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0493" windowHeight="7845" activeTab="0"/>
  </bookViews>
  <sheets>
    <sheet name="1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<sst xmlns="http://schemas.openxmlformats.org/spreadsheetml/2006/main" count="46" uniqueCount="14">
  <si>
    <t>No</t>
  </si>
  <si>
    <t>REGISTRO</t>
  </si>
  <si>
    <t>RAZÓN SOCIAL</t>
  </si>
  <si>
    <t>DEPARTAMENTO</t>
  </si>
  <si>
    <t>PROVINCIA</t>
  </si>
  <si>
    <t>DISTRITO</t>
  </si>
  <si>
    <t>FEC. EMISIÓN</t>
  </si>
  <si>
    <t>DIRECCIÓN</t>
  </si>
  <si>
    <t>Radio 14 m</t>
  </si>
  <si>
    <t>RUC</t>
  </si>
  <si>
    <t>102</t>
  </si>
  <si>
    <t>C.O.</t>
  </si>
  <si>
    <t>LISTADO DE REGISTROS HÁBILES DE ESTACIONES DE SERVICIO DE COMBUSTIBLES LÍQUIDOS CON GNV</t>
  </si>
  <si>
    <t>(Actualizado al 30 de setiembre del 2020)</t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</si>
</sst>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* #,##0_ ;_ * \-#,##0_ ;_ * &quot;-&quot;_ ;_ @_ "/>
    <numFmt numFmtId="184" formatCode="_ &quot;S/.&quot;* #,##0.00_ ;_ &quot;S/.&quot;* \-#,##0.00_ ;_ &quot;S/.&quot;* &quot;-&quot;??_ ;_ @_ "/>
    <numFmt numFmtId="185" formatCode="_ * #,##0.00_ ;_ * \-#,##0.00_ ;_ * &quot;-&quot;??_ ;_ @_ 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_(* #,##0.00_);_(* \(#,##0.00\);_(* &quot;-&quot;??_);_(@_)"/>
    <numFmt numFmtId="198" formatCode="[$-280A]dddd\,\ d\ &quot;de&quot;\ mmmm\ &quot;de&quot;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.75"/>
      <name val="Arial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Geneva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rgb="FFFFFFFF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80"/>
      </left>
      <right style="thin">
        <color theme="0"/>
      </right>
      <top style="thin">
        <color rgb="FF000080"/>
      </top>
      <bottom style="thin"/>
    </border>
    <border>
      <left style="thin">
        <color theme="0"/>
      </left>
      <right style="thin">
        <color theme="0"/>
      </right>
      <top style="thin">
        <color rgb="FF000080"/>
      </top>
      <bottom style="thin"/>
    </border>
    <border>
      <left style="thin">
        <color theme="0"/>
      </left>
      <right style="thin">
        <color rgb="FF000080"/>
      </right>
      <top style="thin">
        <color rgb="FF000080"/>
      </top>
      <bottom style="thin"/>
    </border>
    <border>
      <left>
        <color indexed="63"/>
      </left>
      <right style="thin">
        <color theme="0"/>
      </right>
      <top style="thin">
        <color rgb="FF000080"/>
      </top>
      <bottom style="thin"/>
    </border>
  </borders>
  <cellStyleXfs count="3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0" fillId="43" borderId="0" applyNumberFormat="0" applyBorder="0" applyAlignment="0" applyProtection="0"/>
    <xf numFmtId="0" fontId="5" fillId="2" borderId="1" applyNumberFormat="0" applyAlignment="0" applyProtection="0"/>
    <xf numFmtId="0" fontId="5" fillId="16" borderId="1" applyNumberFormat="0" applyAlignment="0" applyProtection="0"/>
    <xf numFmtId="0" fontId="31" fillId="44" borderId="2" applyNumberFormat="0" applyAlignment="0" applyProtection="0"/>
    <xf numFmtId="0" fontId="2" fillId="0" borderId="0">
      <alignment/>
      <protection/>
    </xf>
    <xf numFmtId="0" fontId="32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6" fillId="46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29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0" fillId="55" borderId="0" applyNumberFormat="0" applyBorder="0" applyAlignment="0" applyProtection="0"/>
    <xf numFmtId="0" fontId="0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0" fillId="62" borderId="0" applyNumberFormat="0" applyBorder="0" applyAlignment="0" applyProtection="0"/>
    <xf numFmtId="0" fontId="0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0" fillId="66" borderId="0" applyNumberFormat="0" applyBorder="0" applyAlignment="0" applyProtection="0"/>
    <xf numFmtId="0" fontId="0" fillId="67" borderId="0" applyNumberFormat="0" applyBorder="0" applyAlignment="0" applyProtection="0"/>
    <xf numFmtId="0" fontId="29" fillId="68" borderId="0" applyNumberFormat="0" applyBorder="0" applyAlignment="0" applyProtection="0"/>
    <xf numFmtId="0" fontId="29" fillId="69" borderId="0" applyNumberFormat="0" applyBorder="0" applyAlignment="0" applyProtection="0"/>
    <xf numFmtId="0" fontId="0" fillId="70" borderId="0" applyNumberFormat="0" applyBorder="0" applyAlignment="0" applyProtection="0"/>
    <xf numFmtId="0" fontId="0" fillId="71" borderId="0" applyNumberFormat="0" applyBorder="0" applyAlignment="0" applyProtection="0"/>
    <xf numFmtId="0" fontId="29" fillId="72" borderId="0" applyNumberFormat="0" applyBorder="0" applyAlignment="0" applyProtection="0"/>
    <xf numFmtId="0" fontId="37" fillId="73" borderId="2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1" fillId="0" borderId="10" applyNumberFormat="0" applyFill="0" applyAlignment="0" applyProtection="0"/>
    <xf numFmtId="0" fontId="16" fillId="0" borderId="10" applyNumberFormat="0" applyFill="0" applyAlignment="0" applyProtection="0"/>
    <xf numFmtId="0" fontId="18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4" borderId="0" applyNumberFormat="0" applyBorder="0" applyAlignment="0" applyProtection="0"/>
    <xf numFmtId="0" fontId="9" fillId="4" borderId="1" applyNumberFormat="0" applyAlignment="0" applyProtection="0"/>
    <xf numFmtId="0" fontId="7" fillId="0" borderId="6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6" borderId="13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0" fillId="76" borderId="13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11" fillId="2" borderId="15" applyNumberFormat="0" applyAlignment="0" applyProtection="0"/>
    <xf numFmtId="0" fontId="11" fillId="16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44" borderId="16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3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77" borderId="20" xfId="0" applyFill="1" applyBorder="1" applyAlignment="1">
      <alignment horizontal="center" vertical="center" wrapText="1"/>
    </xf>
    <xf numFmtId="0" fontId="28" fillId="0" borderId="20" xfId="316" applyFont="1" applyFill="1" applyBorder="1" applyAlignment="1" applyProtection="1">
      <alignment horizontal="center" vertical="center" wrapText="1"/>
      <protection hidden="1"/>
    </xf>
    <xf numFmtId="0" fontId="0" fillId="0" borderId="20" xfId="316" applyNumberFormat="1" applyFont="1" applyFill="1" applyBorder="1" applyAlignment="1" applyProtection="1">
      <alignment horizontal="center" vertical="center" wrapText="1"/>
      <protection hidden="1"/>
    </xf>
    <xf numFmtId="0" fontId="47" fillId="78" borderId="21" xfId="0" applyFont="1" applyFill="1" applyBorder="1" applyAlignment="1">
      <alignment horizontal="center" vertical="center" wrapText="1"/>
    </xf>
    <xf numFmtId="0" fontId="47" fillId="78" borderId="22" xfId="0" applyFont="1" applyFill="1" applyBorder="1" applyAlignment="1">
      <alignment horizontal="center" vertical="center" wrapText="1"/>
    </xf>
    <xf numFmtId="0" fontId="47" fillId="78" borderId="22" xfId="0" applyFont="1" applyFill="1" applyBorder="1" applyAlignment="1">
      <alignment horizontal="left" vertical="center" wrapText="1"/>
    </xf>
    <xf numFmtId="0" fontId="47" fillId="78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78" borderId="2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66">
    <cellStyle name="Normal" xfId="0"/>
    <cellStyle name="0752-93035" xfId="15"/>
    <cellStyle name="0752-93035 2" xfId="16"/>
    <cellStyle name="0752-93035 3" xfId="17"/>
    <cellStyle name="0752-93035 4" xfId="18"/>
    <cellStyle name="0752-93035 5" xfId="19"/>
    <cellStyle name="0752-93035 6" xfId="20"/>
    <cellStyle name="0752-93035 6 2" xfId="21"/>
    <cellStyle name="0752-93035 6 2 2" xfId="22"/>
    <cellStyle name="0752-93035 7" xfId="23"/>
    <cellStyle name="0752-93035 7 2" xfId="24"/>
    <cellStyle name="0752-93035_Copia de Estado Situacional Solicitudes GNV 22 02 10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Énfasis1" xfId="42"/>
    <cellStyle name="20% - Énfasis1 2" xfId="43"/>
    <cellStyle name="20% - Énfasis1 3" xfId="44"/>
    <cellStyle name="20% - Énfasis2" xfId="45"/>
    <cellStyle name="20% - Énfasis2 2" xfId="46"/>
    <cellStyle name="20% - Énfasis2 3" xfId="47"/>
    <cellStyle name="20% - Énfasis3" xfId="48"/>
    <cellStyle name="20% - Énfasis3 2" xfId="49"/>
    <cellStyle name="20% - Énfasis3 3" xfId="50"/>
    <cellStyle name="20% - Énfasis4" xfId="51"/>
    <cellStyle name="20% - Énfasis4 2" xfId="52"/>
    <cellStyle name="20% - Énfasis4 3" xfId="53"/>
    <cellStyle name="20% - Énfasis5" xfId="54"/>
    <cellStyle name="20% - Énfasis5 2" xfId="55"/>
    <cellStyle name="20% - Énfasis5 3" xfId="56"/>
    <cellStyle name="20% - Énfasis6" xfId="57"/>
    <cellStyle name="20% - Énfasis6 2" xfId="58"/>
    <cellStyle name="20% - Énfasis6 3" xfId="59"/>
    <cellStyle name="40% - Accent1" xfId="60"/>
    <cellStyle name="40% - Accent1 2" xfId="61"/>
    <cellStyle name="40% - Accent1 3" xfId="62"/>
    <cellStyle name="40% - Accent2" xfId="63"/>
    <cellStyle name="40% - Accent2 2" xfId="64"/>
    <cellStyle name="40% - Accent3" xfId="65"/>
    <cellStyle name="40% - Accent3 2" xfId="66"/>
    <cellStyle name="40% - Accent3 3" xfId="67"/>
    <cellStyle name="40% - Accent4" xfId="68"/>
    <cellStyle name="40% - Accent4 2" xfId="69"/>
    <cellStyle name="40% - Accent4 3" xfId="70"/>
    <cellStyle name="40% - Accent5" xfId="71"/>
    <cellStyle name="40% - Accent5 2" xfId="72"/>
    <cellStyle name="40% - Accent6" xfId="73"/>
    <cellStyle name="40% - Accent6 2" xfId="74"/>
    <cellStyle name="40% - Accent6 3" xfId="75"/>
    <cellStyle name="40% - Énfasis1" xfId="76"/>
    <cellStyle name="40% - Énfasis1 2" xfId="77"/>
    <cellStyle name="40% - Énfasis1 3" xfId="78"/>
    <cellStyle name="40% - Énfasis2" xfId="79"/>
    <cellStyle name="40% - Énfasis2 2" xfId="80"/>
    <cellStyle name="40% - Énfasis2 3" xfId="81"/>
    <cellStyle name="40% - Énfasis3" xfId="82"/>
    <cellStyle name="40% - Énfasis3 2" xfId="83"/>
    <cellStyle name="40% - Énfasis3 3" xfId="84"/>
    <cellStyle name="40% - Énfasis4" xfId="85"/>
    <cellStyle name="40% - Énfasis4 2" xfId="86"/>
    <cellStyle name="40% - Énfasis4 3" xfId="87"/>
    <cellStyle name="40% - Énfasis5" xfId="88"/>
    <cellStyle name="40% - Énfasis5 2" xfId="89"/>
    <cellStyle name="40% - Énfasis5 3" xfId="90"/>
    <cellStyle name="40% - Énfasis6" xfId="91"/>
    <cellStyle name="40% - Énfasis6 2" xfId="92"/>
    <cellStyle name="40% - Énfasis6 3" xfId="93"/>
    <cellStyle name="60% - Accent1" xfId="94"/>
    <cellStyle name="60% - Accent1 2" xfId="95"/>
    <cellStyle name="60% - Accent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6" xfId="102"/>
    <cellStyle name="60% - Accent6 2" xfId="103"/>
    <cellStyle name="60% - Énfasis1" xfId="104"/>
    <cellStyle name="60% - Énfasis2" xfId="105"/>
    <cellStyle name="60% - Énfasis3" xfId="106"/>
    <cellStyle name="60% - Énfasis4" xfId="107"/>
    <cellStyle name="60% - Énfasis5" xfId="108"/>
    <cellStyle name="60% - Énfasis6" xfId="109"/>
    <cellStyle name="A3 297 x 420 mm" xfId="110"/>
    <cellStyle name="A3 297 x 420 mm 2" xfId="111"/>
    <cellStyle name="A3 297 x 420 mm 2 2" xfId="112"/>
    <cellStyle name="A3 297 x 420 mm 2 2 2" xfId="113"/>
    <cellStyle name="A3 297 x 420 mm 2 2 2 2" xfId="114"/>
    <cellStyle name="A3 297 x 420 mm 2 2 2 2 2" xfId="115"/>
    <cellStyle name="A3 297 x 420 mm 2 2 3" xfId="116"/>
    <cellStyle name="A3 297 x 420 mm 2 2 3 2" xfId="117"/>
    <cellStyle name="A3 297 x 420 mm 2 3" xfId="118"/>
    <cellStyle name="A3 297 x 420 mm 2 3 2" xfId="119"/>
    <cellStyle name="A3 297 x 420 mm 2 3 2 2" xfId="120"/>
    <cellStyle name="A3 297 x 420 mm 2 4" xfId="121"/>
    <cellStyle name="A3 297 x 420 mm 2 4 2" xfId="122"/>
    <cellStyle name="A3 297 x 420 mm 3" xfId="123"/>
    <cellStyle name="A3 297 x 420 mm 3 2" xfId="124"/>
    <cellStyle name="A3 297 x 420 mm 3 2 2" xfId="125"/>
    <cellStyle name="A3 297 x 420 mm 3 3" xfId="126"/>
    <cellStyle name="A3 297 x 420 mm 3 3 2" xfId="127"/>
    <cellStyle name="A3 297 x 420 mm 3 4" xfId="128"/>
    <cellStyle name="A3 297 x 420 mm 4" xfId="129"/>
    <cellStyle name="A3 297 x 420 mm 4 2" xfId="130"/>
    <cellStyle name="A3 297 x 420 mm 4 2 2" xfId="131"/>
    <cellStyle name="A3 297 x 420 mm 4 3" xfId="132"/>
    <cellStyle name="A3 297 x 420 mm 4 3 2" xfId="133"/>
    <cellStyle name="A3 297 x 420 mm 4 4" xfId="134"/>
    <cellStyle name="A3 297 x 420 mm 5" xfId="135"/>
    <cellStyle name="A3 297 x 420 mm 5 2" xfId="136"/>
    <cellStyle name="A3 297 x 420 mm 5 2 2" xfId="137"/>
    <cellStyle name="A3 297 x 420 mm 5 3" xfId="138"/>
    <cellStyle name="A3 297 x 420 mm 5 3 2" xfId="139"/>
    <cellStyle name="A3 297 x 420 mm 5 4" xfId="140"/>
    <cellStyle name="A3 297 x 420 mm 6" xfId="141"/>
    <cellStyle name="A3 297 x 420 mm 6 2" xfId="142"/>
    <cellStyle name="A3 297 x 420 mm 6 2 2" xfId="143"/>
    <cellStyle name="A3 297 x 420 mm 7" xfId="144"/>
    <cellStyle name="A3 297 x 420 mm 7 2" xfId="145"/>
    <cellStyle name="A3 297 x 420 mm_Copia de Estado Situacional Solicitudes GNV 22 02 10" xfId="146"/>
    <cellStyle name="Accent1" xfId="147"/>
    <cellStyle name="Accent1 2" xfId="148"/>
    <cellStyle name="Accent2" xfId="149"/>
    <cellStyle name="Accent3" xfId="150"/>
    <cellStyle name="Accent4" xfId="151"/>
    <cellStyle name="Accent4 2" xfId="152"/>
    <cellStyle name="Accent5" xfId="153"/>
    <cellStyle name="Accent6" xfId="154"/>
    <cellStyle name="Bad" xfId="155"/>
    <cellStyle name="Bad 2" xfId="156"/>
    <cellStyle name="Buena 2" xfId="157"/>
    <cellStyle name="Buena 3" xfId="158"/>
    <cellStyle name="Buena 4" xfId="159"/>
    <cellStyle name="Buena 5" xfId="160"/>
    <cellStyle name="Bueno" xfId="161"/>
    <cellStyle name="Calculation" xfId="162"/>
    <cellStyle name="Calculation 2" xfId="163"/>
    <cellStyle name="Cálculo" xfId="164"/>
    <cellStyle name="Cancel" xfId="165"/>
    <cellStyle name="Celda de comprobación" xfId="166"/>
    <cellStyle name="Celda de comprobación 2" xfId="167"/>
    <cellStyle name="Celda de comprobación 3" xfId="168"/>
    <cellStyle name="Celda de comprobación 4" xfId="169"/>
    <cellStyle name="Celda de comprobación 5" xfId="170"/>
    <cellStyle name="Celda vinculada" xfId="171"/>
    <cellStyle name="Celda vinculada 2" xfId="172"/>
    <cellStyle name="Celda vinculada 3" xfId="173"/>
    <cellStyle name="Celda vinculada 4" xfId="174"/>
    <cellStyle name="Celda vinculada 5" xfId="175"/>
    <cellStyle name="Check Cell" xfId="176"/>
    <cellStyle name="Diseño" xfId="177"/>
    <cellStyle name="Diseño 2" xfId="178"/>
    <cellStyle name="Diseño 2 2" xfId="179"/>
    <cellStyle name="Diseño 3" xfId="180"/>
    <cellStyle name="Diseño 3 2" xfId="181"/>
    <cellStyle name="Diseño 4" xfId="182"/>
    <cellStyle name="Encabezado 1" xfId="183"/>
    <cellStyle name="Encabezado 4" xfId="184"/>
    <cellStyle name="Encabezado 4 2" xfId="185"/>
    <cellStyle name="Encabezado 4 3" xfId="186"/>
    <cellStyle name="Encabezado 4 4" xfId="187"/>
    <cellStyle name="Encabezado 4 5" xfId="188"/>
    <cellStyle name="Énfasis 1" xfId="189"/>
    <cellStyle name="Énfasis 2" xfId="190"/>
    <cellStyle name="Énfasis 3" xfId="191"/>
    <cellStyle name="Énfasis1" xfId="192"/>
    <cellStyle name="Énfasis1 - 20%" xfId="193"/>
    <cellStyle name="Énfasis1 - 40%" xfId="194"/>
    <cellStyle name="Énfasis1 - 60%" xfId="195"/>
    <cellStyle name="Énfasis2" xfId="196"/>
    <cellStyle name="Énfasis2 - 20%" xfId="197"/>
    <cellStyle name="Énfasis2 - 40%" xfId="198"/>
    <cellStyle name="Énfasis2 - 60%" xfId="199"/>
    <cellStyle name="Énfasis3" xfId="200"/>
    <cellStyle name="Énfasis3 - 20%" xfId="201"/>
    <cellStyle name="Énfasis3 - 40%" xfId="202"/>
    <cellStyle name="Énfasis3 - 60%" xfId="203"/>
    <cellStyle name="Énfasis4" xfId="204"/>
    <cellStyle name="Énfasis4 - 20%" xfId="205"/>
    <cellStyle name="Énfasis4 - 40%" xfId="206"/>
    <cellStyle name="Énfasis4 - 60%" xfId="207"/>
    <cellStyle name="Énfasis5" xfId="208"/>
    <cellStyle name="Énfasis5 - 20%" xfId="209"/>
    <cellStyle name="Énfasis5 - 40%" xfId="210"/>
    <cellStyle name="Énfasis5 - 60%" xfId="211"/>
    <cellStyle name="Énfasis6" xfId="212"/>
    <cellStyle name="Énfasis6 - 20%" xfId="213"/>
    <cellStyle name="Énfasis6 - 40%" xfId="214"/>
    <cellStyle name="Énfasis6 - 60%" xfId="215"/>
    <cellStyle name="Entrada" xfId="216"/>
    <cellStyle name="Entrada 2" xfId="217"/>
    <cellStyle name="Entrada 3" xfId="218"/>
    <cellStyle name="Entrada 4" xfId="219"/>
    <cellStyle name="Entrada 5" xfId="220"/>
    <cellStyle name="Estilo 1" xfId="221"/>
    <cellStyle name="Explanatory Text" xfId="222"/>
    <cellStyle name="Good" xfId="223"/>
    <cellStyle name="Heading 1" xfId="224"/>
    <cellStyle name="Heading 1 2" xfId="225"/>
    <cellStyle name="Heading 2" xfId="226"/>
    <cellStyle name="Heading 2 2" xfId="227"/>
    <cellStyle name="Heading 3" xfId="228"/>
    <cellStyle name="Heading 3 2" xfId="229"/>
    <cellStyle name="Heading 4" xfId="230"/>
    <cellStyle name="Hyperlink" xfId="231"/>
    <cellStyle name="Hipervínculo 2" xfId="232"/>
    <cellStyle name="Followed Hyperlink" xfId="233"/>
    <cellStyle name="Incorrecto" xfId="234"/>
    <cellStyle name="Input" xfId="235"/>
    <cellStyle name="Linked Cell" xfId="236"/>
    <cellStyle name="Comma" xfId="237"/>
    <cellStyle name="Comma [0]" xfId="238"/>
    <cellStyle name="Millares 2" xfId="239"/>
    <cellStyle name="Millares 2 2" xfId="240"/>
    <cellStyle name="Millares 2 2 2" xfId="241"/>
    <cellStyle name="Millares 2 3" xfId="242"/>
    <cellStyle name="Millares 2 3 2" xfId="243"/>
    <cellStyle name="Millares 2 4" xfId="244"/>
    <cellStyle name="Millares 3" xfId="245"/>
    <cellStyle name="Millares 3 2" xfId="246"/>
    <cellStyle name="Millares 3 2 2" xfId="247"/>
    <cellStyle name="Millares 3 3" xfId="248"/>
    <cellStyle name="Millares 3 3 2" xfId="249"/>
    <cellStyle name="Millares 3 4" xfId="250"/>
    <cellStyle name="Millares 4" xfId="251"/>
    <cellStyle name="Millares 4 2" xfId="252"/>
    <cellStyle name="Millares 4 2 2" xfId="253"/>
    <cellStyle name="Millares 4 3" xfId="254"/>
    <cellStyle name="Millares 4 3 2" xfId="255"/>
    <cellStyle name="Millares 4 4" xfId="256"/>
    <cellStyle name="Millares 5" xfId="257"/>
    <cellStyle name="Millares 5 2" xfId="258"/>
    <cellStyle name="Millares 5 2 2" xfId="259"/>
    <cellStyle name="Millares 5 3" xfId="260"/>
    <cellStyle name="Millares 5 3 2" xfId="261"/>
    <cellStyle name="Millares 5 4" xfId="262"/>
    <cellStyle name="Millares 6" xfId="263"/>
    <cellStyle name="Millares 6 2" xfId="264"/>
    <cellStyle name="Millares 7" xfId="265"/>
    <cellStyle name="Millares 7 2" xfId="266"/>
    <cellStyle name="Currency" xfId="267"/>
    <cellStyle name="Currency [0]" xfId="268"/>
    <cellStyle name="Neutral" xfId="269"/>
    <cellStyle name="Normal 10" xfId="270"/>
    <cellStyle name="Normal 10 2" xfId="271"/>
    <cellStyle name="Normal 11" xfId="272"/>
    <cellStyle name="Normal 12" xfId="273"/>
    <cellStyle name="Normal 13" xfId="274"/>
    <cellStyle name="Normal 2" xfId="275"/>
    <cellStyle name="Normal 2 2" xfId="276"/>
    <cellStyle name="Normal 2 2 2" xfId="277"/>
    <cellStyle name="Normal 2 2 2 2" xfId="278"/>
    <cellStyle name="Normal 2 2 2 2 2" xfId="279"/>
    <cellStyle name="Normal 2 2 3" xfId="280"/>
    <cellStyle name="Normal 2 2 3 2" xfId="281"/>
    <cellStyle name="Normal 2 3" xfId="282"/>
    <cellStyle name="Normal 2 3 2" xfId="283"/>
    <cellStyle name="Normal 2 3 2 2" xfId="284"/>
    <cellStyle name="Normal 2 4" xfId="285"/>
    <cellStyle name="Normal 2 4 2" xfId="286"/>
    <cellStyle name="Normal 2 5" xfId="287"/>
    <cellStyle name="Normal 2 5 2" xfId="288"/>
    <cellStyle name="Normal 3" xfId="289"/>
    <cellStyle name="Normal 3 2" xfId="290"/>
    <cellStyle name="Normal 3 2 2" xfId="291"/>
    <cellStyle name="Normal 3 3" xfId="292"/>
    <cellStyle name="Normal 3 3 2" xfId="293"/>
    <cellStyle name="Normal 4" xfId="294"/>
    <cellStyle name="Normal 4 2" xfId="295"/>
    <cellStyle name="Normal 4 2 2" xfId="296"/>
    <cellStyle name="Normal 4 2 2 2" xfId="297"/>
    <cellStyle name="Normal 4 2 3" xfId="298"/>
    <cellStyle name="Normal 4 3" xfId="299"/>
    <cellStyle name="Normal 4 3 2" xfId="300"/>
    <cellStyle name="Normal 4 4" xfId="301"/>
    <cellStyle name="Normal 4 4 2" xfId="302"/>
    <cellStyle name="Normal 4 5" xfId="303"/>
    <cellStyle name="Normal 5" xfId="304"/>
    <cellStyle name="Normal 5 2" xfId="305"/>
    <cellStyle name="Normal 5 2 2" xfId="306"/>
    <cellStyle name="Normal 5 2 2 2" xfId="307"/>
    <cellStyle name="Normal 5 2 3" xfId="308"/>
    <cellStyle name="Normal 5 3" xfId="309"/>
    <cellStyle name="Normal 5 3 2" xfId="310"/>
    <cellStyle name="Normal 5 4" xfId="311"/>
    <cellStyle name="Normal 5 5" xfId="312"/>
    <cellStyle name="Normal 6" xfId="313"/>
    <cellStyle name="Normal 6 2" xfId="314"/>
    <cellStyle name="Normal 6 2 2" xfId="315"/>
    <cellStyle name="Normal 6 3" xfId="316"/>
    <cellStyle name="Normal 6 4" xfId="317"/>
    <cellStyle name="Normal 6 5" xfId="318"/>
    <cellStyle name="Normal 7" xfId="319"/>
    <cellStyle name="Normal 7 2" xfId="320"/>
    <cellStyle name="Normal 7 2 2" xfId="321"/>
    <cellStyle name="Normal 7 3" xfId="322"/>
    <cellStyle name="Normal 8" xfId="323"/>
    <cellStyle name="Normal 9" xfId="324"/>
    <cellStyle name="Normal 9 2" xfId="325"/>
    <cellStyle name="Notas" xfId="326"/>
    <cellStyle name="Notas 2" xfId="327"/>
    <cellStyle name="Notas 2 2" xfId="328"/>
    <cellStyle name="Notas 3" xfId="329"/>
    <cellStyle name="Notas 3 2" xfId="330"/>
    <cellStyle name="Notas 4" xfId="331"/>
    <cellStyle name="Notas 5" xfId="332"/>
    <cellStyle name="Notas 6" xfId="333"/>
    <cellStyle name="Notas 7" xfId="334"/>
    <cellStyle name="Notas 8" xfId="335"/>
    <cellStyle name="Note" xfId="336"/>
    <cellStyle name="Output" xfId="337"/>
    <cellStyle name="Output 2" xfId="338"/>
    <cellStyle name="Percent" xfId="339"/>
    <cellStyle name="Porcentaje 2" xfId="340"/>
    <cellStyle name="Porcentaje 2 2" xfId="341"/>
    <cellStyle name="Porcentaje 3" xfId="342"/>
    <cellStyle name="Porcentaje 3 2" xfId="343"/>
    <cellStyle name="Porcentual 2" xfId="344"/>
    <cellStyle name="Porcentual 2 2" xfId="345"/>
    <cellStyle name="Porcentual 2 2 2" xfId="346"/>
    <cellStyle name="Porcentual 2 2 2 2" xfId="347"/>
    <cellStyle name="Porcentual 2 3" xfId="348"/>
    <cellStyle name="Porcentual 2 3 2" xfId="349"/>
    <cellStyle name="Porcentual 2 3 2 2" xfId="350"/>
    <cellStyle name="Porcentual 2 4" xfId="351"/>
    <cellStyle name="Porcentual 2 4 2" xfId="352"/>
    <cellStyle name="Porcentual 3" xfId="353"/>
    <cellStyle name="Porcentual 3 2" xfId="354"/>
    <cellStyle name="Porcentual 3 2 2" xfId="355"/>
    <cellStyle name="Porcentual 3 3" xfId="356"/>
    <cellStyle name="Porcentual 3 3 2" xfId="357"/>
    <cellStyle name="Porcentual 3 4" xfId="358"/>
    <cellStyle name="Porcentual 4" xfId="359"/>
    <cellStyle name="Porcentual 4 2" xfId="360"/>
    <cellStyle name="Porcentual 4 2 2" xfId="361"/>
    <cellStyle name="Porcentual 4 3" xfId="362"/>
    <cellStyle name="Porcentual 4 3 2" xfId="363"/>
    <cellStyle name="Porcentual 4 4" xfId="364"/>
    <cellStyle name="Salida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explicativo" xfId="371"/>
    <cellStyle name="Title" xfId="372"/>
    <cellStyle name="Title 2" xfId="373"/>
    <cellStyle name="Título" xfId="374"/>
    <cellStyle name="Título 2" xfId="375"/>
    <cellStyle name="Título 3" xfId="376"/>
    <cellStyle name="Título de hoja" xfId="377"/>
    <cellStyle name="Total" xfId="378"/>
    <cellStyle name="Warning Text" xfId="379"/>
  </cellStyles>
  <dxfs count="2"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3</xdr:col>
      <xdr:colOff>1381125</xdr:colOff>
      <xdr:row>3</xdr:row>
      <xdr:rowOff>180975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3657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osinergmin.gob.pe/Juan\1%20OSINERGMIN\5%20BASE%20DATOS\RHO\Registro%20de%20hidrocarburos%20GNV%2029.09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9"/>
      <sheetName val="Estaciones GNV"/>
      <sheetName val="CD GNV-SIT"/>
      <sheetName val="GNC"/>
      <sheetName val="GNC Trans"/>
      <sheetName val="GNL"/>
      <sheetName val="GNL Trans"/>
      <sheetName val="GN"/>
      <sheetName val="GNV-T"/>
      <sheetName val="Hoja2"/>
      <sheetName val="GNC-T"/>
      <sheetName val="GNC-TT"/>
      <sheetName val="GNL-T"/>
      <sheetName val="GNL-TT"/>
      <sheetName val="Hoja15"/>
      <sheetName val="Hoja11"/>
      <sheetName val="Hoja10"/>
      <sheetName val="Hoja1"/>
      <sheetName val="Hoja4"/>
      <sheetName val="Hoja5"/>
      <sheetName val="Hoja6"/>
    </sheetNames>
    <sheetDataSet>
      <sheetData sheetId="8">
        <row r="2">
          <cell r="A2">
            <v>6753</v>
          </cell>
          <cell r="B2">
            <v>6753</v>
          </cell>
          <cell r="C2" t="str">
            <v>6753-107-140817</v>
          </cell>
          <cell r="D2" t="str">
            <v>SERVICENTRO EL CONDOR S.R.L.</v>
          </cell>
          <cell r="E2" t="str">
            <v>20425099907</v>
          </cell>
          <cell r="F2" t="str">
            <v>107</v>
          </cell>
          <cell r="G2" t="str">
            <v>IGUAL</v>
          </cell>
          <cell r="H2" t="str">
            <v>IGUAL</v>
          </cell>
          <cell r="I2" t="str">
            <v>IGUAL</v>
          </cell>
          <cell r="J2" t="str">
            <v>IGUAL</v>
          </cell>
          <cell r="K2" t="str">
            <v>Vigente</v>
          </cell>
          <cell r="L2" t="str">
            <v>201700126774</v>
          </cell>
          <cell r="M2" t="str">
            <v>6753-107-140817</v>
          </cell>
          <cell r="N2" t="str">
            <v>20425099907</v>
          </cell>
          <cell r="O2" t="str">
            <v>SERVICENTRO EL CONDOR S.R.L.</v>
          </cell>
          <cell r="P2" t="str">
            <v>ASOCIACION DE PROPIETARIOS NARANJITO MZ. C LOTES 09,10 Y 11 CARRETERA PANAMERICANA NORTE KM. 28.5</v>
          </cell>
          <cell r="Q2" t="str">
            <v>PUENTE PIEDRA</v>
          </cell>
          <cell r="R2" t="str">
            <v>LIMA</v>
          </cell>
          <cell r="S2" t="str">
            <v>LIMA</v>
          </cell>
          <cell r="T2" t="str">
            <v>14/08/2017</v>
          </cell>
          <cell r="U2" t="str">
            <v>SI</v>
          </cell>
        </row>
        <row r="3">
          <cell r="A3">
            <v>6754</v>
          </cell>
          <cell r="B3">
            <v>6754</v>
          </cell>
          <cell r="C3" t="str">
            <v>6754-106-230218</v>
          </cell>
          <cell r="D3" t="str">
            <v>GRIFO SAN IGNACIO S.A.C. </v>
          </cell>
          <cell r="E3" t="str">
            <v>20100075858</v>
          </cell>
          <cell r="F3" t="str">
            <v>106</v>
          </cell>
          <cell r="G3" t="str">
            <v>IGUAL</v>
          </cell>
          <cell r="H3" t="str">
            <v>IGUAL</v>
          </cell>
          <cell r="I3" t="str">
            <v>IGUAL</v>
          </cell>
          <cell r="J3" t="str">
            <v>IGUAL</v>
          </cell>
          <cell r="K3" t="str">
            <v>Vigente</v>
          </cell>
          <cell r="L3" t="str">
            <v>201800030288</v>
          </cell>
          <cell r="M3" t="str">
            <v>6754-106-230218</v>
          </cell>
          <cell r="N3" t="str">
            <v>20100075858</v>
          </cell>
          <cell r="O3" t="str">
            <v>GRIFO SAN IGNACIO S.A.C. </v>
          </cell>
          <cell r="P3" t="str">
            <v>AV. VENEZUELA Nº 4647</v>
          </cell>
          <cell r="Q3" t="str">
            <v>SAN MIGUEL</v>
          </cell>
          <cell r="R3" t="str">
            <v>LIMA</v>
          </cell>
          <cell r="S3" t="str">
            <v>LIMA</v>
          </cell>
          <cell r="T3" t="str">
            <v>27/02/2018</v>
          </cell>
          <cell r="U3" t="str">
            <v>SI</v>
          </cell>
        </row>
        <row r="4">
          <cell r="A4">
            <v>6765</v>
          </cell>
          <cell r="B4">
            <v>6765</v>
          </cell>
          <cell r="C4" t="str">
            <v>6765-107-010218</v>
          </cell>
          <cell r="D4" t="str">
            <v>COESTI S.A.</v>
          </cell>
          <cell r="E4" t="str">
            <v>20127765279</v>
          </cell>
          <cell r="F4" t="str">
            <v>107</v>
          </cell>
          <cell r="G4" t="str">
            <v>IGUAL</v>
          </cell>
          <cell r="H4" t="str">
            <v>IGUAL</v>
          </cell>
          <cell r="I4" t="str">
            <v>IGUAL</v>
          </cell>
          <cell r="J4" t="str">
            <v>IGUAL</v>
          </cell>
          <cell r="K4" t="str">
            <v>Vigente</v>
          </cell>
          <cell r="L4" t="str">
            <v>201800009926</v>
          </cell>
          <cell r="M4" t="str">
            <v>6765-107-010218</v>
          </cell>
          <cell r="N4" t="str">
            <v>20127765279</v>
          </cell>
          <cell r="O4" t="str">
            <v>COESTI S.A.</v>
          </cell>
          <cell r="P4" t="str">
            <v>AV. REPUBLICA DE COLOMBIA N° 105-109</v>
          </cell>
          <cell r="Q4" t="str">
            <v>SAN ISIDRO</v>
          </cell>
          <cell r="R4" t="str">
            <v>LIMA</v>
          </cell>
          <cell r="S4" t="str">
            <v>LIMA</v>
          </cell>
          <cell r="T4" t="str">
            <v>05/02/2018</v>
          </cell>
          <cell r="U4" t="str">
            <v>NO</v>
          </cell>
        </row>
        <row r="5">
          <cell r="A5">
            <v>6779</v>
          </cell>
          <cell r="B5">
            <v>6779</v>
          </cell>
          <cell r="C5" t="str">
            <v>6779-107-060319</v>
          </cell>
          <cell r="D5" t="str">
            <v>COESTI S.A.</v>
          </cell>
          <cell r="E5" t="str">
            <v>20127765279</v>
          </cell>
          <cell r="F5" t="str">
            <v>107</v>
          </cell>
          <cell r="G5" t="str">
            <v>IGUAL</v>
          </cell>
          <cell r="H5" t="str">
            <v>IGUAL</v>
          </cell>
          <cell r="I5" t="str">
            <v>IGUAL</v>
          </cell>
          <cell r="J5" t="str">
            <v>IGUAL</v>
          </cell>
          <cell r="K5" t="str">
            <v>Vigente</v>
          </cell>
          <cell r="L5" t="str">
            <v>201600046764</v>
          </cell>
          <cell r="M5" t="str">
            <v>6779-107-060319</v>
          </cell>
          <cell r="N5" t="str">
            <v>20127765279</v>
          </cell>
          <cell r="O5" t="str">
            <v>COESTI S.A.</v>
          </cell>
          <cell r="P5" t="str">
            <v>AV. DEL EJERCITO N° 965, 967 Y 973, LOTES 1, 3, 16C, 17 Y 18 DE LA MZ. 68, URB. SAN FELIPE</v>
          </cell>
          <cell r="Q5" t="str">
            <v>MAGDALENA DEL MAR</v>
          </cell>
          <cell r="R5" t="str">
            <v>LIMA</v>
          </cell>
          <cell r="S5" t="str">
            <v>LIMA</v>
          </cell>
          <cell r="T5" t="str">
            <v>12/04/2016</v>
          </cell>
          <cell r="U5" t="str">
            <v>SI</v>
          </cell>
        </row>
        <row r="6">
          <cell r="A6">
            <v>6780</v>
          </cell>
          <cell r="B6">
            <v>6780</v>
          </cell>
          <cell r="C6" t="str">
            <v>6780-107-060319</v>
          </cell>
          <cell r="D6" t="str">
            <v>COESTI S.A.</v>
          </cell>
          <cell r="E6" t="str">
            <v>20127765279</v>
          </cell>
          <cell r="F6" t="str">
            <v>107</v>
          </cell>
          <cell r="G6" t="str">
            <v>IGUAL</v>
          </cell>
          <cell r="H6" t="str">
            <v>IGUAL</v>
          </cell>
          <cell r="I6" t="str">
            <v>IGUAL</v>
          </cell>
          <cell r="J6" t="str">
            <v>IGUAL</v>
          </cell>
          <cell r="K6" t="str">
            <v>Vigente</v>
          </cell>
          <cell r="L6" t="str">
            <v>201600118461</v>
          </cell>
          <cell r="M6" t="str">
            <v>6780-107-060319</v>
          </cell>
          <cell r="N6" t="str">
            <v>20127765279</v>
          </cell>
          <cell r="O6" t="str">
            <v>COESTI S.A.</v>
          </cell>
          <cell r="P6" t="str">
            <v>AV. ELMER FAUCETT NO. 384</v>
          </cell>
          <cell r="Q6" t="str">
            <v>SAN MIGUEL </v>
          </cell>
          <cell r="R6" t="str">
            <v>LIMA</v>
          </cell>
          <cell r="S6" t="str">
            <v>LIMA</v>
          </cell>
          <cell r="T6" t="str">
            <v>16/12/2013</v>
          </cell>
          <cell r="U6" t="str">
            <v>NO</v>
          </cell>
        </row>
        <row r="7">
          <cell r="A7">
            <v>6781</v>
          </cell>
          <cell r="B7">
            <v>6781</v>
          </cell>
          <cell r="C7" t="str">
            <v>6781-107-060319</v>
          </cell>
          <cell r="D7" t="str">
            <v>COESTI S.A. </v>
          </cell>
          <cell r="E7" t="str">
            <v>20127765279</v>
          </cell>
          <cell r="F7" t="str">
            <v>107</v>
          </cell>
          <cell r="G7" t="str">
            <v>IGUAL</v>
          </cell>
          <cell r="H7" t="str">
            <v>IGUAL</v>
          </cell>
          <cell r="I7" t="str">
            <v>IGUAL</v>
          </cell>
          <cell r="J7" t="str">
            <v>IGUAL</v>
          </cell>
          <cell r="K7" t="str">
            <v>Vigente</v>
          </cell>
          <cell r="L7" t="str">
            <v>201800036188</v>
          </cell>
          <cell r="M7" t="str">
            <v>6781-107-060319</v>
          </cell>
          <cell r="N7" t="str">
            <v>20127765279</v>
          </cell>
          <cell r="O7" t="str">
            <v>COESTI S.A. </v>
          </cell>
          <cell r="P7" t="str">
            <v>AV. ARENALES N° 2100</v>
          </cell>
          <cell r="Q7" t="str">
            <v>LINCE</v>
          </cell>
          <cell r="R7" t="str">
            <v>LIMA</v>
          </cell>
          <cell r="S7" t="str">
            <v>LIMA</v>
          </cell>
          <cell r="T7" t="str">
            <v>05/03/2018</v>
          </cell>
          <cell r="U7" t="str">
            <v>NO</v>
          </cell>
        </row>
        <row r="8">
          <cell r="A8">
            <v>6783</v>
          </cell>
          <cell r="B8">
            <v>6783</v>
          </cell>
          <cell r="C8" t="str">
            <v>6783-107-040319</v>
          </cell>
          <cell r="D8" t="str">
            <v>COESTI S.A.</v>
          </cell>
          <cell r="E8" t="str">
            <v>20127765279</v>
          </cell>
          <cell r="F8" t="str">
            <v>107</v>
          </cell>
          <cell r="G8" t="str">
            <v>IGUAL</v>
          </cell>
          <cell r="H8" t="str">
            <v>IGUAL</v>
          </cell>
          <cell r="I8" t="str">
            <v>IGUAL</v>
          </cell>
          <cell r="J8" t="str">
            <v>IGUAL</v>
          </cell>
          <cell r="K8" t="str">
            <v>Vigente</v>
          </cell>
          <cell r="L8" t="str">
            <v>201600129752</v>
          </cell>
          <cell r="M8" t="str">
            <v>6783-107-040319</v>
          </cell>
          <cell r="N8" t="str">
            <v>20127765279</v>
          </cell>
          <cell r="O8" t="str">
            <v>COESTI S.A.</v>
          </cell>
          <cell r="P8" t="str">
            <v>AV. NICOLAS ARRIOLA N° 295 URB. SANTA CATALINA</v>
          </cell>
          <cell r="Q8" t="str">
            <v>LA VICTORIA </v>
          </cell>
          <cell r="R8" t="str">
            <v>LIMA</v>
          </cell>
          <cell r="S8" t="str">
            <v>LIMA</v>
          </cell>
          <cell r="T8" t="str">
            <v>15/03/2014</v>
          </cell>
          <cell r="U8" t="str">
            <v>NO</v>
          </cell>
        </row>
        <row r="9">
          <cell r="A9">
            <v>6785</v>
          </cell>
          <cell r="B9">
            <v>6785</v>
          </cell>
          <cell r="C9" t="str">
            <v>6785-106-060319</v>
          </cell>
          <cell r="D9" t="str">
            <v>COESTI S.A.</v>
          </cell>
          <cell r="E9" t="str">
            <v>20127765279</v>
          </cell>
          <cell r="F9" t="str">
            <v>106</v>
          </cell>
          <cell r="G9" t="str">
            <v>IGUAL</v>
          </cell>
          <cell r="H9" t="str">
            <v>IGUAL</v>
          </cell>
          <cell r="I9" t="str">
            <v>IGUAL</v>
          </cell>
          <cell r="J9" t="str">
            <v>IGUAL</v>
          </cell>
          <cell r="K9" t="str">
            <v>Vigente</v>
          </cell>
          <cell r="L9" t="str">
            <v>201400028223</v>
          </cell>
          <cell r="M9" t="str">
            <v>6785-106-060319</v>
          </cell>
          <cell r="N9" t="str">
            <v>20127765279</v>
          </cell>
          <cell r="O9" t="str">
            <v>COESTI S.A.</v>
          </cell>
          <cell r="P9" t="str">
            <v>AV. TINGO MARIA N° 1711</v>
          </cell>
          <cell r="Q9" t="str">
            <v>BREÑA</v>
          </cell>
          <cell r="R9" t="str">
            <v>LIMA</v>
          </cell>
          <cell r="S9" t="str">
            <v>LIMA</v>
          </cell>
          <cell r="T9" t="str">
            <v>15/03/2014</v>
          </cell>
          <cell r="U9" t="str">
            <v>NO</v>
          </cell>
        </row>
        <row r="10">
          <cell r="A10">
            <v>6808</v>
          </cell>
          <cell r="B10">
            <v>6808</v>
          </cell>
          <cell r="C10" t="str">
            <v>6808-107-170215</v>
          </cell>
          <cell r="D10" t="str">
            <v>CORPORACION JULCAN S.A.</v>
          </cell>
          <cell r="E10" t="str">
            <v>20506467854</v>
          </cell>
          <cell r="F10" t="str">
            <v>107</v>
          </cell>
          <cell r="G10" t="str">
            <v>IGUAL</v>
          </cell>
          <cell r="H10" t="str">
            <v>IGUAL</v>
          </cell>
          <cell r="I10" t="str">
            <v>IGUAL</v>
          </cell>
          <cell r="J10" t="str">
            <v>IGUAL</v>
          </cell>
          <cell r="K10" t="str">
            <v>Vigente</v>
          </cell>
          <cell r="L10" t="str">
            <v>201500016282</v>
          </cell>
          <cell r="M10" t="str">
            <v>6808-107-170215</v>
          </cell>
          <cell r="N10" t="str">
            <v>20506467854</v>
          </cell>
          <cell r="O10" t="str">
            <v>CORPORACION JULCAN S.A.</v>
          </cell>
          <cell r="P10" t="str">
            <v>AV. PROCERES DE LA INDEPENDENCIA N° 2556</v>
          </cell>
          <cell r="Q10" t="str">
            <v>SAN JUAN DE LURIGANCHO</v>
          </cell>
          <cell r="R10" t="str">
            <v>LIMA</v>
          </cell>
          <cell r="S10" t="str">
            <v>LIMA</v>
          </cell>
          <cell r="T10" t="str">
            <v>17/02/2015</v>
          </cell>
          <cell r="U10" t="str">
            <v>NO</v>
          </cell>
        </row>
        <row r="11">
          <cell r="A11">
            <v>6837</v>
          </cell>
          <cell r="B11">
            <v>6837</v>
          </cell>
          <cell r="C11" t="str">
            <v>6837-107-010817</v>
          </cell>
          <cell r="D11" t="str">
            <v>ORGANIZACION FUTURO S.A.C.</v>
          </cell>
          <cell r="E11" t="str">
            <v>20177941591</v>
          </cell>
          <cell r="F11" t="str">
            <v>107</v>
          </cell>
          <cell r="G11" t="str">
            <v>IGUAL</v>
          </cell>
          <cell r="H11" t="str">
            <v>IGUAL</v>
          </cell>
          <cell r="I11" t="str">
            <v>IGUAL</v>
          </cell>
          <cell r="J11" t="str">
            <v>IGUAL</v>
          </cell>
          <cell r="K11" t="str">
            <v>Vigente</v>
          </cell>
          <cell r="L11" t="str">
            <v>201700119415</v>
          </cell>
          <cell r="M11" t="str">
            <v>6837-107-010817</v>
          </cell>
          <cell r="N11" t="str">
            <v>20177941591</v>
          </cell>
          <cell r="O11" t="str">
            <v>ORGANIZACION FUTURO S.A.C.</v>
          </cell>
          <cell r="P11" t="str">
            <v>AV. JAVIER PRADO ESTE N° 6651 URB. SANTA PATRICIA - III ETAPA</v>
          </cell>
          <cell r="Q11" t="str">
            <v>LA MOLINA</v>
          </cell>
          <cell r="R11" t="str">
            <v>LIMA</v>
          </cell>
          <cell r="S11" t="str">
            <v>LIMA</v>
          </cell>
          <cell r="T11" t="str">
            <v>02/12/2010</v>
          </cell>
          <cell r="U11" t="str">
            <v>NO</v>
          </cell>
        </row>
        <row r="12">
          <cell r="A12">
            <v>6840</v>
          </cell>
          <cell r="B12">
            <v>6840</v>
          </cell>
          <cell r="C12" t="str">
            <v>6840-107-220118</v>
          </cell>
          <cell r="D12" t="str">
            <v>COESTI S.A.</v>
          </cell>
          <cell r="E12" t="str">
            <v>20127765279</v>
          </cell>
          <cell r="F12" t="str">
            <v>107</v>
          </cell>
          <cell r="G12" t="str">
            <v>IGUAL</v>
          </cell>
          <cell r="H12" t="str">
            <v>IGUAL</v>
          </cell>
          <cell r="I12" t="str">
            <v>IGUAL</v>
          </cell>
          <cell r="J12" t="str">
            <v>IGUAL</v>
          </cell>
          <cell r="K12" t="str">
            <v>Vigente</v>
          </cell>
          <cell r="L12" t="str">
            <v>201800009941</v>
          </cell>
          <cell r="M12" t="str">
            <v>6840-107-220118</v>
          </cell>
          <cell r="N12" t="str">
            <v>20127765279</v>
          </cell>
          <cell r="O12" t="str">
            <v>COESTI S.A.</v>
          </cell>
          <cell r="P12" t="str">
            <v>AV. NICOLAS AYLLON N° 1340</v>
          </cell>
          <cell r="Q12" t="str">
            <v>SAN LUIS</v>
          </cell>
          <cell r="R12" t="str">
            <v>LIMA</v>
          </cell>
          <cell r="S12" t="str">
            <v>LIMA</v>
          </cell>
          <cell r="T12" t="str">
            <v>21/04/2017</v>
          </cell>
          <cell r="U12" t="str">
            <v>NO</v>
          </cell>
        </row>
        <row r="13">
          <cell r="A13">
            <v>6880</v>
          </cell>
          <cell r="B13">
            <v>6880</v>
          </cell>
          <cell r="C13" t="str">
            <v>6880-107-260118</v>
          </cell>
          <cell r="D13" t="str">
            <v>COESTI S.A.</v>
          </cell>
          <cell r="E13" t="str">
            <v>20127765279</v>
          </cell>
          <cell r="F13" t="str">
            <v>107</v>
          </cell>
          <cell r="G13" t="str">
            <v>IGUAL</v>
          </cell>
          <cell r="H13" t="str">
            <v>IGUAL</v>
          </cell>
          <cell r="I13" t="str">
            <v>IGUAL</v>
          </cell>
          <cell r="J13" t="str">
            <v>IGUAL</v>
          </cell>
          <cell r="K13" t="str">
            <v>Vigente</v>
          </cell>
          <cell r="L13" t="str">
            <v>201800010871</v>
          </cell>
          <cell r="M13" t="str">
            <v>6880-107-260118</v>
          </cell>
          <cell r="N13" t="str">
            <v>20127765279</v>
          </cell>
          <cell r="O13" t="str">
            <v>COESTI S.A.</v>
          </cell>
          <cell r="P13" t="str">
            <v>AV. TOMAS VALLE N° 1981. ESQ. CALLE BAQUIJANO Y CARRILLO</v>
          </cell>
          <cell r="Q13" t="str">
            <v>SAN MARTIN DE PORRES</v>
          </cell>
          <cell r="R13" t="str">
            <v>LIMA</v>
          </cell>
          <cell r="S13" t="str">
            <v>LIMA</v>
          </cell>
          <cell r="T13" t="str">
            <v>24/06/2014</v>
          </cell>
          <cell r="U13" t="str">
            <v>NO</v>
          </cell>
        </row>
        <row r="14">
          <cell r="A14">
            <v>6976</v>
          </cell>
          <cell r="B14">
            <v>6976</v>
          </cell>
          <cell r="C14" t="str">
            <v>6976-107-090318</v>
          </cell>
          <cell r="D14" t="str">
            <v>TERPEL PERU SAC</v>
          </cell>
          <cell r="E14" t="str">
            <v>20511995028</v>
          </cell>
          <cell r="F14" t="str">
            <v>107</v>
          </cell>
          <cell r="G14" t="str">
            <v>IGUAL</v>
          </cell>
          <cell r="H14" t="str">
            <v>IGUAL</v>
          </cell>
          <cell r="I14" t="str">
            <v>IGUAL</v>
          </cell>
          <cell r="J14" t="str">
            <v>IGUAL</v>
          </cell>
          <cell r="K14" t="str">
            <v>Vigente</v>
          </cell>
          <cell r="L14">
            <v>201800040131</v>
          </cell>
          <cell r="M14" t="str">
            <v>6976-107-090318</v>
          </cell>
          <cell r="N14" t="str">
            <v>20511995028</v>
          </cell>
          <cell r="O14" t="str">
            <v>TERPEL PERU SAC</v>
          </cell>
          <cell r="P14" t="str">
            <v>CARRETERA PANAMERICANA SUR KM 195.60  AV. OSCAR BENAVIDES S/N</v>
          </cell>
          <cell r="Q14" t="str">
            <v>SUNAMPE</v>
          </cell>
          <cell r="R14" t="str">
            <v>CHINCHA</v>
          </cell>
          <cell r="S14" t="str">
            <v>ICA</v>
          </cell>
          <cell r="T14" t="str">
            <v>18/01/2018</v>
          </cell>
          <cell r="U14" t="str">
            <v>SI</v>
          </cell>
        </row>
        <row r="15">
          <cell r="A15">
            <v>7004</v>
          </cell>
          <cell r="B15">
            <v>7004</v>
          </cell>
          <cell r="C15" t="str">
            <v>0007-EGNV-15-2010</v>
          </cell>
          <cell r="D15" t="str">
            <v>INVERSIONES OCTANO S.A.</v>
          </cell>
          <cell r="E15" t="str">
            <v>20111443221</v>
          </cell>
          <cell r="F15" t="str">
            <v>106</v>
          </cell>
          <cell r="G15" t="str">
            <v>IGUAL</v>
          </cell>
          <cell r="H15" t="str">
            <v>IGUAL</v>
          </cell>
          <cell r="I15" t="str">
            <v>IGUAL</v>
          </cell>
          <cell r="J15" t="str">
            <v>IGUAL</v>
          </cell>
          <cell r="K15" t="str">
            <v>Vigente</v>
          </cell>
          <cell r="L15" t="str">
            <v>1984986-1974300</v>
          </cell>
          <cell r="M15" t="str">
            <v>0007-EGNV-15-2010</v>
          </cell>
          <cell r="N15" t="str">
            <v>20111443221</v>
          </cell>
          <cell r="O15" t="str">
            <v>INVERSIONES OCTANO S.A.</v>
          </cell>
          <cell r="P15" t="str">
            <v>JR. LUNA PIZARRO N° 696</v>
          </cell>
          <cell r="Q15" t="str">
            <v>LA VICTORIA </v>
          </cell>
          <cell r="R15" t="str">
            <v>LIMA</v>
          </cell>
          <cell r="S15" t="str">
            <v>LIMA</v>
          </cell>
          <cell r="T15" t="str">
            <v>18/05/2010</v>
          </cell>
          <cell r="U15" t="str">
            <v>NO</v>
          </cell>
        </row>
        <row r="16">
          <cell r="A16">
            <v>7047</v>
          </cell>
          <cell r="B16">
            <v>7047</v>
          </cell>
          <cell r="C16" t="str">
            <v>7047-102-120412</v>
          </cell>
          <cell r="D16" t="str">
            <v>MANUEL IGREDA Y JULIO RIOS S.R.L.</v>
          </cell>
          <cell r="E16" t="str">
            <v>20101127614</v>
          </cell>
          <cell r="F16" t="str">
            <v>102</v>
          </cell>
          <cell r="G16" t="str">
            <v>IGUAL</v>
          </cell>
          <cell r="H16" t="str">
            <v>IGUAL</v>
          </cell>
          <cell r="I16" t="str">
            <v>IGUAL</v>
          </cell>
          <cell r="J16" t="str">
            <v>IGUAL</v>
          </cell>
          <cell r="K16" t="str">
            <v>Vigente</v>
          </cell>
          <cell r="L16" t="str">
            <v>201200050511</v>
          </cell>
          <cell r="M16" t="str">
            <v>7047-102-120412</v>
          </cell>
          <cell r="N16" t="str">
            <v>20101127614</v>
          </cell>
          <cell r="O16" t="str">
            <v>MANUEL IGREDA Y JULIO RIOS S.R.L.</v>
          </cell>
          <cell r="P16" t="str">
            <v>AV. LA MARINA Nº 1305</v>
          </cell>
          <cell r="Q16" t="str">
            <v>SAN MIGUEL </v>
          </cell>
          <cell r="R16" t="str">
            <v>LIMA</v>
          </cell>
          <cell r="S16" t="str">
            <v>LIMA</v>
          </cell>
          <cell r="T16" t="str">
            <v>17/04/2012</v>
          </cell>
          <cell r="U16" t="str">
            <v>NO</v>
          </cell>
        </row>
        <row r="17">
          <cell r="A17">
            <v>7088</v>
          </cell>
          <cell r="B17">
            <v>7088</v>
          </cell>
          <cell r="C17" t="str">
            <v>7088-107-120214</v>
          </cell>
          <cell r="D17" t="str">
            <v>INVERSIONES LUMARCO S.A.</v>
          </cell>
          <cell r="E17" t="str">
            <v>20110623420</v>
          </cell>
          <cell r="F17" t="str">
            <v>107</v>
          </cell>
          <cell r="G17" t="str">
            <v>IGUAL</v>
          </cell>
          <cell r="H17" t="str">
            <v>IGUAL</v>
          </cell>
          <cell r="I17" t="str">
            <v>IGUAL</v>
          </cell>
          <cell r="J17" t="str">
            <v>IGUAL</v>
          </cell>
          <cell r="K17" t="str">
            <v>Vigente</v>
          </cell>
          <cell r="L17" t="str">
            <v>201400009050</v>
          </cell>
          <cell r="M17" t="str">
            <v>7088-107-120214</v>
          </cell>
          <cell r="N17" t="str">
            <v>20110623420</v>
          </cell>
          <cell r="O17" t="str">
            <v>INVERSIONES LUMARCO S.A.</v>
          </cell>
          <cell r="P17" t="str">
            <v>AV. NICOLAS AYLLON N° 8710-8720, CARRETERA LIMA - CHOSICA, ALT. KM. 11.20 (ANTES CARRETERA CENTRAL KM. 11.5)</v>
          </cell>
          <cell r="Q17" t="str">
            <v>ATE</v>
          </cell>
          <cell r="R17" t="str">
            <v>LIMA</v>
          </cell>
          <cell r="S17" t="str">
            <v>LIMA</v>
          </cell>
          <cell r="T17" t="str">
            <v>12/02/2014</v>
          </cell>
          <cell r="U17" t="str">
            <v>SI</v>
          </cell>
        </row>
        <row r="18">
          <cell r="A18">
            <v>7089</v>
          </cell>
          <cell r="B18">
            <v>7089</v>
          </cell>
          <cell r="C18" t="str">
            <v>7089-107-150212</v>
          </cell>
          <cell r="D18" t="str">
            <v>ESTACION CORMAR S.A.</v>
          </cell>
          <cell r="E18" t="str">
            <v>20118180306</v>
          </cell>
          <cell r="F18" t="str">
            <v>107</v>
          </cell>
          <cell r="G18" t="str">
            <v>IGUAL</v>
          </cell>
          <cell r="H18" t="str">
            <v>IGUAL</v>
          </cell>
          <cell r="I18" t="str">
            <v>IGUAL</v>
          </cell>
          <cell r="J18" t="str">
            <v>IGUAL</v>
          </cell>
          <cell r="K18" t="str">
            <v>Vigente</v>
          </cell>
          <cell r="L18" t="str">
            <v>201100157355</v>
          </cell>
          <cell r="M18" t="str">
            <v>7089-107-150212</v>
          </cell>
          <cell r="N18" t="str">
            <v>20118180306</v>
          </cell>
          <cell r="O18" t="str">
            <v>ESTACION CORMAR S.A.</v>
          </cell>
          <cell r="P18" t="str">
            <v>AV. CARRETERA CENTRAL S/N KM. 2.5 VITARTE ESQ. AV. INGENIEROS URB. BUENOS AMIGOS</v>
          </cell>
          <cell r="Q18" t="str">
            <v>ATE</v>
          </cell>
          <cell r="R18" t="str">
            <v>LIMA</v>
          </cell>
          <cell r="S18" t="str">
            <v>LIMA</v>
          </cell>
          <cell r="T18" t="str">
            <v>15/02/2012</v>
          </cell>
          <cell r="U18" t="str">
            <v>NO</v>
          </cell>
        </row>
        <row r="19">
          <cell r="A19">
            <v>7096</v>
          </cell>
          <cell r="B19">
            <v>7096</v>
          </cell>
          <cell r="C19" t="str">
            <v>7096-106-280419</v>
          </cell>
          <cell r="D19" t="str">
            <v>COESTI S.A.</v>
          </cell>
          <cell r="E19" t="str">
            <v>20127765279</v>
          </cell>
          <cell r="F19" t="str">
            <v>106</v>
          </cell>
          <cell r="G19" t="str">
            <v>IGUAL</v>
          </cell>
          <cell r="H19" t="str">
            <v>IGUAL</v>
          </cell>
          <cell r="I19" t="str">
            <v>IGUAL</v>
          </cell>
          <cell r="J19" t="str">
            <v>IGUAL</v>
          </cell>
          <cell r="K19" t="str">
            <v>Vigente</v>
          </cell>
          <cell r="L19">
            <v>201900066773</v>
          </cell>
          <cell r="M19" t="str">
            <v>7096-106-280419</v>
          </cell>
          <cell r="N19" t="str">
            <v>20127765279</v>
          </cell>
          <cell r="O19" t="str">
            <v>COESTI S.A.</v>
          </cell>
          <cell r="P19" t="str">
            <v>AV. CAMINOS DEL INCA N° 110-134, SUB LOTE 8-A, MZ. Ñ. URB. SAN JUAN BAUTISTA DE VILLA - PRIMERA ETAPA</v>
          </cell>
          <cell r="Q19" t="str">
            <v>CHORRILLOS</v>
          </cell>
          <cell r="R19" t="str">
            <v>LIMA</v>
          </cell>
          <cell r="S19" t="str">
            <v>LIMA</v>
          </cell>
          <cell r="T19" t="str">
            <v>11/10/2016</v>
          </cell>
          <cell r="U19" t="str">
            <v>SI</v>
          </cell>
        </row>
        <row r="20">
          <cell r="A20">
            <v>7109</v>
          </cell>
          <cell r="B20">
            <v>7109</v>
          </cell>
          <cell r="C20" t="str">
            <v>7109-107-270118</v>
          </cell>
          <cell r="D20" t="str">
            <v>COESTI S.A.</v>
          </cell>
          <cell r="E20" t="str">
            <v>20127765279</v>
          </cell>
          <cell r="F20" t="str">
            <v>107</v>
          </cell>
          <cell r="G20" t="str">
            <v>IGUAL</v>
          </cell>
          <cell r="H20" t="str">
            <v>IGUAL</v>
          </cell>
          <cell r="I20" t="str">
            <v>IGUAL</v>
          </cell>
          <cell r="J20" t="str">
            <v>IGUAL</v>
          </cell>
          <cell r="K20" t="str">
            <v>Vigente</v>
          </cell>
          <cell r="L20" t="str">
            <v>201800010844</v>
          </cell>
          <cell r="M20" t="str">
            <v>7109-107-270118</v>
          </cell>
          <cell r="N20" t="str">
            <v>20127765279</v>
          </cell>
          <cell r="O20" t="str">
            <v>COESTI S.A.</v>
          </cell>
          <cell r="P20" t="str">
            <v>AV. TINGO MARIA N° 1172-1194, ESQ. CON RAUL PORRAS BARRENECHEA</v>
          </cell>
          <cell r="Q20" t="str">
            <v>LIMA</v>
          </cell>
          <cell r="R20" t="str">
            <v>LIMA</v>
          </cell>
          <cell r="S20" t="str">
            <v>LIMA</v>
          </cell>
          <cell r="T20" t="str">
            <v>04/06/2012</v>
          </cell>
          <cell r="U20" t="str">
            <v>NO</v>
          </cell>
        </row>
        <row r="21">
          <cell r="A21">
            <v>7124</v>
          </cell>
          <cell r="B21">
            <v>7124</v>
          </cell>
          <cell r="C21" t="str">
            <v>7124-107-030318</v>
          </cell>
          <cell r="D21" t="str">
            <v>COESTI S.A.</v>
          </cell>
          <cell r="E21" t="str">
            <v>20127765279</v>
          </cell>
          <cell r="F21" t="str">
            <v>107</v>
          </cell>
          <cell r="G21" t="str">
            <v>IGUAL</v>
          </cell>
          <cell r="H21" t="str">
            <v>IGUAL</v>
          </cell>
          <cell r="I21" t="str">
            <v>IGUAL</v>
          </cell>
          <cell r="J21" t="str">
            <v>IGUAL</v>
          </cell>
          <cell r="K21" t="str">
            <v>Vigente</v>
          </cell>
          <cell r="L21" t="str">
            <v>201800033643</v>
          </cell>
          <cell r="M21" t="str">
            <v>7124-107-030318</v>
          </cell>
          <cell r="N21" t="str">
            <v>20127765279</v>
          </cell>
          <cell r="O21" t="str">
            <v>COESTI S.A.</v>
          </cell>
          <cell r="P21" t="str">
            <v>AV. TOMAS MARSANO N° 1008 ESQUINA CON AV. ANGAMOS</v>
          </cell>
          <cell r="Q21" t="str">
            <v>SURQUILLO</v>
          </cell>
          <cell r="R21" t="str">
            <v>LIMA</v>
          </cell>
          <cell r="S21" t="str">
            <v>LIMA</v>
          </cell>
          <cell r="T21" t="str">
            <v>09/02/2018</v>
          </cell>
          <cell r="U21" t="str">
            <v>NO</v>
          </cell>
        </row>
        <row r="22">
          <cell r="A22">
            <v>7161</v>
          </cell>
          <cell r="B22">
            <v>7161</v>
          </cell>
          <cell r="C22" t="str">
            <v>7161-107-140917</v>
          </cell>
          <cell r="D22" t="str">
            <v>LMC COMBUSTIBLES S.A.</v>
          </cell>
          <cell r="E22" t="str">
            <v>20600318366</v>
          </cell>
          <cell r="F22" t="str">
            <v>107</v>
          </cell>
          <cell r="G22" t="str">
            <v>IGUAL</v>
          </cell>
          <cell r="H22" t="str">
            <v>IGUAL</v>
          </cell>
          <cell r="I22" t="str">
            <v>IGUAL</v>
          </cell>
          <cell r="J22" t="str">
            <v>IGUAL</v>
          </cell>
          <cell r="K22" t="str">
            <v>Vigente</v>
          </cell>
          <cell r="L22">
            <v>201700144111</v>
          </cell>
          <cell r="M22" t="str">
            <v>7161-107-140917</v>
          </cell>
          <cell r="N22" t="str">
            <v>20600318366</v>
          </cell>
          <cell r="O22" t="str">
            <v>LMC COMBUSTIBLES S.A.</v>
          </cell>
          <cell r="P22" t="str">
            <v>AV. CIRCUNVALACION N° 2944</v>
          </cell>
          <cell r="Q22" t="str">
            <v>SAN BORJA</v>
          </cell>
          <cell r="R22" t="str">
            <v>LIMA</v>
          </cell>
          <cell r="S22" t="str">
            <v>LIMA</v>
          </cell>
          <cell r="T22" t="str">
            <v>15/09/2017</v>
          </cell>
          <cell r="U22" t="str">
            <v>NO</v>
          </cell>
        </row>
        <row r="23">
          <cell r="A23">
            <v>7276</v>
          </cell>
          <cell r="B23">
            <v>7276</v>
          </cell>
          <cell r="C23" t="str">
            <v>7276-107-091217</v>
          </cell>
          <cell r="D23" t="str">
            <v>ESTACION SANTA MARGHERITA S.A.C.</v>
          </cell>
          <cell r="E23" t="str">
            <v>20508832134</v>
          </cell>
          <cell r="F23" t="str">
            <v>107</v>
          </cell>
          <cell r="G23" t="str">
            <v>IGUAL</v>
          </cell>
          <cell r="H23" t="str">
            <v>IGUAL</v>
          </cell>
          <cell r="I23" t="str">
            <v>IGUAL</v>
          </cell>
          <cell r="J23" t="str">
            <v>IGUAL</v>
          </cell>
          <cell r="K23" t="str">
            <v>Vigente</v>
          </cell>
          <cell r="L23" t="str">
            <v>201700209072</v>
          </cell>
          <cell r="M23" t="str">
            <v>7276-107-091217</v>
          </cell>
          <cell r="N23" t="str">
            <v>20508832134</v>
          </cell>
          <cell r="O23" t="str">
            <v>ESTACION SANTA MARGHERITA S.A.C.</v>
          </cell>
          <cell r="P23" t="str">
            <v>AV. VENEZUELA NRO. 2600</v>
          </cell>
          <cell r="Q23" t="str">
            <v>LIMA</v>
          </cell>
          <cell r="R23" t="str">
            <v>LIMA</v>
          </cell>
          <cell r="S23" t="str">
            <v>LIMA</v>
          </cell>
          <cell r="T23" t="str">
            <v>13/09/2012</v>
          </cell>
          <cell r="U23" t="str">
            <v>NO</v>
          </cell>
        </row>
        <row r="24">
          <cell r="A24">
            <v>7282</v>
          </cell>
          <cell r="B24">
            <v>7282</v>
          </cell>
          <cell r="C24" t="str">
            <v>7282-107-031017</v>
          </cell>
          <cell r="D24" t="str">
            <v>GRIFO SANTO DOMINGO DE GUZMAN S.R.L.</v>
          </cell>
          <cell r="E24" t="str">
            <v>20138645607</v>
          </cell>
          <cell r="F24" t="str">
            <v>107</v>
          </cell>
          <cell r="G24" t="str">
            <v>IGUAL</v>
          </cell>
          <cell r="H24" t="str">
            <v>IGUAL</v>
          </cell>
          <cell r="I24" t="str">
            <v>IGUAL</v>
          </cell>
          <cell r="J24" t="str">
            <v>IGUAL</v>
          </cell>
          <cell r="K24" t="str">
            <v>Vigente</v>
          </cell>
          <cell r="L24" t="str">
            <v>201700160171</v>
          </cell>
          <cell r="M24" t="str">
            <v>7282-107-031017</v>
          </cell>
          <cell r="N24" t="str">
            <v>20138645607</v>
          </cell>
          <cell r="O24" t="str">
            <v>GRIFO SANTO DOMINGO DE GUZMAN S.R.L.</v>
          </cell>
          <cell r="P24" t="str">
            <v>AV. RAMIRO PRIALE COD. PREDIO/PARCELA L, SUBLOTE 28-B, SUB LOTE 23-A DE LA ASOCIACION DIGNIDAD NACIONAL CON FRENTE AL SUBLOTE 23-D ( CARRETERA RAMIRO </v>
          </cell>
          <cell r="Q24" t="str">
            <v>LURIGANCHO </v>
          </cell>
          <cell r="R24" t="str">
            <v>LIMA</v>
          </cell>
          <cell r="S24" t="str">
            <v>LIMA</v>
          </cell>
          <cell r="T24" t="str">
            <v>14/06/2017</v>
          </cell>
          <cell r="U24" t="str">
            <v>SI</v>
          </cell>
        </row>
        <row r="25">
          <cell r="A25">
            <v>7321</v>
          </cell>
          <cell r="B25">
            <v>7321</v>
          </cell>
          <cell r="C25" t="str">
            <v>7321-107-160818</v>
          </cell>
          <cell r="D25" t="str">
            <v>CORPORACION RIO BRANCO S.A.</v>
          </cell>
          <cell r="E25" t="str">
            <v>20486255171</v>
          </cell>
          <cell r="F25" t="str">
            <v>107</v>
          </cell>
          <cell r="G25" t="str">
            <v>IGUAL</v>
          </cell>
          <cell r="H25" t="str">
            <v>IGUAL</v>
          </cell>
          <cell r="I25" t="str">
            <v>IGUAL</v>
          </cell>
          <cell r="J25" t="str">
            <v>IGUAL</v>
          </cell>
          <cell r="K25" t="str">
            <v>Vigente</v>
          </cell>
          <cell r="L25">
            <v>201800133689</v>
          </cell>
          <cell r="M25" t="str">
            <v>7321-107-160818</v>
          </cell>
          <cell r="N25" t="str">
            <v>20486255171</v>
          </cell>
          <cell r="O25" t="str">
            <v>CORPORACION RIO BRANCO S.A.</v>
          </cell>
          <cell r="P25" t="str">
            <v>AV. CORONEL PARRA Nº 270-280</v>
          </cell>
          <cell r="Q25" t="str">
            <v>PILCOMAYO</v>
          </cell>
          <cell r="R25" t="str">
            <v>HUANCAYO</v>
          </cell>
          <cell r="S25" t="str">
            <v>JUNIN</v>
          </cell>
          <cell r="T25" t="str">
            <v>16/08/2018</v>
          </cell>
          <cell r="U25" t="str">
            <v>SI</v>
          </cell>
        </row>
        <row r="26">
          <cell r="A26">
            <v>7324</v>
          </cell>
          <cell r="B26">
            <v>7324</v>
          </cell>
          <cell r="C26" t="str">
            <v>7324-107-080319</v>
          </cell>
          <cell r="D26" t="str">
            <v>TERPEL PERU S.A.C.</v>
          </cell>
          <cell r="E26" t="str">
            <v>20511995028</v>
          </cell>
          <cell r="F26" t="str">
            <v>107</v>
          </cell>
          <cell r="G26" t="str">
            <v>IGUAL</v>
          </cell>
          <cell r="H26" t="str">
            <v>IGUAL</v>
          </cell>
          <cell r="I26" t="str">
            <v>IGUAL</v>
          </cell>
          <cell r="J26" t="str">
            <v>IGUAL</v>
          </cell>
          <cell r="K26" t="str">
            <v>Vigente</v>
          </cell>
          <cell r="L26" t="str">
            <v>201800040082</v>
          </cell>
          <cell r="M26" t="str">
            <v>7324-107-080319</v>
          </cell>
          <cell r="N26" t="str">
            <v>20511995028</v>
          </cell>
          <cell r="O26" t="str">
            <v>TERPEL PERU S.A.C.</v>
          </cell>
          <cell r="P26" t="str">
            <v>AV. HEROES DEL ALTO CENEPA N° 1502, 1504, 1506, 1510, 1514</v>
          </cell>
          <cell r="Q26" t="str">
            <v>COMAS</v>
          </cell>
          <cell r="R26" t="str">
            <v>LIMA</v>
          </cell>
          <cell r="S26" t="str">
            <v>LIMA</v>
          </cell>
          <cell r="T26" t="str">
            <v>08/03/2019</v>
          </cell>
          <cell r="U26" t="str">
            <v>SI</v>
          </cell>
        </row>
        <row r="27">
          <cell r="A27">
            <v>7417</v>
          </cell>
          <cell r="B27">
            <v>7417</v>
          </cell>
          <cell r="C27" t="str">
            <v>7417-107-260819</v>
          </cell>
          <cell r="D27" t="str">
            <v>GRIFOS GES S.A.C.</v>
          </cell>
          <cell r="E27" t="str">
            <v>20605129154</v>
          </cell>
          <cell r="F27" t="str">
            <v>107</v>
          </cell>
          <cell r="G27" t="str">
            <v>IGUAL</v>
          </cell>
          <cell r="H27" t="str">
            <v>IGUAL</v>
          </cell>
          <cell r="I27" t="str">
            <v>IGUAL</v>
          </cell>
          <cell r="J27" t="str">
            <v>IGUAL</v>
          </cell>
          <cell r="K27" t="str">
            <v>Vigente</v>
          </cell>
          <cell r="L27">
            <v>201900134760</v>
          </cell>
          <cell r="M27" t="str">
            <v>7417-107-260819</v>
          </cell>
          <cell r="N27" t="str">
            <v>20605129154</v>
          </cell>
          <cell r="O27" t="str">
            <v>GRIFOS GES S.A.C.</v>
          </cell>
          <cell r="P27" t="str">
            <v>AV. ISABEL LA CATOLICA N° 690 </v>
          </cell>
          <cell r="Q27" t="str">
            <v>LA VICTORIA </v>
          </cell>
          <cell r="R27" t="str">
            <v>LIMA</v>
          </cell>
          <cell r="S27" t="str">
            <v>LIMA</v>
          </cell>
          <cell r="T27" t="str">
            <v>22/03/2012</v>
          </cell>
          <cell r="U27" t="str">
            <v>NO</v>
          </cell>
        </row>
        <row r="28">
          <cell r="A28">
            <v>7524</v>
          </cell>
          <cell r="B28">
            <v>7524</v>
          </cell>
          <cell r="C28" t="str">
            <v>7524-107-070716</v>
          </cell>
          <cell r="D28" t="str">
            <v>LUBRIGAS S.R.LTDA.</v>
          </cell>
          <cell r="E28" t="str">
            <v>20161800920</v>
          </cell>
          <cell r="F28" t="str">
            <v>107</v>
          </cell>
          <cell r="G28" t="str">
            <v>IGUAL</v>
          </cell>
          <cell r="H28" t="str">
            <v>IGUAL</v>
          </cell>
          <cell r="I28" t="str">
            <v>IGUAL</v>
          </cell>
          <cell r="J28" t="str">
            <v>IGUAL</v>
          </cell>
          <cell r="K28" t="str">
            <v>Vigente</v>
          </cell>
          <cell r="L28" t="str">
            <v>201600088914</v>
          </cell>
          <cell r="M28" t="str">
            <v>7524-107-070716</v>
          </cell>
          <cell r="N28" t="str">
            <v>20161800920</v>
          </cell>
          <cell r="O28" t="str">
            <v>LUBRIGAS S.R.LTDA.</v>
          </cell>
          <cell r="P28" t="str">
            <v>CARRETERA CENTRAL KM. 2.5. LOTE 6-A1</v>
          </cell>
          <cell r="Q28" t="str">
            <v>ATE</v>
          </cell>
          <cell r="R28" t="str">
            <v>LIMA</v>
          </cell>
          <cell r="S28" t="str">
            <v>LIMA</v>
          </cell>
          <cell r="T28" t="str">
            <v>08/07/2016</v>
          </cell>
          <cell r="U28" t="str">
            <v>SI</v>
          </cell>
        </row>
        <row r="29">
          <cell r="A29">
            <v>7558</v>
          </cell>
          <cell r="B29">
            <v>7558</v>
          </cell>
          <cell r="C29" t="str">
            <v>7558-107-230118</v>
          </cell>
          <cell r="D29" t="str">
            <v>REPRESENTACIONES E IMPORTACIONES MIJ S.R.L.</v>
          </cell>
          <cell r="E29" t="str">
            <v>20179620945</v>
          </cell>
          <cell r="F29" t="str">
            <v>107</v>
          </cell>
          <cell r="G29" t="str">
            <v>IGUAL</v>
          </cell>
          <cell r="H29" t="str">
            <v>IGUAL</v>
          </cell>
          <cell r="I29" t="str">
            <v>IGUAL</v>
          </cell>
          <cell r="J29" t="str">
            <v>IGUAL</v>
          </cell>
          <cell r="K29" t="str">
            <v>Vigente</v>
          </cell>
          <cell r="L29" t="str">
            <v>201800010523</v>
          </cell>
          <cell r="M29" t="str">
            <v>7558-107-230118</v>
          </cell>
          <cell r="N29" t="str">
            <v>20179620945</v>
          </cell>
          <cell r="O29" t="str">
            <v>REPRESENTACIONES E IMPORTACIONES MIJ S.R.L.</v>
          </cell>
          <cell r="P29" t="str">
            <v>AV. RAMIRO PRIALE N° 5747 Y 5749, ASOCIACION DE PROPIETARIOS DIGNIDAD NACIONAL</v>
          </cell>
          <cell r="Q29" t="str">
            <v>LURIGANCHO </v>
          </cell>
          <cell r="R29" t="str">
            <v>LIMA</v>
          </cell>
          <cell r="S29" t="str">
            <v>LIMA</v>
          </cell>
          <cell r="T29" t="str">
            <v>25/01/2018</v>
          </cell>
          <cell r="U29" t="str">
            <v>SI</v>
          </cell>
        </row>
        <row r="30">
          <cell r="A30">
            <v>7758</v>
          </cell>
          <cell r="B30">
            <v>7758</v>
          </cell>
          <cell r="C30" t="str">
            <v>7758-107-310118</v>
          </cell>
          <cell r="D30" t="str">
            <v>COESTI S.A.</v>
          </cell>
          <cell r="E30" t="str">
            <v>20127765279</v>
          </cell>
          <cell r="F30" t="str">
            <v>107</v>
          </cell>
          <cell r="G30" t="str">
            <v>IGUAL</v>
          </cell>
          <cell r="H30" t="str">
            <v>IGUAL</v>
          </cell>
          <cell r="I30" t="str">
            <v>IGUAL</v>
          </cell>
          <cell r="J30" t="str">
            <v>IGUAL</v>
          </cell>
          <cell r="K30" t="str">
            <v>Vigente</v>
          </cell>
          <cell r="L30" t="str">
            <v>201800015168</v>
          </cell>
          <cell r="M30" t="str">
            <v>7758-107-310118</v>
          </cell>
          <cell r="N30" t="str">
            <v>20127765279</v>
          </cell>
          <cell r="O30" t="str">
            <v>COESTI S.A.</v>
          </cell>
          <cell r="P30" t="str">
            <v>AV. PROCERES DE LA INDEPENDENCIA N° 2773-2785-2799 ESQUINA CON AV. EL SOL N° 388 - URB. SAN CARLOS</v>
          </cell>
          <cell r="Q30" t="str">
            <v>SAN JUAN DE LURIGANCHO</v>
          </cell>
          <cell r="R30" t="str">
            <v>LIMA</v>
          </cell>
          <cell r="S30" t="str">
            <v>LIMA</v>
          </cell>
          <cell r="T30" t="str">
            <v>02/02/2018</v>
          </cell>
          <cell r="U30" t="str">
            <v>NO</v>
          </cell>
        </row>
        <row r="31">
          <cell r="A31">
            <v>7868</v>
          </cell>
          <cell r="B31">
            <v>7868</v>
          </cell>
          <cell r="C31" t="str">
            <v>7868-107-100619</v>
          </cell>
          <cell r="D31" t="str">
            <v>REPSOL COMERCIAL S.A.C.</v>
          </cell>
          <cell r="E31" t="str">
            <v>20503840121</v>
          </cell>
          <cell r="F31" t="str">
            <v>107</v>
          </cell>
          <cell r="G31" t="str">
            <v>IGUAL</v>
          </cell>
          <cell r="H31" t="str">
            <v>IGUAL</v>
          </cell>
          <cell r="I31" t="str">
            <v>IGUAL</v>
          </cell>
          <cell r="J31" t="str">
            <v>IGUAL</v>
          </cell>
          <cell r="K31" t="str">
            <v>Vigente</v>
          </cell>
          <cell r="L31" t="str">
            <v>201900089031</v>
          </cell>
          <cell r="M31" t="str">
            <v>7868-107-100619</v>
          </cell>
          <cell r="N31" t="str">
            <v>20503840121</v>
          </cell>
          <cell r="O31" t="str">
            <v>REPSOL COMERCIAL S.A.C.</v>
          </cell>
          <cell r="P31" t="str">
            <v>AV. PROCERES DE LA INDEPENDENCIA Nº 1487 URB. LOS JARDINES DE SAN JUAN</v>
          </cell>
          <cell r="Q31" t="str">
            <v>SAN JUAN DE LURIGANCHO</v>
          </cell>
          <cell r="R31" t="str">
            <v>LIMA</v>
          </cell>
          <cell r="S31" t="str">
            <v>LIMA</v>
          </cell>
          <cell r="T31" t="str">
            <v>16/11/2018</v>
          </cell>
          <cell r="U31" t="str">
            <v>NO</v>
          </cell>
        </row>
        <row r="32">
          <cell r="A32">
            <v>7955</v>
          </cell>
          <cell r="B32">
            <v>7955</v>
          </cell>
          <cell r="C32" t="str">
            <v>7955-107-250118</v>
          </cell>
          <cell r="D32" t="str">
            <v>COESTI S.A.</v>
          </cell>
          <cell r="E32" t="str">
            <v>20127765279</v>
          </cell>
          <cell r="F32" t="str">
            <v>107</v>
          </cell>
          <cell r="G32" t="str">
            <v>IGUAL</v>
          </cell>
          <cell r="H32" t="str">
            <v>IGUAL</v>
          </cell>
          <cell r="I32" t="str">
            <v>IGUAL</v>
          </cell>
          <cell r="J32" t="str">
            <v>IGUAL</v>
          </cell>
          <cell r="K32" t="str">
            <v>Vigente</v>
          </cell>
          <cell r="L32" t="str">
            <v>201800009069</v>
          </cell>
          <cell r="M32" t="str">
            <v>7955-107-250118</v>
          </cell>
          <cell r="N32" t="str">
            <v>20127765279</v>
          </cell>
          <cell r="O32" t="str">
            <v>COESTI S.A.</v>
          </cell>
          <cell r="P32" t="str">
            <v>AV. LA MARINA N° 2185, ESQUINA AV. RIVA AGÜERO</v>
          </cell>
          <cell r="Q32" t="str">
            <v>SAN MIGUEL </v>
          </cell>
          <cell r="R32" t="str">
            <v>LIMA</v>
          </cell>
          <cell r="S32" t="str">
            <v>LIMA</v>
          </cell>
          <cell r="T32" t="str">
            <v>27/05/2013</v>
          </cell>
          <cell r="U32" t="str">
            <v>SI</v>
          </cell>
        </row>
        <row r="33">
          <cell r="A33">
            <v>8032</v>
          </cell>
          <cell r="B33">
            <v>8032</v>
          </cell>
          <cell r="C33" t="str">
            <v>8032-102-130318</v>
          </cell>
          <cell r="D33" t="str">
            <v>TERPEL PERU S.A.C.</v>
          </cell>
          <cell r="E33" t="str">
            <v>20511995028</v>
          </cell>
          <cell r="F33" t="str">
            <v>102</v>
          </cell>
          <cell r="G33" t="str">
            <v>IGUAL</v>
          </cell>
          <cell r="H33" t="str">
            <v>IGUAL</v>
          </cell>
          <cell r="I33" t="str">
            <v>IGUAL</v>
          </cell>
          <cell r="J33" t="str">
            <v>IGUAL</v>
          </cell>
          <cell r="K33" t="str">
            <v>Vigente</v>
          </cell>
          <cell r="L33">
            <v>201800040150</v>
          </cell>
          <cell r="M33" t="str">
            <v>8032-102-130318</v>
          </cell>
          <cell r="N33" t="str">
            <v>20511995028</v>
          </cell>
          <cell r="O33" t="str">
            <v>TERPEL PERU S.A.C.</v>
          </cell>
          <cell r="P33" t="str">
            <v>JR. CHINCHAYSUYO Nº 710</v>
          </cell>
          <cell r="Q33" t="str">
            <v>SAN JUAN DE LURIGANCHO</v>
          </cell>
          <cell r="R33" t="str">
            <v>LIMA</v>
          </cell>
          <cell r="S33" t="str">
            <v>LIMA</v>
          </cell>
          <cell r="T33" t="str">
            <v>14/03/2018</v>
          </cell>
          <cell r="U33" t="str">
            <v>NO</v>
          </cell>
        </row>
        <row r="34">
          <cell r="A34">
            <v>8033</v>
          </cell>
          <cell r="B34">
            <v>8033</v>
          </cell>
          <cell r="C34" t="str">
            <v>8033-106-051217</v>
          </cell>
          <cell r="D34" t="str">
            <v>SUR EXPORT E.I.R.L.</v>
          </cell>
          <cell r="E34" t="str">
            <v>20192952574</v>
          </cell>
          <cell r="F34" t="str">
            <v>106</v>
          </cell>
          <cell r="G34" t="str">
            <v>IGUAL</v>
          </cell>
          <cell r="H34" t="str">
            <v>IGUAL</v>
          </cell>
          <cell r="I34" t="str">
            <v>IGUAL</v>
          </cell>
          <cell r="J34" t="str">
            <v>IGUAL</v>
          </cell>
          <cell r="K34" t="str">
            <v>Vigente</v>
          </cell>
          <cell r="L34" t="str">
            <v>201700204167</v>
          </cell>
          <cell r="M34" t="str">
            <v>8033-106-051217</v>
          </cell>
          <cell r="N34" t="str">
            <v>20192952574</v>
          </cell>
          <cell r="O34" t="str">
            <v>SUR EXPORT E.I.R.L.</v>
          </cell>
          <cell r="P34" t="str">
            <v>JR. CERRO AZUL N° 227-233-237, URB. SAN IGNACIO DE MONTERRICO</v>
          </cell>
          <cell r="Q34" t="str">
            <v>SANTIAGO DE SURCO</v>
          </cell>
          <cell r="R34" t="str">
            <v>LIMA</v>
          </cell>
          <cell r="S34" t="str">
            <v>LIMA</v>
          </cell>
          <cell r="T34" t="str">
            <v>31/08/2017</v>
          </cell>
          <cell r="U34" t="str">
            <v>NO</v>
          </cell>
        </row>
        <row r="35">
          <cell r="A35">
            <v>8035</v>
          </cell>
          <cell r="B35">
            <v>8035</v>
          </cell>
          <cell r="C35" t="str">
            <v>8035-107-050120</v>
          </cell>
          <cell r="D35" t="str">
            <v>BRATA S.R.L.</v>
          </cell>
          <cell r="E35" t="str">
            <v>20207162826</v>
          </cell>
          <cell r="F35" t="str">
            <v>107</v>
          </cell>
          <cell r="G35" t="str">
            <v>IGUAL</v>
          </cell>
          <cell r="H35" t="str">
            <v>IGUAL</v>
          </cell>
          <cell r="I35" t="str">
            <v>IGUAL</v>
          </cell>
          <cell r="J35" t="str">
            <v>IGUAL</v>
          </cell>
          <cell r="K35" t="str">
            <v>Vigente</v>
          </cell>
          <cell r="L35">
            <v>201600173417</v>
          </cell>
          <cell r="M35" t="str">
            <v>8035-107-050120</v>
          </cell>
          <cell r="N35" t="str">
            <v>20207162826</v>
          </cell>
          <cell r="O35" t="str">
            <v>BRATA S.R.L.</v>
          </cell>
          <cell r="P35" t="str">
            <v>AV. AGUSTIN  DE LA ROSA TORO N° 1312-1330-1334-1342-1346-1354-1358 ESQUINA CON AV. JAVIER PRADO ESTE N° 3095 URB. JACARANDA II - SECTOR CINCO</v>
          </cell>
          <cell r="Q35" t="str">
            <v>SAN BORJA</v>
          </cell>
          <cell r="R35" t="str">
            <v>LIMA</v>
          </cell>
          <cell r="S35" t="str">
            <v>LIMA</v>
          </cell>
          <cell r="T35" t="str">
            <v>02/01/2017</v>
          </cell>
          <cell r="U35" t="str">
            <v>NO</v>
          </cell>
        </row>
        <row r="36">
          <cell r="A36">
            <v>8039</v>
          </cell>
          <cell r="B36">
            <v>8039</v>
          </cell>
          <cell r="C36" t="str">
            <v>8039-102-070416</v>
          </cell>
          <cell r="D36" t="str">
            <v>ESTACION GASOLINERA S.R.L.</v>
          </cell>
          <cell r="E36" t="str">
            <v>20143988997</v>
          </cell>
          <cell r="F36" t="str">
            <v>102</v>
          </cell>
          <cell r="G36" t="str">
            <v>IGUAL</v>
          </cell>
          <cell r="H36" t="str">
            <v>IGUAL</v>
          </cell>
          <cell r="I36" t="str">
            <v>IGUAL</v>
          </cell>
          <cell r="J36" t="str">
            <v>IGUAL</v>
          </cell>
          <cell r="K36" t="str">
            <v>Vigente</v>
          </cell>
          <cell r="L36" t="str">
            <v>201600047365</v>
          </cell>
          <cell r="M36" t="str">
            <v>8039-102-070416</v>
          </cell>
          <cell r="N36" t="str">
            <v>20143988997</v>
          </cell>
          <cell r="O36" t="str">
            <v>ESTACION GASOLINERA S.R.L.</v>
          </cell>
          <cell r="P36" t="str">
            <v>AV. PROCERES DE LA INDP.Y LOS POSTES MZ.Z LTS.3-4</v>
          </cell>
          <cell r="Q36" t="str">
            <v>SAN JUAN DE LURIGANCHO</v>
          </cell>
          <cell r="R36" t="str">
            <v>LIMA</v>
          </cell>
          <cell r="S36" t="str">
            <v>LIMA</v>
          </cell>
          <cell r="T36" t="str">
            <v>07/04/2016</v>
          </cell>
          <cell r="U36" t="str">
            <v>SI</v>
          </cell>
        </row>
        <row r="37">
          <cell r="A37">
            <v>8054</v>
          </cell>
          <cell r="B37">
            <v>8054</v>
          </cell>
          <cell r="C37" t="str">
            <v>8054-107-270120</v>
          </cell>
          <cell r="D37" t="str">
            <v>G3A GRIFOS S.A.C.</v>
          </cell>
          <cell r="E37" t="str">
            <v>20602603815</v>
          </cell>
          <cell r="F37" t="str">
            <v>107</v>
          </cell>
          <cell r="G37" t="str">
            <v>IGUAL</v>
          </cell>
          <cell r="H37" t="str">
            <v>IGUAL</v>
          </cell>
          <cell r="I37" t="str">
            <v>IGUAL</v>
          </cell>
          <cell r="J37" t="str">
            <v>IGUAL</v>
          </cell>
          <cell r="K37" t="str">
            <v>Vigente</v>
          </cell>
          <cell r="L37">
            <v>201800048689</v>
          </cell>
          <cell r="M37" t="str">
            <v>8054-107-270120</v>
          </cell>
          <cell r="N37" t="str">
            <v>20602603815</v>
          </cell>
          <cell r="O37" t="str">
            <v>G3A GRIFOS S.A.C.</v>
          </cell>
          <cell r="P37" t="str">
            <v>AVENIDA. UNIVERSITARIA NORTE MZA. C LTE. 1 URB. RESIDENCIAL COMERCIAL LOS OLIVOS</v>
          </cell>
          <cell r="Q37" t="str">
            <v>LOS OLIVOS</v>
          </cell>
          <cell r="R37" t="str">
            <v>LIMA</v>
          </cell>
          <cell r="S37" t="str">
            <v>LIMA</v>
          </cell>
          <cell r="T37" t="str">
            <v>22/04/2015</v>
          </cell>
          <cell r="U37" t="str">
            <v>SI</v>
          </cell>
        </row>
        <row r="38">
          <cell r="A38">
            <v>8063</v>
          </cell>
          <cell r="B38">
            <v>8063</v>
          </cell>
          <cell r="C38" t="str">
            <v>8063-107-080519</v>
          </cell>
          <cell r="D38" t="str">
            <v>COESTI S.A.</v>
          </cell>
          <cell r="E38" t="str">
            <v>20127765279</v>
          </cell>
          <cell r="F38" t="str">
            <v>107</v>
          </cell>
          <cell r="G38" t="str">
            <v>IGUAL</v>
          </cell>
          <cell r="H38" t="str">
            <v>IGUAL</v>
          </cell>
          <cell r="I38" t="str">
            <v>IGUAL</v>
          </cell>
          <cell r="J38" t="str">
            <v>IGUAL</v>
          </cell>
          <cell r="K38" t="str">
            <v>Vigente</v>
          </cell>
          <cell r="L38">
            <v>201900065394</v>
          </cell>
          <cell r="M38" t="str">
            <v>8063-107-080519</v>
          </cell>
          <cell r="N38" t="str">
            <v>20127765279</v>
          </cell>
          <cell r="O38" t="str">
            <v>COESTI S.A.</v>
          </cell>
          <cell r="P38" t="str">
            <v>AV. JAVIER PRADO ESTE S/N CUADRA 44, URB. FUNDO MONTERRICO CHICO</v>
          </cell>
          <cell r="Q38" t="str">
            <v>SANTIAGO DE SURCO</v>
          </cell>
          <cell r="R38" t="str">
            <v>LIMA</v>
          </cell>
          <cell r="S38" t="str">
            <v>LIMA</v>
          </cell>
          <cell r="T38" t="str">
            <v>08/08/2014</v>
          </cell>
          <cell r="U38" t="str">
            <v>SI</v>
          </cell>
        </row>
        <row r="39">
          <cell r="A39">
            <v>8069</v>
          </cell>
          <cell r="B39">
            <v>8069</v>
          </cell>
          <cell r="C39" t="str">
            <v>8069-106-261218</v>
          </cell>
          <cell r="D39" t="str">
            <v>PORTAFOLIO G &amp; E S.A.C.</v>
          </cell>
          <cell r="E39" t="str">
            <v>20543435661</v>
          </cell>
          <cell r="F39" t="str">
            <v>106</v>
          </cell>
          <cell r="G39" t="str">
            <v>IGUAL</v>
          </cell>
          <cell r="H39" t="str">
            <v>IGUAL</v>
          </cell>
          <cell r="I39" t="str">
            <v>IGUAL</v>
          </cell>
          <cell r="J39" t="str">
            <v>IGUAL</v>
          </cell>
          <cell r="K39" t="str">
            <v>Vigente</v>
          </cell>
          <cell r="L39">
            <v>201800211500</v>
          </cell>
          <cell r="M39" t="str">
            <v>8069-106-261218</v>
          </cell>
          <cell r="N39" t="str">
            <v>20543435661</v>
          </cell>
          <cell r="O39" t="str">
            <v>PORTAFOLIO G &amp; E S.A.C.</v>
          </cell>
          <cell r="P39" t="str">
            <v>AV. SANTA ROSA N° 274</v>
          </cell>
          <cell r="Q39" t="str">
            <v>SANTA ANITA</v>
          </cell>
          <cell r="R39" t="str">
            <v>LIMA</v>
          </cell>
          <cell r="S39" t="str">
            <v>LIMA</v>
          </cell>
          <cell r="T39" t="str">
            <v>24/11/2017</v>
          </cell>
          <cell r="U39" t="str">
            <v>NO</v>
          </cell>
        </row>
        <row r="40">
          <cell r="A40">
            <v>8082</v>
          </cell>
          <cell r="B40">
            <v>8082</v>
          </cell>
          <cell r="C40" t="str">
            <v>8082-107-270918</v>
          </cell>
          <cell r="D40" t="str">
            <v>ESTACION LOS JARDINES E.I.R.L.</v>
          </cell>
          <cell r="E40" t="str">
            <v>20220015743</v>
          </cell>
          <cell r="F40" t="str">
            <v>107</v>
          </cell>
          <cell r="G40" t="str">
            <v>IGUAL</v>
          </cell>
          <cell r="H40" t="str">
            <v>IGUAL</v>
          </cell>
          <cell r="I40" t="str">
            <v>IGUAL</v>
          </cell>
          <cell r="J40" t="str">
            <v>IGUAL</v>
          </cell>
          <cell r="K40" t="str">
            <v>Vigente</v>
          </cell>
          <cell r="L40">
            <v>201800157357</v>
          </cell>
          <cell r="M40" t="str">
            <v>8082-107-270918</v>
          </cell>
          <cell r="N40" t="str">
            <v>20220015743</v>
          </cell>
          <cell r="O40" t="str">
            <v>ESTACION LOS JARDINES E.I.R.L.</v>
          </cell>
          <cell r="P40" t="str">
            <v>AV. PROCERES DE LA INDEPENDENCIA N° 1015 (MZ. G LOTES 11 AL 19)</v>
          </cell>
          <cell r="Q40" t="str">
            <v>SAN JUAN DE LURIGANCHO</v>
          </cell>
          <cell r="R40" t="str">
            <v>LIMA</v>
          </cell>
          <cell r="S40" t="str">
            <v>LIMA</v>
          </cell>
          <cell r="T40" t="str">
            <v>03/11/2016</v>
          </cell>
          <cell r="U40" t="str">
            <v>NO</v>
          </cell>
        </row>
        <row r="41">
          <cell r="A41">
            <v>8176</v>
          </cell>
          <cell r="B41">
            <v>8176</v>
          </cell>
          <cell r="C41" t="str">
            <v>8176-107-260114</v>
          </cell>
          <cell r="D41" t="str">
            <v>ESTACION DE SERVICIOS EL PINO E.I.R.L.</v>
          </cell>
          <cell r="E41" t="str">
            <v>20346680351</v>
          </cell>
          <cell r="F41" t="str">
            <v>107</v>
          </cell>
          <cell r="G41" t="str">
            <v>IGUAL</v>
          </cell>
          <cell r="H41" t="str">
            <v>IGUAL</v>
          </cell>
          <cell r="I41" t="str">
            <v>IGUAL</v>
          </cell>
          <cell r="J41" t="str">
            <v>IGUAL</v>
          </cell>
          <cell r="K41" t="str">
            <v>Vigente</v>
          </cell>
          <cell r="L41" t="str">
            <v>201400004759</v>
          </cell>
          <cell r="M41" t="str">
            <v>8176-107-260114</v>
          </cell>
          <cell r="N41" t="str">
            <v>20346680351</v>
          </cell>
          <cell r="O41" t="str">
            <v>ESTACION DE SERVICIOS EL PINO E.I.R.L.</v>
          </cell>
          <cell r="P41" t="str">
            <v>JR. MANUEL ECHEANDIA N° 586 ESQ. CON AV. CIRCUNVALACIÓN MZ. A, LOTES 6,7 Y 8, URB. LOTIZACIÓN INDUSTRIAL EL PINO</v>
          </cell>
          <cell r="Q41" t="str">
            <v>SAN LUIS</v>
          </cell>
          <cell r="R41" t="str">
            <v>LIMA</v>
          </cell>
          <cell r="S41" t="str">
            <v>LIMA</v>
          </cell>
          <cell r="T41" t="str">
            <v>08/06/2011</v>
          </cell>
          <cell r="U41" t="str">
            <v>NO</v>
          </cell>
        </row>
        <row r="42">
          <cell r="A42">
            <v>8332</v>
          </cell>
          <cell r="B42">
            <v>8332</v>
          </cell>
          <cell r="C42" t="str">
            <v>8332-107-010218</v>
          </cell>
          <cell r="D42" t="str">
            <v>COESTI S.A. </v>
          </cell>
          <cell r="E42" t="str">
            <v>20127765279</v>
          </cell>
          <cell r="F42" t="str">
            <v>107</v>
          </cell>
          <cell r="G42" t="str">
            <v>IGUAL</v>
          </cell>
          <cell r="H42" t="str">
            <v>IGUAL</v>
          </cell>
          <cell r="I42" t="str">
            <v>IGUAL</v>
          </cell>
          <cell r="J42" t="str">
            <v>IGUAL</v>
          </cell>
          <cell r="K42" t="str">
            <v>Vigente</v>
          </cell>
          <cell r="L42" t="str">
            <v>201800016990</v>
          </cell>
          <cell r="M42" t="str">
            <v>8332-107-010218</v>
          </cell>
          <cell r="N42" t="str">
            <v>20127765279</v>
          </cell>
          <cell r="O42" t="str">
            <v>COESTI S.A. </v>
          </cell>
          <cell r="P42" t="str">
            <v>GREGORIO ESCOBEDO ESQ. CON HUIRACOCHA</v>
          </cell>
          <cell r="Q42" t="str">
            <v>JESÚS MARÍA</v>
          </cell>
          <cell r="R42" t="str">
            <v>LIMA</v>
          </cell>
          <cell r="S42" t="str">
            <v>LIMA</v>
          </cell>
          <cell r="T42" t="str">
            <v>03/02/2018</v>
          </cell>
          <cell r="U42" t="str">
            <v>NO</v>
          </cell>
        </row>
        <row r="43">
          <cell r="A43">
            <v>8336</v>
          </cell>
          <cell r="B43">
            <v>8336</v>
          </cell>
          <cell r="C43" t="str">
            <v>8336-107-030418</v>
          </cell>
          <cell r="D43" t="str">
            <v>COESTI S.A.</v>
          </cell>
          <cell r="E43" t="str">
            <v>20127765279</v>
          </cell>
          <cell r="F43" t="str">
            <v>107</v>
          </cell>
          <cell r="G43" t="str">
            <v>IGUAL</v>
          </cell>
          <cell r="H43" t="str">
            <v>IGUAL</v>
          </cell>
          <cell r="I43" t="str">
            <v>IGUAL</v>
          </cell>
          <cell r="J43" t="str">
            <v>IGUAL</v>
          </cell>
          <cell r="K43" t="str">
            <v>Vigente</v>
          </cell>
          <cell r="L43" t="str">
            <v>201800053481</v>
          </cell>
          <cell r="M43" t="str">
            <v>8336-107-030418</v>
          </cell>
          <cell r="N43" t="str">
            <v>20127765279</v>
          </cell>
          <cell r="O43" t="str">
            <v>COESTI S.A.</v>
          </cell>
          <cell r="P43" t="str">
            <v>AV. JAVIER PRADO ESTE N° 1059</v>
          </cell>
          <cell r="Q43" t="str">
            <v>LA VICTORIA</v>
          </cell>
          <cell r="R43" t="str">
            <v>LIMA</v>
          </cell>
          <cell r="S43" t="str">
            <v>LIMA</v>
          </cell>
          <cell r="T43" t="str">
            <v>03/04/2018</v>
          </cell>
          <cell r="U43" t="str">
            <v>NO</v>
          </cell>
        </row>
        <row r="44">
          <cell r="A44">
            <v>8465</v>
          </cell>
          <cell r="B44">
            <v>8465</v>
          </cell>
          <cell r="C44" t="str">
            <v>0001-GGNV-15-2009</v>
          </cell>
          <cell r="D44" t="str">
            <v>KFG INVERSIONES S.A.C.</v>
          </cell>
          <cell r="E44" t="str">
            <v>20524062420</v>
          </cell>
          <cell r="F44" t="str">
            <v>102</v>
          </cell>
          <cell r="G44" t="str">
            <v>IGUAL</v>
          </cell>
          <cell r="H44" t="str">
            <v>IGUAL</v>
          </cell>
          <cell r="I44" t="str">
            <v>IGUAL</v>
          </cell>
          <cell r="J44" t="str">
            <v>IGUAL</v>
          </cell>
          <cell r="K44" t="str">
            <v>Vigente</v>
          </cell>
          <cell r="L44" t="str">
            <v>1979721</v>
          </cell>
          <cell r="M44" t="str">
            <v>0001-GGNV-15-2009</v>
          </cell>
          <cell r="N44" t="str">
            <v>20524062420</v>
          </cell>
          <cell r="O44" t="str">
            <v>KFG INVERSIONES S.A.C.</v>
          </cell>
          <cell r="P44" t="str">
            <v>AV. LIMA N° 3100</v>
          </cell>
          <cell r="Q44" t="str">
            <v>SAN MARTIN DE PORRES</v>
          </cell>
          <cell r="R44" t="str">
            <v>LIMA</v>
          </cell>
          <cell r="S44" t="str">
            <v>LIMA</v>
          </cell>
          <cell r="T44" t="str">
            <v>12/05/2010</v>
          </cell>
          <cell r="U44" t="str">
            <v>NO</v>
          </cell>
        </row>
        <row r="45">
          <cell r="A45">
            <v>8518</v>
          </cell>
          <cell r="B45">
            <v>8518</v>
          </cell>
          <cell r="C45" t="str">
            <v>8518-106-280618</v>
          </cell>
          <cell r="D45" t="str">
            <v>CHIE S.A.C.</v>
          </cell>
          <cell r="E45" t="str">
            <v>20492923096</v>
          </cell>
          <cell r="F45" t="str">
            <v>106</v>
          </cell>
          <cell r="G45" t="str">
            <v>IGUAL</v>
          </cell>
          <cell r="H45" t="str">
            <v>IGUAL</v>
          </cell>
          <cell r="I45" t="str">
            <v>IGUAL</v>
          </cell>
          <cell r="J45" t="str">
            <v>IGUAL</v>
          </cell>
          <cell r="K45" t="str">
            <v>Vigente</v>
          </cell>
          <cell r="L45">
            <v>201800104930</v>
          </cell>
          <cell r="M45" t="str">
            <v>8518-106-280618</v>
          </cell>
          <cell r="N45" t="str">
            <v>20492923096</v>
          </cell>
          <cell r="O45" t="str">
            <v>CHIE S.A.C.</v>
          </cell>
          <cell r="P45" t="str">
            <v>JR. ORBEGOZO Nº 300, ESQUINA CON JR. HUARAZ</v>
          </cell>
          <cell r="Q45" t="str">
            <v>BREÑA</v>
          </cell>
          <cell r="R45" t="str">
            <v>LIMA</v>
          </cell>
          <cell r="S45" t="str">
            <v>LIMA</v>
          </cell>
          <cell r="T45" t="str">
            <v>15/09/2015</v>
          </cell>
          <cell r="U45" t="str">
            <v>NO</v>
          </cell>
        </row>
        <row r="46">
          <cell r="A46">
            <v>8546</v>
          </cell>
          <cell r="B46">
            <v>8546</v>
          </cell>
          <cell r="C46" t="str">
            <v>8546-106-110518</v>
          </cell>
          <cell r="D46" t="str">
            <v>FORMAS METALICAS S.A.</v>
          </cell>
          <cell r="E46" t="str">
            <v>20139543301</v>
          </cell>
          <cell r="F46" t="str">
            <v>106</v>
          </cell>
          <cell r="G46" t="str">
            <v>IGUAL</v>
          </cell>
          <cell r="H46" t="str">
            <v>IGUAL</v>
          </cell>
          <cell r="I46" t="str">
            <v>IGUAL</v>
          </cell>
          <cell r="J46" t="str">
            <v>IGUAL</v>
          </cell>
          <cell r="K46" t="str">
            <v>Vigente</v>
          </cell>
          <cell r="L46" t="str">
            <v>201800074935</v>
          </cell>
          <cell r="M46" t="str">
            <v>8546-106-110518</v>
          </cell>
          <cell r="N46" t="str">
            <v>20139543301</v>
          </cell>
          <cell r="O46" t="str">
            <v>FORMAS METALICAS S.A.</v>
          </cell>
          <cell r="P46" t="str">
            <v>AV. ARGENTINA Nº 915</v>
          </cell>
          <cell r="Q46" t="str">
            <v>LIMA</v>
          </cell>
          <cell r="R46" t="str">
            <v>LIMA</v>
          </cell>
          <cell r="S46" t="str">
            <v>LIMA</v>
          </cell>
          <cell r="T46" t="str">
            <v>04/04/2011</v>
          </cell>
          <cell r="U46" t="str">
            <v>NO</v>
          </cell>
        </row>
        <row r="47">
          <cell r="A47">
            <v>8609</v>
          </cell>
          <cell r="B47">
            <v>8609</v>
          </cell>
          <cell r="C47" t="str">
            <v>8609-107-270217</v>
          </cell>
          <cell r="D47" t="str">
            <v>BIODIESEL PERU INTERNACIONAL S.A.C.</v>
          </cell>
          <cell r="E47" t="str">
            <v>20512483683</v>
          </cell>
          <cell r="F47" t="str">
            <v>107</v>
          </cell>
          <cell r="G47" t="str">
            <v>IGUAL</v>
          </cell>
          <cell r="H47" t="str">
            <v>IGUAL</v>
          </cell>
          <cell r="I47" t="str">
            <v>IGUAL</v>
          </cell>
          <cell r="J47" t="str">
            <v>IGUAL</v>
          </cell>
          <cell r="K47" t="str">
            <v>Vigente</v>
          </cell>
          <cell r="L47" t="str">
            <v>201700028243</v>
          </cell>
          <cell r="M47" t="str">
            <v>8609-107-270217</v>
          </cell>
          <cell r="N47" t="str">
            <v>20512483683</v>
          </cell>
          <cell r="O47" t="str">
            <v>BIODIESEL PERU INTERNACIONAL S.A.C.</v>
          </cell>
          <cell r="P47" t="str">
            <v>CARRETERA PANAMERICANA SUR KM. 299.5</v>
          </cell>
          <cell r="Q47" t="str">
            <v>SUBTANJALLA</v>
          </cell>
          <cell r="R47" t="str">
            <v>ICA</v>
          </cell>
          <cell r="S47" t="str">
            <v>ICA</v>
          </cell>
          <cell r="T47" t="str">
            <v>27/10/2016</v>
          </cell>
          <cell r="U47" t="str">
            <v>SI</v>
          </cell>
        </row>
        <row r="48">
          <cell r="A48">
            <v>8642</v>
          </cell>
          <cell r="B48">
            <v>8642</v>
          </cell>
          <cell r="C48" t="str">
            <v>8642-107-110717</v>
          </cell>
          <cell r="D48" t="str">
            <v>COMERCIALIZADORA DE COMBUSTIBLES TRIVEÑO S.A.C.</v>
          </cell>
          <cell r="E48" t="str">
            <v>20534525070</v>
          </cell>
          <cell r="F48" t="str">
            <v>107</v>
          </cell>
          <cell r="G48" t="str">
            <v>IGUAL</v>
          </cell>
          <cell r="H48" t="str">
            <v>IGUAL</v>
          </cell>
          <cell r="I48" t="str">
            <v>IGUAL</v>
          </cell>
          <cell r="J48" t="str">
            <v>IGUAL</v>
          </cell>
          <cell r="K48" t="str">
            <v>Vigente</v>
          </cell>
          <cell r="L48">
            <v>201700108367</v>
          </cell>
          <cell r="M48" t="str">
            <v>8642-107-110717</v>
          </cell>
          <cell r="N48" t="str">
            <v>20534525070</v>
          </cell>
          <cell r="O48" t="str">
            <v>COMERCIALIZADORA DE COMBUSTIBLES TRIVEÑO S.A.C.</v>
          </cell>
          <cell r="P48" t="str">
            <v>AV. JOSE MATIAS MANZANILLA N°200</v>
          </cell>
          <cell r="Q48" t="str">
            <v>ICA</v>
          </cell>
          <cell r="R48" t="str">
            <v>ICA</v>
          </cell>
          <cell r="S48" t="str">
            <v>ICA</v>
          </cell>
          <cell r="T48" t="str">
            <v>12/07/2017</v>
          </cell>
          <cell r="U48" t="str">
            <v>SI</v>
          </cell>
        </row>
        <row r="49">
          <cell r="A49">
            <v>9012</v>
          </cell>
          <cell r="B49">
            <v>9012</v>
          </cell>
          <cell r="C49" t="str">
            <v>9012-106-140317</v>
          </cell>
          <cell r="D49" t="str">
            <v>WO S.A. </v>
          </cell>
          <cell r="E49" t="str">
            <v>20335757697</v>
          </cell>
          <cell r="F49" t="str">
            <v>106</v>
          </cell>
          <cell r="G49" t="str">
            <v>IGUAL</v>
          </cell>
          <cell r="H49" t="str">
            <v>IGUAL</v>
          </cell>
          <cell r="I49" t="str">
            <v>IGUAL</v>
          </cell>
          <cell r="J49" t="str">
            <v>IGUAL</v>
          </cell>
          <cell r="K49" t="str">
            <v>Vigente</v>
          </cell>
          <cell r="L49" t="str">
            <v>201700037141</v>
          </cell>
          <cell r="M49" t="str">
            <v>9012-106-140317</v>
          </cell>
          <cell r="N49" t="str">
            <v>20335757697</v>
          </cell>
          <cell r="O49" t="str">
            <v>WO S.A. </v>
          </cell>
          <cell r="P49" t="str">
            <v>AV. GUILLERMO PRESCOTT Nº 202 ESQ. CALLE BARCELONA</v>
          </cell>
          <cell r="Q49" t="str">
            <v>SAN ISIDRO</v>
          </cell>
          <cell r="R49" t="str">
            <v>LIMA</v>
          </cell>
          <cell r="S49" t="str">
            <v>LIMA</v>
          </cell>
          <cell r="T49" t="str">
            <v>17/03/2017</v>
          </cell>
          <cell r="U49" t="str">
            <v>NO</v>
          </cell>
        </row>
        <row r="50">
          <cell r="A50">
            <v>9021</v>
          </cell>
          <cell r="B50">
            <v>9021</v>
          </cell>
          <cell r="C50" t="str">
            <v>9021-107-030419</v>
          </cell>
          <cell r="D50" t="str">
            <v>OPERADORES DE ESTACIONES S.A.C.</v>
          </cell>
          <cell r="E50" t="str">
            <v>20535614548</v>
          </cell>
          <cell r="F50" t="str">
            <v>107</v>
          </cell>
          <cell r="G50" t="str">
            <v>IGUAL</v>
          </cell>
          <cell r="H50" t="str">
            <v>IGUAL</v>
          </cell>
          <cell r="I50" t="str">
            <v>IGUAL</v>
          </cell>
          <cell r="J50" t="str">
            <v>IGUAL</v>
          </cell>
          <cell r="K50" t="str">
            <v>Vigente</v>
          </cell>
          <cell r="L50">
            <v>201900053963</v>
          </cell>
          <cell r="M50" t="str">
            <v>9021-107-030419</v>
          </cell>
          <cell r="N50" t="str">
            <v>20535614548</v>
          </cell>
          <cell r="O50" t="str">
            <v>OPERADORES DE ESTACIONES S.A.C.</v>
          </cell>
          <cell r="P50" t="str">
            <v>AV. CIRCUNVALACION Nº 1386</v>
          </cell>
          <cell r="Q50" t="str">
            <v>LA VICTORIA</v>
          </cell>
          <cell r="R50" t="str">
            <v>LIMA</v>
          </cell>
          <cell r="S50" t="str">
            <v>LIMA</v>
          </cell>
          <cell r="T50" t="str">
            <v>03/04/2019</v>
          </cell>
          <cell r="U50" t="str">
            <v>SI</v>
          </cell>
        </row>
        <row r="51">
          <cell r="A51">
            <v>9087</v>
          </cell>
          <cell r="B51">
            <v>9087</v>
          </cell>
          <cell r="C51" t="str">
            <v>9087-107-300119</v>
          </cell>
          <cell r="D51" t="str">
            <v>COESTI S.A.</v>
          </cell>
          <cell r="E51" t="str">
            <v>20127765279</v>
          </cell>
          <cell r="F51" t="str">
            <v>107</v>
          </cell>
          <cell r="G51" t="str">
            <v>IGUAL</v>
          </cell>
          <cell r="H51" t="str">
            <v>IGUAL</v>
          </cell>
          <cell r="I51" t="str">
            <v>IGUAL</v>
          </cell>
          <cell r="J51" t="str">
            <v>IGUAL</v>
          </cell>
          <cell r="K51" t="str">
            <v>Vigente</v>
          </cell>
          <cell r="L51" t="str">
            <v>201600027161</v>
          </cell>
          <cell r="M51" t="str">
            <v>9087-107-300119</v>
          </cell>
          <cell r="N51" t="str">
            <v>20127765279</v>
          </cell>
          <cell r="O51" t="str">
            <v>COESTI S.A.</v>
          </cell>
          <cell r="P51" t="str">
            <v>AV. SUCRE N° 1070</v>
          </cell>
          <cell r="Q51" t="str">
            <v>PUEBLO LIBRE</v>
          </cell>
          <cell r="R51" t="str">
            <v>LIMA</v>
          </cell>
          <cell r="S51" t="str">
            <v>LIMA</v>
          </cell>
          <cell r="T51" t="str">
            <v>05/03/2016</v>
          </cell>
          <cell r="U51" t="str">
            <v>SI</v>
          </cell>
        </row>
        <row r="52">
          <cell r="A52">
            <v>9113</v>
          </cell>
          <cell r="B52">
            <v>9113</v>
          </cell>
          <cell r="C52" t="str">
            <v>9113-107-021018</v>
          </cell>
          <cell r="D52" t="str">
            <v>COESTI S.A.</v>
          </cell>
          <cell r="E52" t="str">
            <v>20127765279</v>
          </cell>
          <cell r="F52" t="str">
            <v>107</v>
          </cell>
          <cell r="G52" t="str">
            <v>IGUAL</v>
          </cell>
          <cell r="H52" t="str">
            <v>IGUAL</v>
          </cell>
          <cell r="I52" t="str">
            <v>IGUAL</v>
          </cell>
          <cell r="J52" t="str">
            <v>IGUAL</v>
          </cell>
          <cell r="K52" t="str">
            <v>Vigente</v>
          </cell>
          <cell r="L52">
            <v>201800164212</v>
          </cell>
          <cell r="M52" t="str">
            <v>9113-107-021018</v>
          </cell>
          <cell r="N52" t="str">
            <v>20127765279</v>
          </cell>
          <cell r="O52" t="str">
            <v>COESTI S.A.</v>
          </cell>
          <cell r="P52" t="str">
            <v>AV. JAVIER PRADO OESTE N° 1895 ESQUINA CALLE LOS CASTAÑOS</v>
          </cell>
          <cell r="Q52" t="str">
            <v>SAN ISIDRO</v>
          </cell>
          <cell r="R52" t="str">
            <v>LIMA</v>
          </cell>
          <cell r="S52" t="str">
            <v>LIMA</v>
          </cell>
          <cell r="T52" t="str">
            <v>05/10/2018</v>
          </cell>
          <cell r="U52" t="str">
            <v>NO</v>
          </cell>
        </row>
        <row r="53">
          <cell r="A53">
            <v>9192</v>
          </cell>
          <cell r="B53">
            <v>9192</v>
          </cell>
          <cell r="C53" t="str">
            <v>9192-107-160818</v>
          </cell>
          <cell r="D53" t="str">
            <v>PROSERVICIOS INTEGRADO EN GAS SAC - PROSERVIGAS SAC</v>
          </cell>
          <cell r="E53" t="str">
            <v>20602969542</v>
          </cell>
          <cell r="F53" t="str">
            <v>107</v>
          </cell>
          <cell r="G53" t="str">
            <v>IGUAL</v>
          </cell>
          <cell r="H53" t="str">
            <v>IGUAL</v>
          </cell>
          <cell r="I53" t="str">
            <v>IGUAL</v>
          </cell>
          <cell r="J53" t="str">
            <v>IGUAL</v>
          </cell>
          <cell r="K53" t="str">
            <v>Vigente</v>
          </cell>
          <cell r="L53">
            <v>201800133495</v>
          </cell>
          <cell r="M53" t="str">
            <v>9192-107-160818</v>
          </cell>
          <cell r="N53" t="str">
            <v>20602969542</v>
          </cell>
          <cell r="O53" t="str">
            <v>PROSERVICIOS INTEGRADO EN GAS SAC - PROSERVIGAS SAC</v>
          </cell>
          <cell r="P53" t="str">
            <v>AV. NESTOR GAMBETA KM. 18.26 (ANTES CARRETERA VENTANILLA KM. 5.9)</v>
          </cell>
          <cell r="Q53" t="str">
            <v>VENTANILLA</v>
          </cell>
          <cell r="R53" t="str">
            <v>CALLAO</v>
          </cell>
          <cell r="S53" t="str">
            <v>LIMA</v>
          </cell>
          <cell r="T53" t="str">
            <v>14/09/2017</v>
          </cell>
          <cell r="U53" t="str">
            <v>NO</v>
          </cell>
        </row>
        <row r="54">
          <cell r="A54">
            <v>9220</v>
          </cell>
          <cell r="B54">
            <v>9220</v>
          </cell>
          <cell r="C54" t="str">
            <v>9220-106-080413</v>
          </cell>
          <cell r="D54" t="str">
            <v>REPSOL COMERCIAL S.A.C</v>
          </cell>
          <cell r="E54" t="str">
            <v>20503840121</v>
          </cell>
          <cell r="F54" t="str">
            <v>106</v>
          </cell>
          <cell r="G54" t="str">
            <v>IGUAL</v>
          </cell>
          <cell r="H54" t="str">
            <v>IGUAL</v>
          </cell>
          <cell r="I54" t="str">
            <v>IGUAL</v>
          </cell>
          <cell r="J54" t="str">
            <v>IGUAL</v>
          </cell>
          <cell r="K54" t="str">
            <v>Vigente</v>
          </cell>
          <cell r="L54" t="str">
            <v>201300065193</v>
          </cell>
          <cell r="M54" t="str">
            <v>9220-106-080413</v>
          </cell>
          <cell r="N54" t="str">
            <v>20503840121</v>
          </cell>
          <cell r="O54" t="str">
            <v>REPSOL COMERCIAL S.A.C</v>
          </cell>
          <cell r="P54" t="str">
            <v>AV. ANDRES ARAMBURU N 904 - 908</v>
          </cell>
          <cell r="Q54" t="str">
            <v>SURQUILLO</v>
          </cell>
          <cell r="R54" t="str">
            <v>LIMA</v>
          </cell>
          <cell r="S54" t="str">
            <v>LIMA</v>
          </cell>
          <cell r="T54" t="str">
            <v>09/04/2013</v>
          </cell>
          <cell r="U54" t="str">
            <v>NO</v>
          </cell>
        </row>
        <row r="55">
          <cell r="A55">
            <v>9247</v>
          </cell>
          <cell r="B55">
            <v>9247</v>
          </cell>
          <cell r="C55" t="str">
            <v>9247-106-050220</v>
          </cell>
          <cell r="D55" t="str">
            <v>COESTI S.A. </v>
          </cell>
          <cell r="E55" t="str">
            <v>20127765279</v>
          </cell>
          <cell r="F55" t="str">
            <v>106</v>
          </cell>
          <cell r="G55" t="str">
            <v>IGUAL</v>
          </cell>
          <cell r="H55" t="str">
            <v>IGUAL</v>
          </cell>
          <cell r="I55" t="str">
            <v>IGUAL</v>
          </cell>
          <cell r="J55" t="str">
            <v>IGUAL</v>
          </cell>
          <cell r="K55" t="str">
            <v>Vigente</v>
          </cell>
          <cell r="L55" t="str">
            <v>201800009133</v>
          </cell>
          <cell r="M55" t="str">
            <v>9247-106-050220</v>
          </cell>
          <cell r="N55" t="str">
            <v>20127765279</v>
          </cell>
          <cell r="O55" t="str">
            <v>COESTI S.A. </v>
          </cell>
          <cell r="P55" t="str">
            <v>AV. BENAVIDES Y CAMINOS DEL INCA N° 2009 Y 2017, URB. LAS GARDENIAS, 3RA ETAPA</v>
          </cell>
          <cell r="Q55" t="str">
            <v>SANTIAGO DE SURCO</v>
          </cell>
          <cell r="R55" t="str">
            <v>LIMA</v>
          </cell>
          <cell r="S55" t="str">
            <v>LIMA</v>
          </cell>
          <cell r="T55" t="str">
            <v>25/01/2018</v>
          </cell>
          <cell r="U55" t="str">
            <v>NO</v>
          </cell>
        </row>
        <row r="56">
          <cell r="A56">
            <v>9256</v>
          </cell>
          <cell r="B56">
            <v>9256</v>
          </cell>
          <cell r="C56" t="str">
            <v>9256-107-240320</v>
          </cell>
          <cell r="D56" t="str">
            <v>ENERGIGAS S.A.C.</v>
          </cell>
          <cell r="E56" t="str">
            <v>20506151547</v>
          </cell>
          <cell r="F56" t="str">
            <v>107</v>
          </cell>
          <cell r="G56" t="str">
            <v>IGUAL</v>
          </cell>
          <cell r="H56" t="str">
            <v>IGUAL</v>
          </cell>
          <cell r="I56" t="str">
            <v>IGUAL</v>
          </cell>
          <cell r="J56" t="str">
            <v>IGUAL</v>
          </cell>
          <cell r="K56" t="str">
            <v>Vigente</v>
          </cell>
          <cell r="L56" t="str">
            <v>201300077899</v>
          </cell>
          <cell r="M56" t="str">
            <v>9256-107-240320</v>
          </cell>
          <cell r="N56" t="str">
            <v>20506151547</v>
          </cell>
          <cell r="O56" t="str">
            <v>ENERGIGAS S.A.C.</v>
          </cell>
          <cell r="P56" t="str">
            <v>AV. VICTOR RAUL HAYA DE LA TORRE Nº 3850</v>
          </cell>
          <cell r="Q56" t="str">
            <v>CHIMBOTE </v>
          </cell>
          <cell r="R56" t="str">
            <v>SANTA</v>
          </cell>
          <cell r="S56" t="str">
            <v>ANCASH</v>
          </cell>
          <cell r="T56" t="str">
            <v>09/01/2019</v>
          </cell>
          <cell r="U56" t="str">
            <v>SI</v>
          </cell>
        </row>
        <row r="57">
          <cell r="A57">
            <v>9372</v>
          </cell>
          <cell r="B57">
            <v>9372</v>
          </cell>
          <cell r="C57" t="str">
            <v>9372-107-270419</v>
          </cell>
          <cell r="D57" t="str">
            <v>ESTACION DE SERVICIOS ANCON S.A..</v>
          </cell>
          <cell r="E57" t="str">
            <v>20255828887</v>
          </cell>
          <cell r="F57" t="str">
            <v>107</v>
          </cell>
          <cell r="G57" t="str">
            <v>IGUAL</v>
          </cell>
          <cell r="H57" t="str">
            <v>IGUAL</v>
          </cell>
          <cell r="I57" t="str">
            <v>IGUAL</v>
          </cell>
          <cell r="J57" t="str">
            <v>IGUAL</v>
          </cell>
          <cell r="K57" t="str">
            <v>Vigente</v>
          </cell>
          <cell r="L57">
            <v>201700192930</v>
          </cell>
          <cell r="M57" t="str">
            <v>9372-107-270419</v>
          </cell>
          <cell r="N57" t="str">
            <v>20255828887</v>
          </cell>
          <cell r="O57" t="str">
            <v>ESTACION DE SERVICIOS ANCON S.A..</v>
          </cell>
          <cell r="P57" t="str">
            <v>PANAMERICANA NORTE KM. 44, URB. SAN JOSE, MZ. N LOTE 3 </v>
          </cell>
          <cell r="Q57" t="str">
            <v>ANCÓN</v>
          </cell>
          <cell r="R57" t="str">
            <v>LIMA</v>
          </cell>
          <cell r="S57" t="str">
            <v>LIMA</v>
          </cell>
          <cell r="T57" t="str">
            <v>28/04/2019</v>
          </cell>
          <cell r="U57" t="str">
            <v>SI</v>
          </cell>
        </row>
        <row r="58">
          <cell r="A58">
            <v>9462</v>
          </cell>
          <cell r="B58">
            <v>9462</v>
          </cell>
          <cell r="C58" t="str">
            <v>9462-106-160118</v>
          </cell>
          <cell r="D58" t="str">
            <v>COESTI S.A.</v>
          </cell>
          <cell r="E58" t="str">
            <v>20127765279</v>
          </cell>
          <cell r="F58" t="str">
            <v>106</v>
          </cell>
          <cell r="G58" t="str">
            <v>IGUAL</v>
          </cell>
          <cell r="H58" t="str">
            <v>IGUAL</v>
          </cell>
          <cell r="I58" t="str">
            <v>IGUAL</v>
          </cell>
          <cell r="J58" t="str">
            <v>IGUAL</v>
          </cell>
          <cell r="K58" t="str">
            <v>Vigente</v>
          </cell>
          <cell r="L58" t="str">
            <v>201800006483</v>
          </cell>
          <cell r="M58" t="str">
            <v>9462-106-160118</v>
          </cell>
          <cell r="N58" t="str">
            <v>20127765279</v>
          </cell>
          <cell r="O58" t="str">
            <v>COESTI S.A.</v>
          </cell>
          <cell r="P58" t="str">
            <v>AV. NICOLAS AYLLÓN N° 2162</v>
          </cell>
          <cell r="Q58" t="str">
            <v>ATE</v>
          </cell>
          <cell r="R58" t="str">
            <v>LIMA</v>
          </cell>
          <cell r="S58" t="str">
            <v>LIMA</v>
          </cell>
          <cell r="T58" t="str">
            <v>21/01/2014</v>
          </cell>
          <cell r="U58" t="str">
            <v>SI</v>
          </cell>
        </row>
        <row r="59">
          <cell r="A59">
            <v>9464</v>
          </cell>
          <cell r="B59">
            <v>9464</v>
          </cell>
          <cell r="C59" t="str">
            <v>9464-107-140118</v>
          </cell>
          <cell r="D59" t="str">
            <v>COESTI S.A.</v>
          </cell>
          <cell r="E59" t="str">
            <v>20127765279</v>
          </cell>
          <cell r="F59" t="str">
            <v>107</v>
          </cell>
          <cell r="G59" t="str">
            <v>IGUAL</v>
          </cell>
          <cell r="H59" t="str">
            <v>IGUAL</v>
          </cell>
          <cell r="I59" t="str">
            <v>IGUAL</v>
          </cell>
          <cell r="J59" t="str">
            <v>IGUAL</v>
          </cell>
          <cell r="K59" t="str">
            <v>Vigente</v>
          </cell>
          <cell r="L59">
            <v>201800006491</v>
          </cell>
          <cell r="M59" t="str">
            <v>9464-107-140118</v>
          </cell>
          <cell r="N59" t="str">
            <v>20127765279</v>
          </cell>
          <cell r="O59" t="str">
            <v>COESTI S.A.</v>
          </cell>
          <cell r="P59" t="str">
            <v>AV. CANADA N 1189 - 1191, ESQ. CON CALLE VICTOR ALZAMORA</v>
          </cell>
          <cell r="Q59" t="str">
            <v>LA VICTORIA </v>
          </cell>
          <cell r="R59" t="str">
            <v>LIMA</v>
          </cell>
          <cell r="S59" t="str">
            <v>LIMA</v>
          </cell>
          <cell r="T59" t="str">
            <v>02/02/2017</v>
          </cell>
          <cell r="U59" t="str">
            <v>SI</v>
          </cell>
        </row>
        <row r="60">
          <cell r="A60">
            <v>9513</v>
          </cell>
          <cell r="B60">
            <v>9513</v>
          </cell>
          <cell r="C60" t="str">
            <v>9513-107-110118</v>
          </cell>
          <cell r="D60" t="str">
            <v>GRIFO TRAPICHE S.R.L.</v>
          </cell>
          <cell r="E60" t="str">
            <v>20193386220</v>
          </cell>
          <cell r="F60" t="str">
            <v>107</v>
          </cell>
          <cell r="G60" t="str">
            <v>IGUAL</v>
          </cell>
          <cell r="H60" t="str">
            <v>IGUAL</v>
          </cell>
          <cell r="I60" t="str">
            <v>IGUAL</v>
          </cell>
          <cell r="J60" t="str">
            <v>IGUAL</v>
          </cell>
          <cell r="K60" t="str">
            <v>Vigente</v>
          </cell>
          <cell r="L60">
            <v>201800003288</v>
          </cell>
          <cell r="M60" t="str">
            <v>9513-107-110118</v>
          </cell>
          <cell r="N60" t="str">
            <v>20193386220</v>
          </cell>
          <cell r="O60" t="str">
            <v>GRIFO TRAPICHE S.R.L.</v>
          </cell>
          <cell r="P60" t="str">
            <v>AV. HEROES DEL ALTO CENEPA N° 697, LOTIZACIÓN FUNDO CHACRA CERRO</v>
          </cell>
          <cell r="Q60" t="str">
            <v>COMAS</v>
          </cell>
          <cell r="R60" t="str">
            <v>LIMA</v>
          </cell>
          <cell r="S60" t="str">
            <v>LIMA</v>
          </cell>
          <cell r="T60" t="str">
            <v>12/01/2018</v>
          </cell>
          <cell r="U60" t="str">
            <v>SI</v>
          </cell>
        </row>
        <row r="61">
          <cell r="A61">
            <v>9518</v>
          </cell>
          <cell r="B61">
            <v>9518</v>
          </cell>
          <cell r="C61" t="str">
            <v>9518-107-010218</v>
          </cell>
          <cell r="D61" t="str">
            <v>COESTI S.A.</v>
          </cell>
          <cell r="E61" t="str">
            <v>20127765279</v>
          </cell>
          <cell r="F61" t="str">
            <v>107</v>
          </cell>
          <cell r="G61" t="str">
            <v>IGUAL</v>
          </cell>
          <cell r="H61" t="str">
            <v>IGUAL</v>
          </cell>
          <cell r="I61" t="str">
            <v>IGUAL</v>
          </cell>
          <cell r="J61" t="str">
            <v>IGUAL</v>
          </cell>
          <cell r="K61" t="str">
            <v>Vigente</v>
          </cell>
          <cell r="L61">
            <v>201800010872</v>
          </cell>
          <cell r="M61" t="str">
            <v>9518-107-010218</v>
          </cell>
          <cell r="N61" t="str">
            <v>20127765279</v>
          </cell>
          <cell r="O61" t="str">
            <v>COESTI S.A.</v>
          </cell>
          <cell r="P61" t="str">
            <v>AV. 28 DE JULIO N° 2200</v>
          </cell>
          <cell r="Q61" t="str">
            <v>LA VICTORIA </v>
          </cell>
          <cell r="R61" t="str">
            <v>LIMA</v>
          </cell>
          <cell r="S61" t="str">
            <v>LIMA</v>
          </cell>
          <cell r="T61" t="str">
            <v>30/05/2012</v>
          </cell>
          <cell r="U61" t="str">
            <v>NO</v>
          </cell>
        </row>
        <row r="62">
          <cell r="A62">
            <v>9526</v>
          </cell>
          <cell r="B62">
            <v>9526</v>
          </cell>
          <cell r="C62" t="str">
            <v>9526-107-230118</v>
          </cell>
          <cell r="D62" t="str">
            <v>COESTI S.A.</v>
          </cell>
          <cell r="E62" t="str">
            <v>20127765279</v>
          </cell>
          <cell r="F62" t="str">
            <v>107</v>
          </cell>
          <cell r="G62" t="str">
            <v>IGUAL</v>
          </cell>
          <cell r="H62" t="str">
            <v>IGUAL</v>
          </cell>
          <cell r="I62" t="str">
            <v>IGUAL</v>
          </cell>
          <cell r="J62" t="str">
            <v>IGUAL</v>
          </cell>
          <cell r="K62" t="str">
            <v>Vigente</v>
          </cell>
          <cell r="L62" t="str">
            <v>201800009105</v>
          </cell>
          <cell r="M62" t="str">
            <v>9526-107-230118</v>
          </cell>
          <cell r="N62" t="str">
            <v>20127765279</v>
          </cell>
          <cell r="O62" t="str">
            <v>COESTI S.A.</v>
          </cell>
          <cell r="P62" t="str">
            <v>AV. LA MARINA N° 3112  URB. MARANGA CUARTA ETAPA</v>
          </cell>
          <cell r="Q62" t="str">
            <v>SAN MIGUEL </v>
          </cell>
          <cell r="R62" t="str">
            <v>LIMA</v>
          </cell>
          <cell r="S62" t="str">
            <v>LIMA</v>
          </cell>
          <cell r="T62" t="str">
            <v>02/09/2015</v>
          </cell>
          <cell r="U62" t="str">
            <v>SI</v>
          </cell>
        </row>
        <row r="63">
          <cell r="A63">
            <v>9529</v>
          </cell>
          <cell r="B63">
            <v>9529</v>
          </cell>
          <cell r="C63" t="str">
            <v>9529-107-180914</v>
          </cell>
          <cell r="D63" t="str">
            <v>GRIFOS VITO S.A.</v>
          </cell>
          <cell r="E63" t="str">
            <v>20117509665</v>
          </cell>
          <cell r="F63" t="str">
            <v>107</v>
          </cell>
          <cell r="G63" t="str">
            <v>IGUAL</v>
          </cell>
          <cell r="H63" t="str">
            <v>IGUAL</v>
          </cell>
          <cell r="I63" t="str">
            <v>IGUAL</v>
          </cell>
          <cell r="J63" t="str">
            <v>IGUAL</v>
          </cell>
          <cell r="K63" t="str">
            <v>Vigente</v>
          </cell>
          <cell r="L63" t="str">
            <v>201400122714</v>
          </cell>
          <cell r="M63" t="str">
            <v>9529-107-180914</v>
          </cell>
          <cell r="N63" t="str">
            <v>20117509665</v>
          </cell>
          <cell r="O63" t="str">
            <v>GRIFOS VITO S.A.</v>
          </cell>
          <cell r="P63" t="str">
            <v>AV. EL SOL Nº 101</v>
          </cell>
          <cell r="Q63" t="str">
            <v>SAN JUAN DE LURIGANCHO</v>
          </cell>
          <cell r="R63" t="str">
            <v>LIMA</v>
          </cell>
          <cell r="S63" t="str">
            <v>LIMA</v>
          </cell>
          <cell r="T63" t="str">
            <v>07/10/2014</v>
          </cell>
          <cell r="U63" t="str">
            <v>SI</v>
          </cell>
        </row>
        <row r="64">
          <cell r="A64">
            <v>9573</v>
          </cell>
          <cell r="B64">
            <v>9573</v>
          </cell>
          <cell r="C64" t="str">
            <v>9573-107-211116</v>
          </cell>
          <cell r="D64" t="str">
            <v>SERVICENTRO GERMANICO F.H. S.A.C.</v>
          </cell>
          <cell r="E64" t="str">
            <v>20511584583</v>
          </cell>
          <cell r="F64" t="str">
            <v>107</v>
          </cell>
          <cell r="G64" t="str">
            <v>IGUAL</v>
          </cell>
          <cell r="H64" t="str">
            <v>IGUAL</v>
          </cell>
          <cell r="I64" t="str">
            <v>IGUAL</v>
          </cell>
          <cell r="J64" t="str">
            <v>IGUAL</v>
          </cell>
          <cell r="K64" t="str">
            <v>Vigente</v>
          </cell>
          <cell r="L64" t="str">
            <v>201600169050</v>
          </cell>
          <cell r="M64" t="str">
            <v>9573-107-211116</v>
          </cell>
          <cell r="N64" t="str">
            <v>20511584583</v>
          </cell>
          <cell r="O64" t="str">
            <v>SERVICENTRO GERMANICO F.H. S.A.C.</v>
          </cell>
          <cell r="P64" t="str">
            <v>AV. REPUBLICA DE PANAMA N° 6901-A ESQ. CON AV. MARISCAL CASTILLA</v>
          </cell>
          <cell r="Q64" t="str">
            <v>SANTIAGO DE SURCO</v>
          </cell>
          <cell r="R64" t="str">
            <v>LIMA</v>
          </cell>
          <cell r="S64" t="str">
            <v>LIMA</v>
          </cell>
          <cell r="T64" t="str">
            <v>10/10/2016</v>
          </cell>
          <cell r="U64" t="str">
            <v>NO</v>
          </cell>
        </row>
        <row r="65">
          <cell r="A65">
            <v>9593</v>
          </cell>
          <cell r="B65">
            <v>9593</v>
          </cell>
          <cell r="C65" t="str">
            <v>9593-107-270118</v>
          </cell>
          <cell r="D65" t="str">
            <v>COESTI S.A.</v>
          </cell>
          <cell r="E65" t="str">
            <v>20127765279</v>
          </cell>
          <cell r="F65" t="str">
            <v>107</v>
          </cell>
          <cell r="G65" t="str">
            <v>IGUAL</v>
          </cell>
          <cell r="H65" t="str">
            <v>IGUAL</v>
          </cell>
          <cell r="I65" t="str">
            <v>IGUAL</v>
          </cell>
          <cell r="J65" t="str">
            <v>IGUAL</v>
          </cell>
          <cell r="K65" t="str">
            <v>Vigente</v>
          </cell>
          <cell r="L65" t="str">
            <v>201800010849</v>
          </cell>
          <cell r="M65" t="str">
            <v>9593-107-270118</v>
          </cell>
          <cell r="N65" t="str">
            <v>20127765279</v>
          </cell>
          <cell r="O65" t="str">
            <v>COESTI S.A.</v>
          </cell>
          <cell r="P65" t="str">
            <v>AV. PRÓCERES DE LA INDEPENCIA Nº 104. URB ZARATE</v>
          </cell>
          <cell r="Q65" t="str">
            <v>SAN JUAN DE LURIGANCHO</v>
          </cell>
          <cell r="R65" t="str">
            <v>LIMA</v>
          </cell>
          <cell r="S65" t="str">
            <v>LIMA</v>
          </cell>
          <cell r="T65" t="str">
            <v>11/12/2015</v>
          </cell>
          <cell r="U65" t="str">
            <v>NO</v>
          </cell>
        </row>
        <row r="66">
          <cell r="A66">
            <v>9616</v>
          </cell>
          <cell r="B66">
            <v>9616</v>
          </cell>
          <cell r="C66" t="str">
            <v>9616-107-130318</v>
          </cell>
          <cell r="D66" t="str">
            <v>TERPEL PERU S.A.C.</v>
          </cell>
          <cell r="E66" t="str">
            <v>20511995028</v>
          </cell>
          <cell r="F66" t="str">
            <v>107</v>
          </cell>
          <cell r="G66" t="str">
            <v>IGUAL</v>
          </cell>
          <cell r="H66" t="str">
            <v>IGUAL</v>
          </cell>
          <cell r="I66" t="str">
            <v>IGUAL</v>
          </cell>
          <cell r="J66" t="str">
            <v>IGUAL</v>
          </cell>
          <cell r="K66" t="str">
            <v>Vigente</v>
          </cell>
          <cell r="L66">
            <v>201800040112</v>
          </cell>
          <cell r="M66" t="str">
            <v>9616-107-130318</v>
          </cell>
          <cell r="N66" t="str">
            <v>20511995028</v>
          </cell>
          <cell r="O66" t="str">
            <v>TERPEL PERU S.A.C.</v>
          </cell>
          <cell r="P66" t="str">
            <v>AV. LIMA ESQUINA AV. MARIA REICHE, MZ. C, LOTE 17, AA.HH. VILLA LA PAZ</v>
          </cell>
          <cell r="Q66" t="str">
            <v>VILLA EL SALVADOR</v>
          </cell>
          <cell r="R66" t="str">
            <v>LIMA</v>
          </cell>
          <cell r="S66" t="str">
            <v>LIMA</v>
          </cell>
          <cell r="T66" t="str">
            <v>05/12/2013</v>
          </cell>
          <cell r="U66" t="str">
            <v>SI</v>
          </cell>
        </row>
        <row r="67">
          <cell r="A67">
            <v>9630</v>
          </cell>
          <cell r="B67">
            <v>9630</v>
          </cell>
          <cell r="C67" t="str">
            <v>9630-102-030717</v>
          </cell>
          <cell r="D67" t="str">
            <v>DELTA COMBUSTIBLES E.I.R.L.</v>
          </cell>
          <cell r="E67" t="str">
            <v>20524016070</v>
          </cell>
          <cell r="F67" t="str">
            <v>102</v>
          </cell>
          <cell r="G67" t="str">
            <v>IGUAL</v>
          </cell>
          <cell r="H67" t="str">
            <v>IGUAL</v>
          </cell>
          <cell r="I67" t="str">
            <v>IGUAL</v>
          </cell>
          <cell r="J67" t="str">
            <v>IGUAL</v>
          </cell>
          <cell r="K67" t="str">
            <v>Vigente</v>
          </cell>
          <cell r="L67">
            <v>201700077867</v>
          </cell>
          <cell r="M67" t="str">
            <v>9630-102-030717</v>
          </cell>
          <cell r="N67" t="str">
            <v>20524016070</v>
          </cell>
          <cell r="O67" t="str">
            <v>DELTA COMBUSTIBLES E.I.R.L.</v>
          </cell>
          <cell r="P67" t="str">
            <v>AV. ALFREDO MENDIOLA N° 700  704</v>
          </cell>
          <cell r="Q67" t="str">
            <v>SAN MARTIN DE PORRES</v>
          </cell>
          <cell r="R67" t="str">
            <v>LIMA</v>
          </cell>
          <cell r="S67" t="str">
            <v>LIMA</v>
          </cell>
          <cell r="T67" t="str">
            <v>03/07/2017</v>
          </cell>
          <cell r="U67" t="str">
            <v>NO</v>
          </cell>
        </row>
        <row r="68">
          <cell r="A68">
            <v>9635</v>
          </cell>
          <cell r="B68">
            <v>9635</v>
          </cell>
          <cell r="C68" t="str">
            <v>9635-107-060218</v>
          </cell>
          <cell r="D68" t="str">
            <v>GRIFOSA S.A.C.</v>
          </cell>
          <cell r="E68" t="str">
            <v>20100032458</v>
          </cell>
          <cell r="F68" t="str">
            <v>107</v>
          </cell>
          <cell r="G68" t="str">
            <v>IGUAL</v>
          </cell>
          <cell r="H68" t="str">
            <v>IGUAL</v>
          </cell>
          <cell r="I68" t="str">
            <v>IGUAL</v>
          </cell>
          <cell r="J68" t="str">
            <v>IGUAL</v>
          </cell>
          <cell r="K68" t="str">
            <v>Vigente</v>
          </cell>
          <cell r="L68" t="str">
            <v>201800017322</v>
          </cell>
          <cell r="M68" t="str">
            <v>9635-107-060218</v>
          </cell>
          <cell r="N68" t="str">
            <v>20100032458</v>
          </cell>
          <cell r="O68" t="str">
            <v>GRIFOSA S.A.C.</v>
          </cell>
          <cell r="P68" t="str">
            <v>AV. OSCAR R. BENAVIDES NO. 2398</v>
          </cell>
          <cell r="Q68" t="str">
            <v>LIMA</v>
          </cell>
          <cell r="R68" t="str">
            <v>LIMA</v>
          </cell>
          <cell r="S68" t="str">
            <v>LIMA</v>
          </cell>
          <cell r="T68" t="str">
            <v>03/02/2018</v>
          </cell>
          <cell r="U68" t="str">
            <v>NO</v>
          </cell>
        </row>
        <row r="69">
          <cell r="A69">
            <v>9659</v>
          </cell>
          <cell r="B69">
            <v>9659</v>
          </cell>
          <cell r="C69" t="str">
            <v>9659-107-140518</v>
          </cell>
          <cell r="D69" t="str">
            <v>ESTACION DE SERVICIOS HERCO S.A.C.</v>
          </cell>
          <cell r="E69" t="str">
            <v>20348303636</v>
          </cell>
          <cell r="F69" t="str">
            <v>107</v>
          </cell>
          <cell r="G69" t="str">
            <v>IGUAL</v>
          </cell>
          <cell r="H69" t="str">
            <v>IGUAL</v>
          </cell>
          <cell r="I69" t="str">
            <v>IGUAL</v>
          </cell>
          <cell r="J69" t="str">
            <v>IGUAL</v>
          </cell>
          <cell r="K69" t="str">
            <v>Vigente</v>
          </cell>
          <cell r="L69">
            <v>201800078722</v>
          </cell>
          <cell r="M69" t="str">
            <v>9659-107-140518</v>
          </cell>
          <cell r="N69" t="str">
            <v>20348303636</v>
          </cell>
          <cell r="O69" t="str">
            <v>ESTACION DE SERVICIOS HERCO S.A.C.</v>
          </cell>
          <cell r="P69" t="str">
            <v>CARRETERA PANAMERICANA SUR KM. 33 PARCELA C-14 A, PREDIO LAS SALINAS</v>
          </cell>
          <cell r="Q69" t="str">
            <v>LURÍN</v>
          </cell>
          <cell r="R69" t="str">
            <v>LIMA</v>
          </cell>
          <cell r="S69" t="str">
            <v>LIMA</v>
          </cell>
          <cell r="T69" t="str">
            <v>14/05/2018</v>
          </cell>
          <cell r="U69" t="str">
            <v>SI</v>
          </cell>
        </row>
        <row r="70">
          <cell r="A70">
            <v>14513</v>
          </cell>
          <cell r="B70">
            <v>14513</v>
          </cell>
          <cell r="C70" t="str">
            <v>14513-107-120520</v>
          </cell>
          <cell r="D70" t="str">
            <v>CONSORCIO ICA S.A.C.</v>
          </cell>
          <cell r="E70" t="str">
            <v>20548469679</v>
          </cell>
          <cell r="F70" t="str">
            <v>107</v>
          </cell>
          <cell r="G70" t="str">
            <v>IGUAL</v>
          </cell>
          <cell r="H70" t="str">
            <v>IGUAL</v>
          </cell>
          <cell r="I70" t="str">
            <v>IGUAL</v>
          </cell>
          <cell r="J70" t="str">
            <v>IGUAL</v>
          </cell>
          <cell r="K70" t="str">
            <v>Vigente</v>
          </cell>
          <cell r="L70" t="str">
            <v>201600141572</v>
          </cell>
          <cell r="M70" t="str">
            <v>14513-107-120520</v>
          </cell>
          <cell r="N70" t="str">
            <v>20548469679</v>
          </cell>
          <cell r="O70" t="str">
            <v>CONSORCIO ICA S.A.C.</v>
          </cell>
          <cell r="P70" t="str">
            <v>PANAMERICANA SUR KM. 307.3, CENTRO POBLADO GARGANTO</v>
          </cell>
          <cell r="Q70" t="str">
            <v>LOS AQUIJES</v>
          </cell>
          <cell r="R70" t="str">
            <v>ICA</v>
          </cell>
          <cell r="S70" t="str">
            <v>ICA</v>
          </cell>
          <cell r="T70" t="str">
            <v>01/04/2016</v>
          </cell>
          <cell r="U70" t="str">
            <v>SI</v>
          </cell>
        </row>
        <row r="71">
          <cell r="A71">
            <v>14632</v>
          </cell>
          <cell r="B71">
            <v>14632</v>
          </cell>
          <cell r="C71" t="str">
            <v>14632-106-120917</v>
          </cell>
          <cell r="D71" t="str">
            <v>GRIFO SAN IGNACIO S.A.C.</v>
          </cell>
          <cell r="E71" t="str">
            <v>20100075858</v>
          </cell>
          <cell r="F71" t="str">
            <v>106</v>
          </cell>
          <cell r="G71" t="str">
            <v>IGUAL</v>
          </cell>
          <cell r="H71" t="str">
            <v>IGUAL</v>
          </cell>
          <cell r="I71" t="str">
            <v>IGUAL</v>
          </cell>
          <cell r="J71" t="str">
            <v>IGUAL</v>
          </cell>
          <cell r="K71" t="str">
            <v>Vigente</v>
          </cell>
          <cell r="L71">
            <v>201700146011</v>
          </cell>
          <cell r="M71" t="str">
            <v>14632-106-120917</v>
          </cell>
          <cell r="N71" t="str">
            <v>20100075858</v>
          </cell>
          <cell r="O71" t="str">
            <v>GRIFO SAN IGNACIO S.A.C.</v>
          </cell>
          <cell r="P71" t="str">
            <v>CALLE CONSTELACIÓN AUSTRAL, MZ. D1, LOTE 10, URBANIZACIÓN PARCELACIÓN LA CAMPIÑA</v>
          </cell>
          <cell r="Q71" t="str">
            <v>CHORRILLOS</v>
          </cell>
          <cell r="R71" t="str">
            <v>LIMA</v>
          </cell>
          <cell r="S71" t="str">
            <v>LIMA</v>
          </cell>
          <cell r="T71" t="str">
            <v>12/09/2017</v>
          </cell>
          <cell r="U71" t="str">
            <v>SI</v>
          </cell>
        </row>
        <row r="72">
          <cell r="A72">
            <v>14646</v>
          </cell>
          <cell r="B72">
            <v>14646</v>
          </cell>
          <cell r="C72" t="str">
            <v>14646-107-230118</v>
          </cell>
          <cell r="D72" t="str">
            <v>COESTI S.A.</v>
          </cell>
          <cell r="E72" t="str">
            <v>20127765279</v>
          </cell>
          <cell r="F72" t="str">
            <v>107</v>
          </cell>
          <cell r="G72" t="str">
            <v>IGUAL</v>
          </cell>
          <cell r="H72" t="str">
            <v>IGUAL</v>
          </cell>
          <cell r="I72" t="str">
            <v>IGUAL</v>
          </cell>
          <cell r="J72" t="str">
            <v>IGUAL</v>
          </cell>
          <cell r="K72" t="str">
            <v>Vigente</v>
          </cell>
          <cell r="L72" t="str">
            <v>201800009119</v>
          </cell>
          <cell r="M72" t="str">
            <v>14646-107-230118</v>
          </cell>
          <cell r="N72" t="str">
            <v>20127765279</v>
          </cell>
          <cell r="O72" t="str">
            <v>COESTI S.A.</v>
          </cell>
          <cell r="P72" t="str">
            <v>AV. FAUSTINO SANCHEZ CARRION Nº 471 ESQUINA CON JR. ESTADOS UNIDOS</v>
          </cell>
          <cell r="Q72" t="str">
            <v>JESÚS MARÍA</v>
          </cell>
          <cell r="R72" t="str">
            <v>LIMA</v>
          </cell>
          <cell r="S72" t="str">
            <v>LIMA</v>
          </cell>
          <cell r="T72" t="str">
            <v>15/11/2013</v>
          </cell>
          <cell r="U72" t="str">
            <v>SI</v>
          </cell>
        </row>
        <row r="73">
          <cell r="A73">
            <v>14706</v>
          </cell>
          <cell r="B73">
            <v>14706</v>
          </cell>
          <cell r="C73" t="str">
            <v>14706-107-260216</v>
          </cell>
          <cell r="D73" t="str">
            <v>ESTACION PETROGAS CAMPOY S.A.C.</v>
          </cell>
          <cell r="E73" t="str">
            <v>20565685652</v>
          </cell>
          <cell r="F73" t="str">
            <v>107</v>
          </cell>
          <cell r="G73" t="str">
            <v>IGUAL</v>
          </cell>
          <cell r="H73" t="str">
            <v>IGUAL</v>
          </cell>
          <cell r="I73" t="str">
            <v>IGUAL</v>
          </cell>
          <cell r="J73" t="str">
            <v>IGUAL</v>
          </cell>
          <cell r="K73" t="str">
            <v>Vigente</v>
          </cell>
          <cell r="L73" t="str">
            <v>201600012394</v>
          </cell>
          <cell r="M73" t="str">
            <v>14706-107-260216</v>
          </cell>
          <cell r="N73" t="str">
            <v>20565685652</v>
          </cell>
          <cell r="O73" t="str">
            <v>ESTACION PETROGAS CAMPOY S.A.C.</v>
          </cell>
          <cell r="P73" t="str">
            <v>AV. LA PRINCIPAL (ANTES AV. CAMPOY) MZ. B LOTE 5</v>
          </cell>
          <cell r="Q73" t="str">
            <v>SAN JUAN DE LURIGANCHO</v>
          </cell>
          <cell r="R73" t="str">
            <v>LIMA</v>
          </cell>
          <cell r="S73" t="str">
            <v>LIMA</v>
          </cell>
          <cell r="T73" t="str">
            <v>26/02/2016</v>
          </cell>
          <cell r="U73" t="str">
            <v>NO</v>
          </cell>
        </row>
        <row r="74">
          <cell r="A74">
            <v>14715</v>
          </cell>
          <cell r="B74">
            <v>14715</v>
          </cell>
          <cell r="C74" t="str">
            <v>14715-107-180120</v>
          </cell>
          <cell r="D74" t="str">
            <v>ESTACION DE SERVICIOS HERCO S.A.C.</v>
          </cell>
          <cell r="E74" t="str">
            <v>20348303636</v>
          </cell>
          <cell r="F74" t="str">
            <v>107</v>
          </cell>
          <cell r="G74" t="str">
            <v>IGUAL</v>
          </cell>
          <cell r="H74" t="str">
            <v>IGUAL</v>
          </cell>
          <cell r="I74" t="str">
            <v>IGUAL</v>
          </cell>
          <cell r="J74" t="str">
            <v>IGUAL</v>
          </cell>
          <cell r="K74" t="str">
            <v>Vigente</v>
          </cell>
          <cell r="L74" t="str">
            <v>201700108064</v>
          </cell>
          <cell r="M74" t="str">
            <v>14715-107-180120</v>
          </cell>
          <cell r="N74" t="str">
            <v>20348303636</v>
          </cell>
          <cell r="O74" t="str">
            <v>ESTACION DE SERVICIOS HERCO S.A.C.</v>
          </cell>
          <cell r="P74" t="str">
            <v>AV. NICOLAS ARRIOLA N° 3191</v>
          </cell>
          <cell r="Q74" t="str">
            <v>SAN LUIS</v>
          </cell>
          <cell r="R74" t="str">
            <v>LIMA</v>
          </cell>
          <cell r="S74" t="str">
            <v>LIMA</v>
          </cell>
          <cell r="T74" t="str">
            <v>20/01/2020</v>
          </cell>
          <cell r="U74" t="str">
            <v>NO</v>
          </cell>
        </row>
        <row r="75">
          <cell r="A75">
            <v>14758</v>
          </cell>
          <cell r="B75">
            <v>14758</v>
          </cell>
          <cell r="C75" t="str">
            <v>14758-107-300615</v>
          </cell>
          <cell r="D75" t="str">
            <v>E &amp; A INVERSIONES S.A.</v>
          </cell>
          <cell r="E75" t="str">
            <v>20292832223</v>
          </cell>
          <cell r="F75" t="str">
            <v>107</v>
          </cell>
          <cell r="G75" t="str">
            <v>IGUAL</v>
          </cell>
          <cell r="H75" t="str">
            <v>IGUAL</v>
          </cell>
          <cell r="I75" t="str">
            <v>IGUAL</v>
          </cell>
          <cell r="J75" t="str">
            <v>IGUAL</v>
          </cell>
          <cell r="K75" t="str">
            <v>Vigente</v>
          </cell>
          <cell r="L75" t="str">
            <v>201500078716</v>
          </cell>
          <cell r="M75" t="str">
            <v>14758-107-300615</v>
          </cell>
          <cell r="N75" t="str">
            <v>20292832223</v>
          </cell>
          <cell r="O75" t="str">
            <v>E &amp; A INVERSIONES S.A.</v>
          </cell>
          <cell r="P75" t="str">
            <v>AV. PACHACUTEC N° 5955</v>
          </cell>
          <cell r="Q75" t="str">
            <v>VILLA MARÍA DEL TRIUNFO</v>
          </cell>
          <cell r="R75" t="str">
            <v>LIMA</v>
          </cell>
          <cell r="S75" t="str">
            <v>LIMA</v>
          </cell>
          <cell r="T75" t="str">
            <v>30/06/2015</v>
          </cell>
          <cell r="U75" t="str">
            <v>SI</v>
          </cell>
        </row>
        <row r="76">
          <cell r="A76">
            <v>15496</v>
          </cell>
          <cell r="B76">
            <v>15496</v>
          </cell>
          <cell r="C76" t="str">
            <v>15496-107-150318</v>
          </cell>
          <cell r="D76" t="str">
            <v>TERPEL PERU S.A.C</v>
          </cell>
          <cell r="E76" t="str">
            <v>20511995028</v>
          </cell>
          <cell r="F76" t="str">
            <v>107</v>
          </cell>
          <cell r="G76" t="str">
            <v>IGUAL</v>
          </cell>
          <cell r="H76" t="str">
            <v>IGUAL</v>
          </cell>
          <cell r="I76" t="str">
            <v>IGUAL</v>
          </cell>
          <cell r="J76" t="str">
            <v>IGUAL</v>
          </cell>
          <cell r="K76" t="str">
            <v>Vigente</v>
          </cell>
          <cell r="L76" t="str">
            <v>201800040142</v>
          </cell>
          <cell r="M76" t="str">
            <v>15496-107-150318</v>
          </cell>
          <cell r="N76" t="str">
            <v>20511995028</v>
          </cell>
          <cell r="O76" t="str">
            <v>TERPEL PERU S.A.C</v>
          </cell>
          <cell r="P76" t="str">
            <v>AV.WIESSE SECTOR 3. LTE 41, MZ. G-8. PROLONGACION MARISCAL CACERES</v>
          </cell>
          <cell r="Q76" t="str">
            <v>SAN JUAN DE LURIGANCHO</v>
          </cell>
          <cell r="R76" t="str">
            <v>LIMA</v>
          </cell>
          <cell r="S76" t="str">
            <v>LIMA</v>
          </cell>
          <cell r="T76" t="str">
            <v>15/03/2018</v>
          </cell>
          <cell r="U76" t="str">
            <v>SI</v>
          </cell>
        </row>
        <row r="77">
          <cell r="A77">
            <v>15662</v>
          </cell>
          <cell r="B77">
            <v>15662</v>
          </cell>
          <cell r="C77" t="str">
            <v>0008-GGNV-15-2010</v>
          </cell>
          <cell r="D77" t="str">
            <v>ESTACION DE SERVICIO SCHOII S.R.L.</v>
          </cell>
          <cell r="E77" t="str">
            <v>20373831124</v>
          </cell>
          <cell r="F77" t="str">
            <v>102</v>
          </cell>
          <cell r="G77" t="str">
            <v>IGUAL</v>
          </cell>
          <cell r="H77" t="str">
            <v>IGUAL</v>
          </cell>
          <cell r="I77" t="str">
            <v>IGUAL</v>
          </cell>
          <cell r="J77" t="str">
            <v>IGUAL</v>
          </cell>
          <cell r="K77" t="str">
            <v>Vigente</v>
          </cell>
          <cell r="L77" t="str">
            <v>1978499</v>
          </cell>
          <cell r="M77" t="str">
            <v>0008-GGNV-15-2010</v>
          </cell>
          <cell r="N77" t="str">
            <v>20373831124</v>
          </cell>
          <cell r="O77" t="str">
            <v>ESTACION DE SERVICIO SCHOII S.R.L.</v>
          </cell>
          <cell r="P77" t="str">
            <v>INTER. AV. MARIANO CORNEJO N° 1504 - 1508 Y AV. LA ALBORADA</v>
          </cell>
          <cell r="Q77" t="str">
            <v>LIMA</v>
          </cell>
          <cell r="R77" t="str">
            <v>LIMA</v>
          </cell>
          <cell r="S77" t="str">
            <v>LIMA</v>
          </cell>
          <cell r="T77" t="str">
            <v>13/07/2010</v>
          </cell>
          <cell r="U77" t="str">
            <v>NO</v>
          </cell>
        </row>
        <row r="78">
          <cell r="A78">
            <v>15664</v>
          </cell>
          <cell r="B78">
            <v>15664</v>
          </cell>
          <cell r="C78" t="str">
            <v>15664-107-120218</v>
          </cell>
          <cell r="D78" t="str">
            <v>COESTI S.A.</v>
          </cell>
          <cell r="E78" t="str">
            <v>20127765279</v>
          </cell>
          <cell r="F78" t="str">
            <v>107</v>
          </cell>
          <cell r="G78" t="str">
            <v>IGUAL</v>
          </cell>
          <cell r="H78" t="str">
            <v>IGUAL</v>
          </cell>
          <cell r="I78" t="str">
            <v>IGUAL</v>
          </cell>
          <cell r="J78" t="str">
            <v>IGUAL</v>
          </cell>
          <cell r="K78" t="str">
            <v>Vigente</v>
          </cell>
          <cell r="L78" t="str">
            <v>201800022314</v>
          </cell>
          <cell r="M78" t="str">
            <v>15664-107-120218</v>
          </cell>
          <cell r="N78" t="str">
            <v>20127765279</v>
          </cell>
          <cell r="O78" t="str">
            <v>COESTI S.A.</v>
          </cell>
          <cell r="P78" t="str">
            <v>AV. NICOLAS AYLLON N° 1500</v>
          </cell>
          <cell r="Q78" t="str">
            <v>CHACLACAYO</v>
          </cell>
          <cell r="R78" t="str">
            <v>LIMA</v>
          </cell>
          <cell r="S78" t="str">
            <v>LIMA</v>
          </cell>
          <cell r="T78" t="str">
            <v>13/02/2018</v>
          </cell>
          <cell r="U78" t="str">
            <v>SI</v>
          </cell>
        </row>
        <row r="79">
          <cell r="A79">
            <v>15666</v>
          </cell>
          <cell r="B79">
            <v>15666</v>
          </cell>
          <cell r="C79" t="str">
            <v>15666-107-310119</v>
          </cell>
          <cell r="D79" t="str">
            <v>TERPEL PERU S.A.C.</v>
          </cell>
          <cell r="E79" t="str">
            <v>20511995028</v>
          </cell>
          <cell r="F79" t="str">
            <v>107</v>
          </cell>
          <cell r="G79" t="str">
            <v>IGUAL</v>
          </cell>
          <cell r="H79" t="str">
            <v>IGUAL</v>
          </cell>
          <cell r="I79" t="str">
            <v>IGUAL</v>
          </cell>
          <cell r="J79" t="str">
            <v>IGUAL</v>
          </cell>
          <cell r="K79" t="str">
            <v>Vigente</v>
          </cell>
          <cell r="L79">
            <v>201800186364</v>
          </cell>
          <cell r="M79" t="str">
            <v>15666-107-310119</v>
          </cell>
          <cell r="N79" t="str">
            <v>20511995028</v>
          </cell>
          <cell r="O79" t="str">
            <v>TERPEL PERU S.A.C.</v>
          </cell>
          <cell r="P79" t="str">
            <v>AV. GUARDIA CIVIL Nº 203 ESQUINA AV. LOS GORRIONES</v>
          </cell>
          <cell r="Q79" t="str">
            <v>CHORRILLOS</v>
          </cell>
          <cell r="R79" t="str">
            <v>LIMA</v>
          </cell>
          <cell r="S79" t="str">
            <v>LIMA</v>
          </cell>
          <cell r="T79" t="str">
            <v>30/03/2016</v>
          </cell>
          <cell r="U79" t="str">
            <v>NO</v>
          </cell>
        </row>
        <row r="80">
          <cell r="A80">
            <v>15700</v>
          </cell>
          <cell r="B80">
            <v>15700</v>
          </cell>
          <cell r="C80" t="str">
            <v>15700-102-251115</v>
          </cell>
          <cell r="D80" t="str">
            <v>ESTACION DE SERVICIOS GIO S.A.C.</v>
          </cell>
          <cell r="E80" t="str">
            <v>20511053031</v>
          </cell>
          <cell r="F80" t="str">
            <v>102</v>
          </cell>
          <cell r="G80" t="str">
            <v>IGUAL</v>
          </cell>
          <cell r="H80" t="str">
            <v>IGUAL</v>
          </cell>
          <cell r="I80" t="str">
            <v>IGUAL</v>
          </cell>
          <cell r="J80" t="str">
            <v>IGUAL</v>
          </cell>
          <cell r="K80" t="str">
            <v>Vigente</v>
          </cell>
          <cell r="L80" t="str">
            <v>201500150598</v>
          </cell>
          <cell r="M80" t="str">
            <v>15700-102-251115</v>
          </cell>
          <cell r="N80" t="str">
            <v>20511053031</v>
          </cell>
          <cell r="O80" t="str">
            <v>ESTACION DE SERVICIOS GIO S.A.C.</v>
          </cell>
          <cell r="P80" t="str">
            <v>AV. PACHACUTEC N° 3859. ESQUINA CON JR. LA MERCED AA.HH. CESAR VALLEJO</v>
          </cell>
          <cell r="Q80" t="str">
            <v>VILLA MARÍA DEL TRIUNFO</v>
          </cell>
          <cell r="R80" t="str">
            <v>LIMA</v>
          </cell>
          <cell r="S80" t="str">
            <v>LIMA</v>
          </cell>
          <cell r="T80" t="str">
            <v>11/12/2015</v>
          </cell>
          <cell r="U80" t="str">
            <v>SI</v>
          </cell>
        </row>
        <row r="81">
          <cell r="A81">
            <v>15725</v>
          </cell>
          <cell r="B81">
            <v>15725</v>
          </cell>
          <cell r="C81" t="str">
            <v>15725-107-300119</v>
          </cell>
          <cell r="D81" t="str">
            <v>COESTI S.A.</v>
          </cell>
          <cell r="E81" t="str">
            <v>20127765279</v>
          </cell>
          <cell r="F81" t="str">
            <v>107</v>
          </cell>
          <cell r="G81" t="str">
            <v>IGUAL</v>
          </cell>
          <cell r="H81" t="str">
            <v>IGUAL</v>
          </cell>
          <cell r="I81" t="str">
            <v>IGUAL</v>
          </cell>
          <cell r="J81" t="str">
            <v>IGUAL</v>
          </cell>
          <cell r="K81" t="str">
            <v>Vigente</v>
          </cell>
          <cell r="L81" t="str">
            <v>201800116603</v>
          </cell>
          <cell r="M81" t="str">
            <v>15725-107-300119</v>
          </cell>
          <cell r="N81" t="str">
            <v>20127765279</v>
          </cell>
          <cell r="O81" t="str">
            <v>COESTI S.A.</v>
          </cell>
          <cell r="P81" t="str">
            <v>AV. LA PAZ N° 2326</v>
          </cell>
          <cell r="Q81" t="str">
            <v>LA PERLA</v>
          </cell>
          <cell r="R81" t="str">
            <v>CALLAO</v>
          </cell>
          <cell r="S81" t="str">
            <v>LIMA</v>
          </cell>
          <cell r="T81" t="str">
            <v>17/07/2018</v>
          </cell>
          <cell r="U81" t="str">
            <v>SI</v>
          </cell>
        </row>
        <row r="82">
          <cell r="A82">
            <v>15731</v>
          </cell>
          <cell r="B82">
            <v>15731</v>
          </cell>
          <cell r="C82" t="str">
            <v>15731-107-2013</v>
          </cell>
          <cell r="D82" t="str">
            <v>ESTACION DE SERVICIOS BOLIVAR S.A.</v>
          </cell>
          <cell r="E82" t="str">
            <v>20100079179</v>
          </cell>
          <cell r="F82" t="str">
            <v>107</v>
          </cell>
          <cell r="G82" t="str">
            <v>IGUAL</v>
          </cell>
          <cell r="H82" t="str">
            <v>IGUAL</v>
          </cell>
          <cell r="I82" t="str">
            <v>IGUAL</v>
          </cell>
          <cell r="J82" t="str">
            <v>IGUAL</v>
          </cell>
          <cell r="K82" t="str">
            <v>Vigente</v>
          </cell>
          <cell r="L82" t="str">
            <v>201300052962</v>
          </cell>
          <cell r="M82" t="str">
            <v>15731-107-2013</v>
          </cell>
          <cell r="N82" t="str">
            <v>20100079179</v>
          </cell>
          <cell r="O82" t="str">
            <v>ESTACION DE SERVICIOS BOLIVAR S.A.</v>
          </cell>
          <cell r="P82" t="str">
            <v>AV. SANTIAGO DE SURCO Nº 4420</v>
          </cell>
          <cell r="Q82" t="str">
            <v>SANTIAGO DE SURCO</v>
          </cell>
          <cell r="R82" t="str">
            <v>LIMA</v>
          </cell>
          <cell r="S82" t="str">
            <v>LIMA</v>
          </cell>
          <cell r="T82" t="str">
            <v>22/03/2013</v>
          </cell>
          <cell r="U82" t="str">
            <v>NO</v>
          </cell>
        </row>
        <row r="83">
          <cell r="A83">
            <v>16612</v>
          </cell>
          <cell r="B83">
            <v>16612</v>
          </cell>
          <cell r="C83" t="str">
            <v>16612-107-280119</v>
          </cell>
          <cell r="D83" t="str">
            <v>TERPEL PERU S.A.C. </v>
          </cell>
          <cell r="E83" t="str">
            <v>20511995028</v>
          </cell>
          <cell r="F83" t="str">
            <v>107</v>
          </cell>
          <cell r="G83" t="str">
            <v>IGUAL</v>
          </cell>
          <cell r="H83" t="str">
            <v>IGUAL</v>
          </cell>
          <cell r="I83" t="str">
            <v>IGUAL</v>
          </cell>
          <cell r="J83" t="str">
            <v>IGUAL</v>
          </cell>
          <cell r="K83" t="str">
            <v>Vigente</v>
          </cell>
          <cell r="L83" t="str">
            <v>201200038696</v>
          </cell>
          <cell r="M83" t="str">
            <v>16612-107-280119</v>
          </cell>
          <cell r="N83" t="str">
            <v>20511995028</v>
          </cell>
          <cell r="O83" t="str">
            <v>TERPEL PERU S.A.C. </v>
          </cell>
          <cell r="P83" t="str">
            <v>AV. PETIT THOUARS N° 1148, URB. SANTA. BEATRIZ</v>
          </cell>
          <cell r="Q83" t="str">
            <v>LIMA</v>
          </cell>
          <cell r="R83" t="str">
            <v>LIMA</v>
          </cell>
          <cell r="S83" t="str">
            <v>LIMA</v>
          </cell>
          <cell r="T83" t="str">
            <v>13/10/2011</v>
          </cell>
          <cell r="U83" t="str">
            <v>NO</v>
          </cell>
        </row>
        <row r="84">
          <cell r="A84">
            <v>16631</v>
          </cell>
          <cell r="B84">
            <v>16631</v>
          </cell>
          <cell r="C84" t="str">
            <v>16631-107-090319</v>
          </cell>
          <cell r="D84" t="str">
            <v>GRIFO DENNIS S.A.C.</v>
          </cell>
          <cell r="E84" t="str">
            <v>20109980855</v>
          </cell>
          <cell r="F84" t="str">
            <v>107</v>
          </cell>
          <cell r="G84" t="str">
            <v>IGUAL</v>
          </cell>
          <cell r="H84" t="str">
            <v>IGUAL</v>
          </cell>
          <cell r="I84" t="str">
            <v>IGUAL</v>
          </cell>
          <cell r="J84" t="str">
            <v>IGUAL</v>
          </cell>
          <cell r="K84" t="str">
            <v>Vigente</v>
          </cell>
          <cell r="L84" t="str">
            <v>201400120954</v>
          </cell>
          <cell r="M84" t="str">
            <v>16631-107-090319</v>
          </cell>
          <cell r="N84" t="str">
            <v>20109980855</v>
          </cell>
          <cell r="O84" t="str">
            <v>GRIFO DENNIS S.A.C.</v>
          </cell>
          <cell r="P84" t="str">
            <v>AV. NESTOR GAMBETA, ESQUINA CALLE N° 6, SUB LOTE 01, URB. INDUSTRIAL OQUENDO</v>
          </cell>
          <cell r="Q84" t="str">
            <v>CALLAO</v>
          </cell>
          <cell r="R84" t="str">
            <v>CALLAO</v>
          </cell>
          <cell r="S84" t="str">
            <v>LIMA</v>
          </cell>
          <cell r="T84" t="str">
            <v>17/09/2014</v>
          </cell>
          <cell r="U84" t="str">
            <v>SI</v>
          </cell>
        </row>
        <row r="85">
          <cell r="A85">
            <v>16636</v>
          </cell>
          <cell r="B85">
            <v>16636</v>
          </cell>
          <cell r="C85" t="str">
            <v>16636-107-070619</v>
          </cell>
          <cell r="D85" t="str">
            <v>REPSOL COMERCIAL S.A.C.</v>
          </cell>
          <cell r="E85" t="str">
            <v>20503840121</v>
          </cell>
          <cell r="F85" t="str">
            <v>107</v>
          </cell>
          <cell r="G85" t="str">
            <v>IGUAL</v>
          </cell>
          <cell r="H85" t="str">
            <v>IGUAL</v>
          </cell>
          <cell r="I85" t="str">
            <v>IGUAL</v>
          </cell>
          <cell r="J85" t="str">
            <v>IGUAL</v>
          </cell>
          <cell r="K85" t="str">
            <v>Vigente</v>
          </cell>
          <cell r="L85">
            <v>201900087178</v>
          </cell>
          <cell r="M85" t="str">
            <v>16636-107-070619</v>
          </cell>
          <cell r="N85" t="str">
            <v>20503840121</v>
          </cell>
          <cell r="O85" t="str">
            <v>REPSOL COMERCIAL S.A.C.</v>
          </cell>
          <cell r="P85" t="str">
            <v>AV. ELMER FAUCETT 6000 Y ESQUINA CON NESTOR GAMBETA S/N</v>
          </cell>
          <cell r="Q85" t="str">
            <v>CALLAO</v>
          </cell>
          <cell r="R85" t="str">
            <v>PROV. CONST. DEL CALLAO</v>
          </cell>
          <cell r="S85" t="str">
            <v>PROV. CONST. DEL CALLAO</v>
          </cell>
          <cell r="T85" t="str">
            <v>07/06/2019</v>
          </cell>
          <cell r="U85" t="str">
            <v>NO</v>
          </cell>
        </row>
        <row r="86">
          <cell r="A86">
            <v>16700</v>
          </cell>
          <cell r="B86">
            <v>16700</v>
          </cell>
          <cell r="C86" t="str">
            <v>16700-107-221217</v>
          </cell>
          <cell r="D86" t="str">
            <v>EMPRESA DE TRANSPORTES Y SERVICIOS VIRGEN DE LA PUERTA S.A. </v>
          </cell>
          <cell r="E86" t="str">
            <v>20156930963</v>
          </cell>
          <cell r="F86" t="str">
            <v>107</v>
          </cell>
          <cell r="G86" t="str">
            <v>IGUAL</v>
          </cell>
          <cell r="H86" t="str">
            <v>IGUAL</v>
          </cell>
          <cell r="I86" t="str">
            <v>IGUAL</v>
          </cell>
          <cell r="J86" t="str">
            <v>IGUAL</v>
          </cell>
          <cell r="K86" t="str">
            <v>Vigente</v>
          </cell>
          <cell r="L86" t="str">
            <v>201700217787</v>
          </cell>
          <cell r="M86" t="str">
            <v>16700-107-221217</v>
          </cell>
          <cell r="N86" t="str">
            <v>20156930963</v>
          </cell>
          <cell r="O86" t="str">
            <v>EMPRESA DE TRANSPORTES Y SERVICIOS VIRGEN DE LA PUERTA S.A. </v>
          </cell>
          <cell r="P86" t="str">
            <v>AV. REPUBLICA DE CROACIA N° 377, ZAPALLAL</v>
          </cell>
          <cell r="Q86" t="str">
            <v>PUENTE PIEDRA</v>
          </cell>
          <cell r="R86" t="str">
            <v>LIMA</v>
          </cell>
          <cell r="S86" t="str">
            <v>LIMA</v>
          </cell>
          <cell r="T86" t="str">
            <v>22/12/2017</v>
          </cell>
          <cell r="U86" t="str">
            <v>SI</v>
          </cell>
        </row>
        <row r="87">
          <cell r="A87">
            <v>16723</v>
          </cell>
          <cell r="B87">
            <v>16723</v>
          </cell>
          <cell r="C87" t="str">
            <v>16723-107-260917</v>
          </cell>
          <cell r="D87" t="str">
            <v>SERVICENTRO SMILE S.A.</v>
          </cell>
          <cell r="E87" t="str">
            <v>20377674686</v>
          </cell>
          <cell r="F87" t="str">
            <v>107</v>
          </cell>
          <cell r="G87" t="str">
            <v>IGUAL</v>
          </cell>
          <cell r="H87" t="str">
            <v>IGUAL</v>
          </cell>
          <cell r="I87" t="str">
            <v>IGUAL</v>
          </cell>
          <cell r="J87" t="str">
            <v>IGUAL</v>
          </cell>
          <cell r="K87" t="str">
            <v>Vigente</v>
          </cell>
          <cell r="L87" t="str">
            <v>201700138614</v>
          </cell>
          <cell r="M87" t="str">
            <v>16723-107-260917</v>
          </cell>
          <cell r="N87" t="str">
            <v>20377674686</v>
          </cell>
          <cell r="O87" t="str">
            <v>SERVICENTRO SMILE S.A.</v>
          </cell>
          <cell r="P87" t="str">
            <v>CALLE LOS ORFEBREROS N° 129, URB. INDUSTRIAL EL ARTESANO</v>
          </cell>
          <cell r="Q87" t="str">
            <v>ATE</v>
          </cell>
          <cell r="R87" t="str">
            <v>LIMA</v>
          </cell>
          <cell r="S87" t="str">
            <v>LIMA</v>
          </cell>
          <cell r="T87" t="str">
            <v>26/09/2017</v>
          </cell>
          <cell r="U87" t="str">
            <v>NO</v>
          </cell>
        </row>
        <row r="88">
          <cell r="A88">
            <v>16728</v>
          </cell>
          <cell r="B88">
            <v>16728</v>
          </cell>
          <cell r="C88" t="str">
            <v>16728-106-060319</v>
          </cell>
          <cell r="D88" t="str">
            <v>COESTI S.A.</v>
          </cell>
          <cell r="E88" t="str">
            <v>20127765279</v>
          </cell>
          <cell r="F88" t="str">
            <v>106</v>
          </cell>
          <cell r="G88" t="str">
            <v>IGUAL</v>
          </cell>
          <cell r="H88" t="str">
            <v>IGUAL</v>
          </cell>
          <cell r="I88" t="str">
            <v>IGUAL</v>
          </cell>
          <cell r="J88" t="str">
            <v>IGUAL</v>
          </cell>
          <cell r="K88" t="str">
            <v>Vigente</v>
          </cell>
          <cell r="L88" t="str">
            <v>201600079903</v>
          </cell>
          <cell r="M88" t="str">
            <v>16728-106-060319</v>
          </cell>
          <cell r="N88" t="str">
            <v>20127765279</v>
          </cell>
          <cell r="O88" t="str">
            <v>COESTI S.A.</v>
          </cell>
          <cell r="P88" t="str">
            <v>AV. BRASIL N° 4191 - 4193 ESQ. CON AV. DEL EJERCITO Y JR. HIPOLITO UNANUE</v>
          </cell>
          <cell r="Q88" t="str">
            <v>MAGDALENA DEL MAR</v>
          </cell>
          <cell r="R88" t="str">
            <v>LIMA</v>
          </cell>
          <cell r="S88" t="str">
            <v>LIMA</v>
          </cell>
          <cell r="T88" t="str">
            <v>15/07/2016</v>
          </cell>
          <cell r="U88" t="str">
            <v>NO</v>
          </cell>
        </row>
        <row r="89">
          <cell r="A89">
            <v>16737</v>
          </cell>
          <cell r="B89">
            <v>16737</v>
          </cell>
          <cell r="C89" t="str">
            <v>16737-106-221118</v>
          </cell>
          <cell r="D89" t="str">
            <v>INVERSIONES EL PIBE S.A.C.</v>
          </cell>
          <cell r="E89" t="str">
            <v>20520961543</v>
          </cell>
          <cell r="F89" t="str">
            <v>106</v>
          </cell>
          <cell r="G89" t="str">
            <v>IGUAL</v>
          </cell>
          <cell r="H89" t="str">
            <v>IGUAL</v>
          </cell>
          <cell r="I89" t="str">
            <v>IGUAL</v>
          </cell>
          <cell r="J89" t="str">
            <v>IGUAL</v>
          </cell>
          <cell r="K89" t="str">
            <v>Vigente</v>
          </cell>
          <cell r="L89">
            <v>201800191498</v>
          </cell>
          <cell r="M89" t="str">
            <v>16737-106-221118</v>
          </cell>
          <cell r="N89" t="str">
            <v>20520961543</v>
          </cell>
          <cell r="O89" t="str">
            <v>INVERSIONES EL PIBE S.A.C.</v>
          </cell>
          <cell r="P89" t="str">
            <v>AV. TOMAS VALLE MZ. I, LOTE 9 - A, URB. SAN PEDRO DE GARAGAY</v>
          </cell>
          <cell r="Q89" t="str">
            <v>SAN MARTIN DE PORRES</v>
          </cell>
          <cell r="R89" t="str">
            <v>LIMA</v>
          </cell>
          <cell r="S89" t="str">
            <v>LIMA</v>
          </cell>
          <cell r="T89" t="str">
            <v>22/11/2018</v>
          </cell>
          <cell r="U89" t="str">
            <v>SI</v>
          </cell>
        </row>
        <row r="90">
          <cell r="A90">
            <v>16756</v>
          </cell>
          <cell r="B90">
            <v>16756</v>
          </cell>
          <cell r="C90" t="str">
            <v>16756-107-150519</v>
          </cell>
          <cell r="D90" t="str">
            <v>ESTACION DE SERVICIOS GRIFO MASTER S.R.L.</v>
          </cell>
          <cell r="E90" t="str">
            <v>20371826727</v>
          </cell>
          <cell r="F90" t="str">
            <v>107</v>
          </cell>
          <cell r="G90" t="str">
            <v>IGUAL</v>
          </cell>
          <cell r="H90" t="str">
            <v>IGUAL</v>
          </cell>
          <cell r="I90" t="str">
            <v>IGUAL</v>
          </cell>
          <cell r="J90" t="str">
            <v>IGUAL</v>
          </cell>
          <cell r="K90" t="str">
            <v>Vigente</v>
          </cell>
          <cell r="L90">
            <v>201800214987</v>
          </cell>
          <cell r="M90" t="str">
            <v>16756-107-150519</v>
          </cell>
          <cell r="N90" t="str">
            <v>20371826727</v>
          </cell>
          <cell r="O90" t="str">
            <v>ESTACION DE SERVICIOS GRIFO MASTER S.R.L.</v>
          </cell>
          <cell r="P90" t="str">
            <v>AV. ALFREDO MENDIOLA ESQUINA CON CALLE 12, MANZANA E LOTES 05 AL 13 Y 16 AL 23 - ASOCIACION DE VIVIENDA RIO SANTA </v>
          </cell>
          <cell r="Q90" t="str">
            <v>LOS OLIVOS</v>
          </cell>
          <cell r="R90" t="str">
            <v>LIMA</v>
          </cell>
          <cell r="S90" t="str">
            <v>LIMA</v>
          </cell>
          <cell r="T90" t="str">
            <v>16/05/2019</v>
          </cell>
          <cell r="U90" t="str">
            <v>SI</v>
          </cell>
        </row>
        <row r="91">
          <cell r="A91">
            <v>16766</v>
          </cell>
          <cell r="B91">
            <v>16766</v>
          </cell>
          <cell r="C91" t="str">
            <v>16766-106-210118</v>
          </cell>
          <cell r="D91" t="str">
            <v>COESTI S.A.</v>
          </cell>
          <cell r="E91" t="str">
            <v>20127765279</v>
          </cell>
          <cell r="F91" t="str">
            <v>106</v>
          </cell>
          <cell r="G91" t="str">
            <v>IGUAL</v>
          </cell>
          <cell r="H91" t="str">
            <v>IGUAL</v>
          </cell>
          <cell r="I91" t="str">
            <v>IGUAL</v>
          </cell>
          <cell r="J91" t="str">
            <v>IGUAL</v>
          </cell>
          <cell r="K91" t="str">
            <v>Vigente</v>
          </cell>
          <cell r="L91" t="str">
            <v>201800009939</v>
          </cell>
          <cell r="M91" t="str">
            <v>16766-106-210118</v>
          </cell>
          <cell r="N91" t="str">
            <v>20127765279</v>
          </cell>
          <cell r="O91" t="str">
            <v>COESTI S.A.</v>
          </cell>
          <cell r="P91" t="str">
            <v>AV.  DEL EJERCITO N° 110 - 112 ESQUINA CON AV. BRASIL</v>
          </cell>
          <cell r="Q91" t="str">
            <v>MAGDALENA DEL MAR</v>
          </cell>
          <cell r="R91" t="str">
            <v>LIMA</v>
          </cell>
          <cell r="S91" t="str">
            <v>LIMA</v>
          </cell>
          <cell r="T91" t="str">
            <v>30/10/2012</v>
          </cell>
          <cell r="U91" t="str">
            <v>NO</v>
          </cell>
        </row>
        <row r="92">
          <cell r="A92">
            <v>16801</v>
          </cell>
          <cell r="B92">
            <v>16801</v>
          </cell>
          <cell r="C92" t="str">
            <v>0004-GGNV-15-2008</v>
          </cell>
          <cell r="D92" t="str">
            <v>TRIGAM S.A.C </v>
          </cell>
          <cell r="E92" t="str">
            <v>20387968360</v>
          </cell>
          <cell r="F92" t="str">
            <v>102</v>
          </cell>
          <cell r="G92" t="str">
            <v>IGUAL</v>
          </cell>
          <cell r="H92" t="str">
            <v>IGUAL</v>
          </cell>
          <cell r="I92" t="str">
            <v>IGUAL</v>
          </cell>
          <cell r="J92" t="str">
            <v>IGUAL</v>
          </cell>
          <cell r="K92" t="str">
            <v>Vigente</v>
          </cell>
          <cell r="L92" t="str">
            <v>1801887</v>
          </cell>
          <cell r="M92" t="str">
            <v>0004-GGNV-15-2008</v>
          </cell>
          <cell r="N92" t="str">
            <v>20387968360</v>
          </cell>
          <cell r="O92" t="str">
            <v>TRIGAM S.A.C </v>
          </cell>
          <cell r="P92" t="str">
            <v>AV, REPUBLICA DE PANAMA N° 5025</v>
          </cell>
          <cell r="Q92" t="str">
            <v>SURQUILLO</v>
          </cell>
          <cell r="R92" t="str">
            <v>LIMA</v>
          </cell>
          <cell r="S92" t="str">
            <v>LIMA</v>
          </cell>
          <cell r="T92" t="str">
            <v>17/10/2008</v>
          </cell>
          <cell r="U92" t="str">
            <v>NO</v>
          </cell>
        </row>
        <row r="93">
          <cell r="A93">
            <v>16804</v>
          </cell>
          <cell r="B93">
            <v>16804</v>
          </cell>
          <cell r="C93" t="str">
            <v>16804-107-270818</v>
          </cell>
          <cell r="D93" t="str">
            <v>SERVICENTRO LOS ROSALES S.A.</v>
          </cell>
          <cell r="E93" t="str">
            <v>20137926742</v>
          </cell>
          <cell r="F93" t="str">
            <v>107</v>
          </cell>
          <cell r="G93" t="str">
            <v>IGUAL</v>
          </cell>
          <cell r="H93" t="str">
            <v>IGUAL</v>
          </cell>
          <cell r="I93" t="str">
            <v>IGUAL</v>
          </cell>
          <cell r="J93" t="str">
            <v>IGUAL</v>
          </cell>
          <cell r="K93" t="str">
            <v>Vigente</v>
          </cell>
          <cell r="L93">
            <v>201800141361</v>
          </cell>
          <cell r="M93" t="str">
            <v>16804-107-270818</v>
          </cell>
          <cell r="N93" t="str">
            <v>20137926742</v>
          </cell>
          <cell r="O93" t="str">
            <v>SERVICENTRO LOS ROSALES S.A.</v>
          </cell>
          <cell r="P93" t="str">
            <v>AV. AYACUCHO Nº 140</v>
          </cell>
          <cell r="Q93" t="str">
            <v>SANTIAGO DE SURCO</v>
          </cell>
          <cell r="R93" t="str">
            <v>LIMA</v>
          </cell>
          <cell r="S93" t="str">
            <v>LIMA</v>
          </cell>
          <cell r="T93" t="str">
            <v>23/10/2017</v>
          </cell>
          <cell r="U93" t="str">
            <v>NO</v>
          </cell>
        </row>
        <row r="94">
          <cell r="A94">
            <v>16805</v>
          </cell>
          <cell r="B94">
            <v>16805</v>
          </cell>
          <cell r="C94" t="str">
            <v>16805-106-250118</v>
          </cell>
          <cell r="D94" t="str">
            <v>COESTI S.A. </v>
          </cell>
          <cell r="E94" t="str">
            <v>20127765279</v>
          </cell>
          <cell r="F94" t="str">
            <v>106</v>
          </cell>
          <cell r="G94" t="str">
            <v>IGUAL</v>
          </cell>
          <cell r="H94" t="str">
            <v>IGUAL</v>
          </cell>
          <cell r="I94" t="str">
            <v>IGUAL</v>
          </cell>
          <cell r="J94" t="str">
            <v>IGUAL</v>
          </cell>
          <cell r="K94" t="str">
            <v>Vigente</v>
          </cell>
          <cell r="L94" t="str">
            <v>201800011764</v>
          </cell>
          <cell r="M94" t="str">
            <v>16805-106-250118</v>
          </cell>
          <cell r="N94" t="str">
            <v>20127765279</v>
          </cell>
          <cell r="O94" t="str">
            <v>COESTI S.A. </v>
          </cell>
          <cell r="P94" t="str">
            <v>AV.  SANTIAGO DE SURCO CON AV. LOS PROCERES</v>
          </cell>
          <cell r="Q94" t="str">
            <v>SANTIAGO DE SURCO</v>
          </cell>
          <cell r="R94" t="str">
            <v>LIMA</v>
          </cell>
          <cell r="S94" t="str">
            <v>LIMA</v>
          </cell>
          <cell r="T94" t="str">
            <v>30/01/2018</v>
          </cell>
          <cell r="U94" t="str">
            <v>NO</v>
          </cell>
        </row>
        <row r="95">
          <cell r="A95">
            <v>16806</v>
          </cell>
          <cell r="B95">
            <v>16806</v>
          </cell>
          <cell r="C95" t="str">
            <v>16806-107-200815</v>
          </cell>
          <cell r="D95" t="str">
            <v>EMPRESA DE TRANSPORTES E IMPORTACIONES Y SERVICIOS  S.A.</v>
          </cell>
          <cell r="E95" t="str">
            <v>20111641022</v>
          </cell>
          <cell r="F95" t="str">
            <v>107</v>
          </cell>
          <cell r="G95" t="str">
            <v>IGUAL</v>
          </cell>
          <cell r="H95" t="str">
            <v>IGUAL</v>
          </cell>
          <cell r="I95" t="str">
            <v>IGUAL</v>
          </cell>
          <cell r="J95" t="str">
            <v>IGUAL</v>
          </cell>
          <cell r="K95" t="str">
            <v>Vigente</v>
          </cell>
          <cell r="L95" t="str">
            <v>201500103282</v>
          </cell>
          <cell r="M95" t="str">
            <v>16806-107-200815</v>
          </cell>
          <cell r="N95" t="str">
            <v>20111641022</v>
          </cell>
          <cell r="O95" t="str">
            <v>EMPRESA DE TRANSPORTES E IMPORTACIONES Y SERVICIOS  S.A.</v>
          </cell>
          <cell r="P95" t="str">
            <v>AV UNIVERSITARIA ESQ. CARLOS IZAGUIRRE, MZ. A LOTES 1 2 3 Y 4 ASOCIACION DE VIVIENDA SAN JUAN DE DIOS</v>
          </cell>
          <cell r="Q95" t="str">
            <v>LOS OLIVOS</v>
          </cell>
          <cell r="R95" t="str">
            <v>LIMA</v>
          </cell>
          <cell r="S95" t="str">
            <v>LIMA</v>
          </cell>
          <cell r="T95" t="str">
            <v>20/08/2015</v>
          </cell>
          <cell r="U95" t="str">
            <v>SI</v>
          </cell>
        </row>
        <row r="96">
          <cell r="A96">
            <v>17859</v>
          </cell>
          <cell r="B96">
            <v>17859</v>
          </cell>
          <cell r="C96" t="str">
            <v>17859-107-290419</v>
          </cell>
          <cell r="D96" t="str">
            <v>LIVORNO OIL TRADING S.A.C. </v>
          </cell>
          <cell r="E96" t="str">
            <v>20492727661</v>
          </cell>
          <cell r="F96" t="str">
            <v>107</v>
          </cell>
          <cell r="G96" t="str">
            <v>IGUAL</v>
          </cell>
          <cell r="H96" t="str">
            <v>IGUAL</v>
          </cell>
          <cell r="I96" t="str">
            <v>IGUAL</v>
          </cell>
          <cell r="J96" t="str">
            <v>IGUAL</v>
          </cell>
          <cell r="K96" t="str">
            <v>Vigente</v>
          </cell>
          <cell r="L96">
            <v>201900067519</v>
          </cell>
          <cell r="M96" t="str">
            <v>17859-107-290419</v>
          </cell>
          <cell r="N96" t="str">
            <v>20492727661</v>
          </cell>
          <cell r="O96" t="str">
            <v>LIVORNO OIL TRADING S.A.C. </v>
          </cell>
          <cell r="P96" t="str">
            <v>JR. ABTAO N° 784, ESQ. CON JR. HIPOLITO UNANUE</v>
          </cell>
          <cell r="Q96" t="str">
            <v>LA VICTORIA</v>
          </cell>
          <cell r="R96" t="str">
            <v>LIMA</v>
          </cell>
          <cell r="S96" t="str">
            <v>LIMA</v>
          </cell>
          <cell r="T96" t="str">
            <v>23/07/2018</v>
          </cell>
          <cell r="U96" t="str">
            <v>SI</v>
          </cell>
        </row>
        <row r="97">
          <cell r="A97">
            <v>17880</v>
          </cell>
          <cell r="B97">
            <v>17880</v>
          </cell>
          <cell r="C97" t="str">
            <v>17880-107-180915</v>
          </cell>
          <cell r="D97" t="str">
            <v>ESTACION DE SERVICIOS VILLA S.A.C.</v>
          </cell>
          <cell r="E97" t="str">
            <v>20547441533</v>
          </cell>
          <cell r="F97" t="str">
            <v>107</v>
          </cell>
          <cell r="G97" t="str">
            <v>IGUAL</v>
          </cell>
          <cell r="H97" t="str">
            <v>IGUAL</v>
          </cell>
          <cell r="I97" t="str">
            <v>IGUAL</v>
          </cell>
          <cell r="J97" t="str">
            <v>IGUAL</v>
          </cell>
          <cell r="K97" t="str">
            <v>Vigente</v>
          </cell>
          <cell r="L97" t="str">
            <v>201500116009</v>
          </cell>
          <cell r="M97" t="str">
            <v>17880-107-180915</v>
          </cell>
          <cell r="N97" t="str">
            <v>20547441533</v>
          </cell>
          <cell r="O97" t="str">
            <v>ESTACION DE SERVICIOS VILLA S.A.C.</v>
          </cell>
          <cell r="P97" t="str">
            <v>AV. MARIA REICHE S/N SECTOR II,AMPLIACION 4TA. ETAPA, SECTOR 2, MZ. N, LOTE 22. PROG.HABITACIONAL PACHACAMAC</v>
          </cell>
          <cell r="Q97" t="str">
            <v>VILLA EL SALVADOR</v>
          </cell>
          <cell r="R97" t="str">
            <v>LIMA</v>
          </cell>
          <cell r="S97" t="str">
            <v>LIMA</v>
          </cell>
          <cell r="T97" t="str">
            <v>18/09/2015</v>
          </cell>
          <cell r="U97" t="str">
            <v>SI</v>
          </cell>
        </row>
        <row r="98">
          <cell r="A98">
            <v>17903</v>
          </cell>
          <cell r="B98">
            <v>17903</v>
          </cell>
          <cell r="C98" t="str">
            <v>17903-107-190816</v>
          </cell>
          <cell r="D98" t="str">
            <v>GARODI S.R.L.</v>
          </cell>
          <cell r="E98" t="str">
            <v>20348325281</v>
          </cell>
          <cell r="F98" t="str">
            <v>107</v>
          </cell>
          <cell r="G98" t="str">
            <v>IGUAL</v>
          </cell>
          <cell r="H98" t="str">
            <v>IGUAL</v>
          </cell>
          <cell r="I98" t="str">
            <v>IGUAL</v>
          </cell>
          <cell r="J98" t="str">
            <v>IGUAL</v>
          </cell>
          <cell r="K98" t="str">
            <v>Vigente</v>
          </cell>
          <cell r="L98" t="str">
            <v>201600116297</v>
          </cell>
          <cell r="M98" t="str">
            <v>17903-107-190816</v>
          </cell>
          <cell r="N98" t="str">
            <v>20348325281</v>
          </cell>
          <cell r="O98" t="str">
            <v>GARODI S.R.L.</v>
          </cell>
          <cell r="P98" t="str">
            <v>AV. PACHACUTEC S/N (PROLONGACIÓN WIESE), MZ. C, LOTES 1, 2 Y 3, COMUNIDAD CAMPESINA JICAMARCA</v>
          </cell>
          <cell r="Q98" t="str">
            <v>SAN ANTONIO </v>
          </cell>
          <cell r="R98" t="str">
            <v>HUAROCHIRI</v>
          </cell>
          <cell r="S98" t="str">
            <v>LIMA</v>
          </cell>
          <cell r="T98" t="str">
            <v>12/09/2013</v>
          </cell>
          <cell r="U98" t="str">
            <v>SI</v>
          </cell>
        </row>
        <row r="99">
          <cell r="A99">
            <v>17948</v>
          </cell>
          <cell r="B99">
            <v>17948</v>
          </cell>
          <cell r="C99" t="str">
            <v>17948-102-2012</v>
          </cell>
          <cell r="D99" t="str">
            <v>ECO TRADING E.I.R.L.</v>
          </cell>
          <cell r="E99" t="str">
            <v>20521431955</v>
          </cell>
          <cell r="F99" t="str">
            <v>102</v>
          </cell>
          <cell r="G99" t="str">
            <v>IGUAL</v>
          </cell>
          <cell r="H99" t="str">
            <v>IGUAL</v>
          </cell>
          <cell r="I99" t="str">
            <v>IGUAL</v>
          </cell>
          <cell r="J99" t="str">
            <v>IGUAL</v>
          </cell>
          <cell r="K99" t="str">
            <v>Vigente</v>
          </cell>
          <cell r="L99" t="str">
            <v>201200018292</v>
          </cell>
          <cell r="M99" t="str">
            <v>17948-102-2012</v>
          </cell>
          <cell r="N99" t="str">
            <v>20521431955</v>
          </cell>
          <cell r="O99" t="str">
            <v>ECO TRADING E.I.R.L.</v>
          </cell>
          <cell r="P99" t="str">
            <v>AV. ARGENTINA Nº 786</v>
          </cell>
          <cell r="Q99" t="str">
            <v>LIMA</v>
          </cell>
          <cell r="R99" t="str">
            <v>LIMA</v>
          </cell>
          <cell r="S99" t="str">
            <v>LIMA</v>
          </cell>
          <cell r="T99" t="str">
            <v>20/02/2012</v>
          </cell>
          <cell r="U99" t="str">
            <v>NO</v>
          </cell>
        </row>
        <row r="100">
          <cell r="A100">
            <v>18351</v>
          </cell>
          <cell r="B100">
            <v>18351</v>
          </cell>
          <cell r="C100" t="str">
            <v>18351-107-040319</v>
          </cell>
          <cell r="D100" t="str">
            <v>COESTI S.A. </v>
          </cell>
          <cell r="E100" t="str">
            <v>20127765279</v>
          </cell>
          <cell r="F100" t="str">
            <v>107</v>
          </cell>
          <cell r="G100" t="str">
            <v>IGUAL</v>
          </cell>
          <cell r="H100" t="str">
            <v>IGUAL</v>
          </cell>
          <cell r="I100" t="str">
            <v>IGUAL</v>
          </cell>
          <cell r="J100" t="str">
            <v>IGUAL</v>
          </cell>
          <cell r="K100" t="str">
            <v>Vigente</v>
          </cell>
          <cell r="L100" t="str">
            <v>201700071324</v>
          </cell>
          <cell r="M100" t="str">
            <v>18351-107-040319</v>
          </cell>
          <cell r="N100" t="str">
            <v>20127765279</v>
          </cell>
          <cell r="O100" t="str">
            <v>COESTI S.A. </v>
          </cell>
          <cell r="P100" t="str">
            <v>AV. REPUBLICA DE PANAMA  Nº 3690 - 3696</v>
          </cell>
          <cell r="Q100" t="str">
            <v>SAN ISIDRO</v>
          </cell>
          <cell r="R100" t="str">
            <v>LIMA</v>
          </cell>
          <cell r="S100" t="str">
            <v>LIMA</v>
          </cell>
          <cell r="T100" t="str">
            <v>30/01/2019</v>
          </cell>
          <cell r="U100" t="str">
            <v>NO</v>
          </cell>
        </row>
        <row r="101">
          <cell r="A101">
            <v>18440</v>
          </cell>
          <cell r="B101">
            <v>18440</v>
          </cell>
          <cell r="C101" t="str">
            <v>18440-107-241017</v>
          </cell>
          <cell r="D101" t="str">
            <v>GRIFOS DIANA S.A.C. </v>
          </cell>
          <cell r="E101" t="str">
            <v>20430857861</v>
          </cell>
          <cell r="F101" t="str">
            <v>107</v>
          </cell>
          <cell r="G101" t="str">
            <v>IGUAL</v>
          </cell>
          <cell r="H101" t="str">
            <v>IGUAL</v>
          </cell>
          <cell r="I101" t="str">
            <v>IGUAL</v>
          </cell>
          <cell r="J101" t="str">
            <v>IGUAL</v>
          </cell>
          <cell r="K101" t="str">
            <v>Vigente</v>
          </cell>
          <cell r="L101" t="str">
            <v>201700175922</v>
          </cell>
          <cell r="M101" t="str">
            <v>18440-107-241017</v>
          </cell>
          <cell r="N101" t="str">
            <v>20430857861</v>
          </cell>
          <cell r="O101" t="str">
            <v>GRIFOS DIANA S.A.C. </v>
          </cell>
          <cell r="P101" t="str">
            <v>AV. MEXICO 700, ESQUINA CALLE JUAN CASTRO</v>
          </cell>
          <cell r="Q101" t="str">
            <v>LA VICTORIA </v>
          </cell>
          <cell r="R101" t="str">
            <v>LIMA</v>
          </cell>
          <cell r="S101" t="str">
            <v>LIMA</v>
          </cell>
          <cell r="T101" t="str">
            <v>31/08/2015</v>
          </cell>
          <cell r="U101" t="str">
            <v>SI</v>
          </cell>
        </row>
        <row r="102">
          <cell r="A102">
            <v>18574</v>
          </cell>
          <cell r="B102">
            <v>18574</v>
          </cell>
          <cell r="C102" t="str">
            <v>18574-107-040319</v>
          </cell>
          <cell r="D102" t="str">
            <v>PETROCENTRO YULIA S.A.C.</v>
          </cell>
          <cell r="E102" t="str">
            <v>20508196475</v>
          </cell>
          <cell r="F102" t="str">
            <v>107</v>
          </cell>
          <cell r="G102" t="str">
            <v>IGUAL</v>
          </cell>
          <cell r="H102" t="str">
            <v>IGUAL</v>
          </cell>
          <cell r="I102" t="str">
            <v>IGUAL</v>
          </cell>
          <cell r="J102" t="str">
            <v>IGUAL</v>
          </cell>
          <cell r="K102" t="str">
            <v>Vigente</v>
          </cell>
          <cell r="L102" t="str">
            <v>201500011548</v>
          </cell>
          <cell r="M102" t="str">
            <v>18574-107-040319</v>
          </cell>
          <cell r="N102" t="str">
            <v>20508196475</v>
          </cell>
          <cell r="O102" t="str">
            <v>PETROCENTRO YULIA S.A.C.</v>
          </cell>
          <cell r="P102" t="str">
            <v>AV. JAVIER PRADO OESTE Nº 900-944-950-956. ESQUINA CON AV. JUAN DE ALIAGA</v>
          </cell>
          <cell r="Q102" t="str">
            <v>MAGDALENA DEL MAR</v>
          </cell>
          <cell r="R102" t="str">
            <v>LIMA</v>
          </cell>
          <cell r="S102" t="str">
            <v>LIMA</v>
          </cell>
          <cell r="T102" t="str">
            <v>05/03/2019</v>
          </cell>
          <cell r="U102" t="str">
            <v>NO</v>
          </cell>
        </row>
        <row r="103">
          <cell r="A103">
            <v>18869</v>
          </cell>
          <cell r="B103">
            <v>18869</v>
          </cell>
          <cell r="C103" t="str">
            <v>18869-107-071118</v>
          </cell>
          <cell r="D103" t="str">
            <v>SERVICENTRO Y AFINES LAS AMERICAS E.I.R.L.</v>
          </cell>
          <cell r="E103" t="str">
            <v>20347869849</v>
          </cell>
          <cell r="F103" t="str">
            <v>107</v>
          </cell>
          <cell r="G103" t="str">
            <v>IGUAL</v>
          </cell>
          <cell r="H103" t="str">
            <v>IGUAL</v>
          </cell>
          <cell r="I103" t="str">
            <v>IGUAL</v>
          </cell>
          <cell r="J103" t="str">
            <v>IGUAL</v>
          </cell>
          <cell r="K103" t="str">
            <v>Vigente</v>
          </cell>
          <cell r="L103">
            <v>201800183277</v>
          </cell>
          <cell r="M103" t="str">
            <v>18869-107-071118</v>
          </cell>
          <cell r="N103" t="str">
            <v>20347869849</v>
          </cell>
          <cell r="O103" t="str">
            <v>SERVICENTRO Y AFINES LAS AMERICAS E.I.R.L.</v>
          </cell>
          <cell r="P103" t="str">
            <v>AV. DE LAS AMERICAS ESQUINA CON AV. PARINACOCHAS N° 1683</v>
          </cell>
          <cell r="Q103" t="str">
            <v>LA VICTORIA </v>
          </cell>
          <cell r="R103" t="str">
            <v>LIMA</v>
          </cell>
          <cell r="S103" t="str">
            <v>LIMA</v>
          </cell>
          <cell r="T103" t="str">
            <v>08/11/2018</v>
          </cell>
          <cell r="U103" t="str">
            <v>SI</v>
          </cell>
        </row>
        <row r="104">
          <cell r="A104">
            <v>18881</v>
          </cell>
          <cell r="B104">
            <v>18881</v>
          </cell>
          <cell r="C104" t="str">
            <v>18881-107-230812</v>
          </cell>
          <cell r="D104" t="str">
            <v>ENERGIGAS S.A.C</v>
          </cell>
          <cell r="E104" t="str">
            <v>20506151547</v>
          </cell>
          <cell r="F104" t="str">
            <v>107</v>
          </cell>
          <cell r="G104" t="str">
            <v>IGUAL</v>
          </cell>
          <cell r="H104" t="str">
            <v>IGUAL</v>
          </cell>
          <cell r="I104" t="str">
            <v>IGUAL</v>
          </cell>
          <cell r="J104" t="str">
            <v>IGUAL</v>
          </cell>
          <cell r="K104" t="str">
            <v>Vigente</v>
          </cell>
          <cell r="L104" t="str">
            <v>201200161349</v>
          </cell>
          <cell r="M104" t="str">
            <v>18881-107-230812</v>
          </cell>
          <cell r="N104" t="str">
            <v>20506151547</v>
          </cell>
          <cell r="O104" t="str">
            <v>ENERGIGAS S.A.C</v>
          </cell>
          <cell r="P104" t="str">
            <v>AV. VENEZUELA N° 2180 ESQ. CON EL JR. YUNGAY</v>
          </cell>
          <cell r="Q104" t="str">
            <v>LIMA</v>
          </cell>
          <cell r="R104" t="str">
            <v>LIMA</v>
          </cell>
          <cell r="S104" t="str">
            <v>LIMA</v>
          </cell>
          <cell r="T104" t="str">
            <v>23/08/2012</v>
          </cell>
          <cell r="U104" t="str">
            <v>NO</v>
          </cell>
        </row>
        <row r="105">
          <cell r="A105">
            <v>19952</v>
          </cell>
          <cell r="B105">
            <v>19952</v>
          </cell>
          <cell r="C105" t="str">
            <v>19952-107-020316</v>
          </cell>
          <cell r="D105" t="str">
            <v>SERVICENTRO TITI S.A.C.</v>
          </cell>
          <cell r="E105" t="str">
            <v>20385649194</v>
          </cell>
          <cell r="F105" t="str">
            <v>107</v>
          </cell>
          <cell r="G105" t="str">
            <v>IGUAL</v>
          </cell>
          <cell r="H105" t="str">
            <v>IGUAL</v>
          </cell>
          <cell r="I105" t="str">
            <v>IGUAL</v>
          </cell>
          <cell r="J105" t="str">
            <v>IGUAL</v>
          </cell>
          <cell r="K105" t="str">
            <v>Vigente</v>
          </cell>
          <cell r="L105" t="str">
            <v>201600026612</v>
          </cell>
          <cell r="M105" t="str">
            <v>19952-107-020316</v>
          </cell>
          <cell r="N105" t="str">
            <v>20385649194</v>
          </cell>
          <cell r="O105" t="str">
            <v>SERVICENTRO TITI S.A.C.</v>
          </cell>
          <cell r="P105" t="str">
            <v>ESQUINA DE AV. SAN LUIS CON PABLO PATRÓN  120 URB. SAN PABLO</v>
          </cell>
          <cell r="Q105" t="str">
            <v>LA VICTORIA </v>
          </cell>
          <cell r="R105" t="str">
            <v>LIMA</v>
          </cell>
          <cell r="S105" t="str">
            <v>LIMA</v>
          </cell>
          <cell r="T105" t="str">
            <v>02/03/2016</v>
          </cell>
          <cell r="U105" t="str">
            <v>NO</v>
          </cell>
        </row>
        <row r="106">
          <cell r="A106">
            <v>19953</v>
          </cell>
          <cell r="B106">
            <v>19953</v>
          </cell>
          <cell r="C106" t="str">
            <v>19953-107-020418</v>
          </cell>
          <cell r="D106" t="str">
            <v>TERPEL PERU S.A.C.</v>
          </cell>
          <cell r="E106" t="str">
            <v>20511995028</v>
          </cell>
          <cell r="F106" t="str">
            <v>107</v>
          </cell>
          <cell r="G106" t="str">
            <v>IGUAL</v>
          </cell>
          <cell r="H106" t="str">
            <v>IGUAL</v>
          </cell>
          <cell r="I106" t="str">
            <v>IGUAL</v>
          </cell>
          <cell r="J106" t="str">
            <v>IGUAL</v>
          </cell>
          <cell r="K106" t="str">
            <v>Vigente</v>
          </cell>
          <cell r="L106" t="str">
            <v>201800050921</v>
          </cell>
          <cell r="M106" t="str">
            <v>19953-107-020418</v>
          </cell>
          <cell r="N106" t="str">
            <v>20511995028</v>
          </cell>
          <cell r="O106" t="str">
            <v>TERPEL PERU S.A.C.</v>
          </cell>
          <cell r="P106" t="str">
            <v>AV. 28 DE JULIO N° 2315, ESQ. CON JR. PARINACOCHAS</v>
          </cell>
          <cell r="Q106" t="str">
            <v>LA VICTORIA </v>
          </cell>
          <cell r="R106" t="str">
            <v>LIMA</v>
          </cell>
          <cell r="S106" t="str">
            <v>LIMA</v>
          </cell>
          <cell r="T106" t="str">
            <v>09/03/2015</v>
          </cell>
          <cell r="U106" t="str">
            <v>NO</v>
          </cell>
        </row>
        <row r="107">
          <cell r="A107">
            <v>19954</v>
          </cell>
          <cell r="B107">
            <v>19954</v>
          </cell>
          <cell r="C107" t="str">
            <v>19954-320-170120</v>
          </cell>
          <cell r="D107" t="str">
            <v>CONSORCIO GRIFOS DEL PERU S.A.C.</v>
          </cell>
          <cell r="E107" t="str">
            <v>20547799845</v>
          </cell>
          <cell r="F107" t="str">
            <v>320</v>
          </cell>
          <cell r="G107" t="str">
            <v>IGUAL</v>
          </cell>
          <cell r="H107" t="str">
            <v>IGUAL</v>
          </cell>
          <cell r="I107" t="str">
            <v>IGUAL</v>
          </cell>
          <cell r="J107" t="str">
            <v>IGUAL</v>
          </cell>
          <cell r="K107" t="str">
            <v>Vigente</v>
          </cell>
          <cell r="L107" t="str">
            <v>201800042323</v>
          </cell>
          <cell r="M107" t="str">
            <v>19954-320-170120</v>
          </cell>
          <cell r="N107" t="str">
            <v>20547799845</v>
          </cell>
          <cell r="O107" t="str">
            <v>CONSORCIO GRIFOS DEL PERU S.A.C.</v>
          </cell>
          <cell r="P107" t="str">
            <v>AV. MANCO CAPAC N° 693</v>
          </cell>
          <cell r="Q107" t="str">
            <v>LA VICTORIA </v>
          </cell>
          <cell r="R107" t="str">
            <v>LIMA</v>
          </cell>
          <cell r="S107" t="str">
            <v>LIMA</v>
          </cell>
          <cell r="T107" t="str">
            <v>24/08/2011</v>
          </cell>
          <cell r="U107" t="str">
            <v>NO</v>
          </cell>
        </row>
        <row r="108">
          <cell r="A108">
            <v>19955</v>
          </cell>
          <cell r="B108">
            <v>19955</v>
          </cell>
          <cell r="C108" t="str">
            <v>19955-107-091118</v>
          </cell>
          <cell r="D108" t="str">
            <v>TERPEL PERU S.A.C.</v>
          </cell>
          <cell r="E108" t="str">
            <v>20511995028</v>
          </cell>
          <cell r="F108" t="str">
            <v>107</v>
          </cell>
          <cell r="G108" t="str">
            <v>IGUAL</v>
          </cell>
          <cell r="H108" t="str">
            <v>IGUAL</v>
          </cell>
          <cell r="I108" t="str">
            <v>IGUAL</v>
          </cell>
          <cell r="J108" t="str">
            <v>IGUAL</v>
          </cell>
          <cell r="K108" t="str">
            <v>Vigente</v>
          </cell>
          <cell r="L108">
            <v>201800176950</v>
          </cell>
          <cell r="M108" t="str">
            <v>19955-107-091118</v>
          </cell>
          <cell r="N108" t="str">
            <v>20511995028</v>
          </cell>
          <cell r="O108" t="str">
            <v>TERPEL PERU S.A.C.</v>
          </cell>
          <cell r="P108" t="str">
            <v>AV. NICOLAS AYLLON Nº 680, ESQ. CON AV. MEXICO</v>
          </cell>
          <cell r="Q108" t="str">
            <v>LA VICTORIA </v>
          </cell>
          <cell r="R108" t="str">
            <v>LIMA</v>
          </cell>
          <cell r="S108" t="str">
            <v>LIMA</v>
          </cell>
          <cell r="T108" t="str">
            <v>09/11/2018</v>
          </cell>
          <cell r="U108" t="str">
            <v>NO</v>
          </cell>
        </row>
        <row r="109">
          <cell r="A109">
            <v>20979</v>
          </cell>
          <cell r="B109">
            <v>20979</v>
          </cell>
          <cell r="C109" t="str">
            <v>20979-107-240918</v>
          </cell>
          <cell r="D109" t="str">
            <v>REPSOL COMERCIAL SAC</v>
          </cell>
          <cell r="E109" t="str">
            <v>20503840121</v>
          </cell>
          <cell r="F109" t="str">
            <v>107</v>
          </cell>
          <cell r="G109" t="str">
            <v>IGUAL</v>
          </cell>
          <cell r="H109" t="str">
            <v>IGUAL</v>
          </cell>
          <cell r="I109" t="str">
            <v>IGUAL</v>
          </cell>
          <cell r="J109" t="str">
            <v>IGUAL</v>
          </cell>
          <cell r="K109" t="str">
            <v>Vigente</v>
          </cell>
          <cell r="L109">
            <v>201800010263</v>
          </cell>
          <cell r="M109" t="str">
            <v>20979-107-240918</v>
          </cell>
          <cell r="N109" t="str">
            <v>20503840121</v>
          </cell>
          <cell r="O109" t="str">
            <v>REPSOL COMERCIAL SAC</v>
          </cell>
          <cell r="P109" t="str">
            <v>AV. ELMER FAUCETT N- 2900</v>
          </cell>
          <cell r="Q109" t="str">
            <v>CALLAO</v>
          </cell>
          <cell r="R109" t="str">
            <v>CALLAO</v>
          </cell>
          <cell r="S109" t="str">
            <v>LIMA</v>
          </cell>
          <cell r="T109" t="str">
            <v>24/09/2018</v>
          </cell>
          <cell r="U109" t="str">
            <v>NO</v>
          </cell>
        </row>
        <row r="110">
          <cell r="A110">
            <v>21006</v>
          </cell>
          <cell r="B110">
            <v>21006</v>
          </cell>
          <cell r="C110" t="str">
            <v>21006-107-291217</v>
          </cell>
          <cell r="D110" t="str">
            <v>PETROCENTRO YULIA S.A.C.</v>
          </cell>
          <cell r="E110" t="str">
            <v>20508196475</v>
          </cell>
          <cell r="F110" t="str">
            <v>107</v>
          </cell>
          <cell r="G110" t="str">
            <v>IGUAL</v>
          </cell>
          <cell r="H110" t="str">
            <v>IGUAL</v>
          </cell>
          <cell r="I110" t="str">
            <v>IGUAL</v>
          </cell>
          <cell r="J110" t="str">
            <v>IGUAL</v>
          </cell>
          <cell r="K110" t="str">
            <v>Vigente</v>
          </cell>
          <cell r="L110" t="str">
            <v>201700219872</v>
          </cell>
          <cell r="M110" t="str">
            <v>21006-107-291217</v>
          </cell>
          <cell r="N110" t="str">
            <v>20508196475</v>
          </cell>
          <cell r="O110" t="str">
            <v>PETROCENTRO YULIA S.A.C.</v>
          </cell>
          <cell r="P110" t="str">
            <v>AV. LA MARINA Nº 2789 ESQUINA CON AV. RAFAEL ESCARDO, URB MARANGA</v>
          </cell>
          <cell r="Q110" t="str">
            <v>SAN MIGUEL </v>
          </cell>
          <cell r="R110" t="str">
            <v>LIMA</v>
          </cell>
          <cell r="S110" t="str">
            <v>LIMA</v>
          </cell>
          <cell r="T110" t="str">
            <v>29/12/2017</v>
          </cell>
          <cell r="U110" t="str">
            <v>NO</v>
          </cell>
        </row>
        <row r="111">
          <cell r="A111">
            <v>21032</v>
          </cell>
          <cell r="B111">
            <v>21032</v>
          </cell>
          <cell r="C111" t="str">
            <v>21032-107-160118</v>
          </cell>
          <cell r="D111" t="str">
            <v>COESTI S.A.</v>
          </cell>
          <cell r="E111" t="str">
            <v>20127765279</v>
          </cell>
          <cell r="F111" t="str">
            <v>107</v>
          </cell>
          <cell r="G111" t="str">
            <v>IGUAL</v>
          </cell>
          <cell r="H111" t="str">
            <v>IGUAL</v>
          </cell>
          <cell r="I111" t="str">
            <v>IGUAL</v>
          </cell>
          <cell r="J111" t="str">
            <v>IGUAL</v>
          </cell>
          <cell r="K111" t="str">
            <v>Vigente</v>
          </cell>
          <cell r="L111">
            <v>201800006498</v>
          </cell>
          <cell r="M111" t="str">
            <v>21032-107-160118</v>
          </cell>
          <cell r="N111" t="str">
            <v>20127765279</v>
          </cell>
          <cell r="O111" t="str">
            <v>COESTI S.A.</v>
          </cell>
          <cell r="P111" t="str">
            <v>AV. GUARDIA CIVIL N° 333</v>
          </cell>
          <cell r="Q111" t="str">
            <v>CHORRILLOS</v>
          </cell>
          <cell r="R111" t="str">
            <v>LIMA</v>
          </cell>
          <cell r="S111" t="str">
            <v>LIMA</v>
          </cell>
          <cell r="T111" t="str">
            <v>18/01/2018</v>
          </cell>
          <cell r="U111" t="str">
            <v>SI</v>
          </cell>
        </row>
        <row r="112">
          <cell r="A112">
            <v>21052</v>
          </cell>
          <cell r="B112">
            <v>21052</v>
          </cell>
          <cell r="C112" t="str">
            <v>21052-107-270118</v>
          </cell>
          <cell r="D112" t="str">
            <v>COESTI S.A.</v>
          </cell>
          <cell r="E112" t="str">
            <v>20127765279</v>
          </cell>
          <cell r="F112" t="str">
            <v>107</v>
          </cell>
          <cell r="G112" t="str">
            <v>IGUAL</v>
          </cell>
          <cell r="H112" t="str">
            <v>IGUAL</v>
          </cell>
          <cell r="I112" t="str">
            <v>IGUAL</v>
          </cell>
          <cell r="J112" t="str">
            <v>IGUAL</v>
          </cell>
          <cell r="K112" t="str">
            <v>Vigente</v>
          </cell>
          <cell r="L112" t="str">
            <v>201800011934</v>
          </cell>
          <cell r="M112" t="str">
            <v>21052-107-270118</v>
          </cell>
          <cell r="N112" t="str">
            <v>20127765279</v>
          </cell>
          <cell r="O112" t="str">
            <v>COESTI S.A.</v>
          </cell>
          <cell r="P112" t="str">
            <v>AV. MARISCAL OSCAR R. BENAVIDES Nº 871 (ANTES: AV. COLONIAL ESQ. AV. TINGO MARIA)</v>
          </cell>
          <cell r="Q112" t="str">
            <v>LIMA</v>
          </cell>
          <cell r="R112" t="str">
            <v>LIMA</v>
          </cell>
          <cell r="S112" t="str">
            <v>LIMA</v>
          </cell>
          <cell r="T112" t="str">
            <v>19/09/2015</v>
          </cell>
          <cell r="U112" t="str">
            <v>SI</v>
          </cell>
        </row>
        <row r="113">
          <cell r="A113">
            <v>21096</v>
          </cell>
          <cell r="B113">
            <v>21096</v>
          </cell>
          <cell r="C113" t="str">
            <v>21096-107-270419</v>
          </cell>
          <cell r="D113" t="str">
            <v>GRUPO AZAÑERO INVERSIONISTAS EN COMBUSTIBLES S.A.C.</v>
          </cell>
          <cell r="E113" t="str">
            <v>20550418658</v>
          </cell>
          <cell r="F113" t="str">
            <v>107</v>
          </cell>
          <cell r="G113" t="str">
            <v>IGUAL</v>
          </cell>
          <cell r="H113" t="str">
            <v>IGUAL</v>
          </cell>
          <cell r="I113" t="str">
            <v>IGUAL</v>
          </cell>
          <cell r="J113" t="str">
            <v>IGUAL</v>
          </cell>
          <cell r="K113" t="str">
            <v>Vigente</v>
          </cell>
          <cell r="L113">
            <v>201900062343</v>
          </cell>
          <cell r="M113" t="str">
            <v>21096-107-270419</v>
          </cell>
          <cell r="N113" t="str">
            <v>20550418658</v>
          </cell>
          <cell r="O113" t="str">
            <v>GRUPO AZAÑERO INVERSIONISTAS EN COMBUSTIBLES S.A.C.</v>
          </cell>
          <cell r="P113" t="str">
            <v>AV. HEROES DEL ALTO CENEPA MZ. B LOTE 13 URB. CHACRA CERRO</v>
          </cell>
          <cell r="Q113" t="str">
            <v>COMAS</v>
          </cell>
          <cell r="R113" t="str">
            <v>LIMA</v>
          </cell>
          <cell r="S113" t="str">
            <v>LIMA</v>
          </cell>
          <cell r="T113" t="str">
            <v>29/01/2018</v>
          </cell>
          <cell r="U113" t="str">
            <v>SI</v>
          </cell>
        </row>
        <row r="114">
          <cell r="A114">
            <v>31927</v>
          </cell>
          <cell r="B114">
            <v>31927</v>
          </cell>
          <cell r="C114" t="str">
            <v>31927-107-071118</v>
          </cell>
          <cell r="D114" t="str">
            <v>REPSOL COMERCIAL S.A.C.</v>
          </cell>
          <cell r="E114" t="str">
            <v>20503840121</v>
          </cell>
          <cell r="F114" t="str">
            <v>107</v>
          </cell>
          <cell r="G114" t="str">
            <v>IGUAL</v>
          </cell>
          <cell r="H114" t="str">
            <v>IGUAL</v>
          </cell>
          <cell r="I114" t="str">
            <v>IGUAL</v>
          </cell>
          <cell r="J114" t="str">
            <v>IGUAL</v>
          </cell>
          <cell r="K114" t="str">
            <v>Vigente</v>
          </cell>
          <cell r="L114">
            <v>201800133509</v>
          </cell>
          <cell r="M114" t="str">
            <v>31927-107-071118</v>
          </cell>
          <cell r="N114" t="str">
            <v>20503840121</v>
          </cell>
          <cell r="O114" t="str">
            <v>REPSOL COMERCIAL S.A.C.</v>
          </cell>
          <cell r="P114" t="str">
            <v>AV. IQUITOS N° 1100. ESQUINA CON JIRON ITALIA N° 100</v>
          </cell>
          <cell r="Q114" t="str">
            <v>LA VICTORIA</v>
          </cell>
          <cell r="R114" t="str">
            <v>LIMA</v>
          </cell>
          <cell r="S114" t="str">
            <v>LIMA</v>
          </cell>
          <cell r="T114" t="str">
            <v>07/11/2018</v>
          </cell>
          <cell r="U114" t="str">
            <v>NO</v>
          </cell>
        </row>
        <row r="115">
          <cell r="A115">
            <v>33179</v>
          </cell>
          <cell r="B115">
            <v>33179</v>
          </cell>
          <cell r="C115" t="str">
            <v>33179-107-130318</v>
          </cell>
          <cell r="D115" t="str">
            <v>TERPEL PERU S.A.C.</v>
          </cell>
          <cell r="E115" t="str">
            <v>20511995028</v>
          </cell>
          <cell r="F115" t="str">
            <v>107</v>
          </cell>
          <cell r="G115" t="str">
            <v>IGUAL</v>
          </cell>
          <cell r="H115" t="str">
            <v>IGUAL</v>
          </cell>
          <cell r="I115" t="str">
            <v>IGUAL</v>
          </cell>
          <cell r="J115" t="str">
            <v>IGUAL</v>
          </cell>
          <cell r="K115" t="str">
            <v>Vigente</v>
          </cell>
          <cell r="L115" t="str">
            <v>201800040072</v>
          </cell>
          <cell r="M115" t="str">
            <v>33179-107-130318</v>
          </cell>
          <cell r="N115" t="str">
            <v>20511995028</v>
          </cell>
          <cell r="O115" t="str">
            <v>TERPEL PERU S.A.C.</v>
          </cell>
          <cell r="P115" t="str">
            <v>AV. LAS PALMERAS MZ. A1 LOTES 2-3, ESQUINA CON AV. NARANJAL, URB. PARQUE NARANJAL II ETAPA</v>
          </cell>
          <cell r="Q115" t="str">
            <v>LOS OLIVOS</v>
          </cell>
          <cell r="R115" t="str">
            <v>LIMA</v>
          </cell>
          <cell r="S115" t="str">
            <v>LIMA</v>
          </cell>
          <cell r="T115" t="str">
            <v>14/03/2018</v>
          </cell>
          <cell r="U115" t="str">
            <v>NO</v>
          </cell>
        </row>
        <row r="116">
          <cell r="A116">
            <v>33342</v>
          </cell>
          <cell r="B116">
            <v>33342</v>
          </cell>
          <cell r="C116" t="str">
            <v>33342-107-010218</v>
          </cell>
          <cell r="D116" t="str">
            <v>COESTI S.A.</v>
          </cell>
          <cell r="E116" t="str">
            <v>20127765279</v>
          </cell>
          <cell r="F116" t="str">
            <v>107</v>
          </cell>
          <cell r="G116" t="str">
            <v>IGUAL</v>
          </cell>
          <cell r="H116" t="str">
            <v>IGUAL</v>
          </cell>
          <cell r="I116" t="str">
            <v>IGUAL</v>
          </cell>
          <cell r="J116" t="str">
            <v>IGUAL</v>
          </cell>
          <cell r="K116" t="str">
            <v>Vigente</v>
          </cell>
          <cell r="L116" t="str">
            <v>201800010879</v>
          </cell>
          <cell r="M116" t="str">
            <v>33342-107-010218</v>
          </cell>
          <cell r="N116" t="str">
            <v>20127765279</v>
          </cell>
          <cell r="O116" t="str">
            <v>COESTI S.A.</v>
          </cell>
          <cell r="P116" t="str">
            <v>AV. AVIACIÓN CDRA 15 S/N OVALO ARRIOLA</v>
          </cell>
          <cell r="Q116" t="str">
            <v>LA VICTORIA </v>
          </cell>
          <cell r="R116" t="str">
            <v>LIMA</v>
          </cell>
          <cell r="S116" t="str">
            <v>LIMA</v>
          </cell>
          <cell r="T116" t="str">
            <v>15/04/2016</v>
          </cell>
          <cell r="U116" t="str">
            <v>SI</v>
          </cell>
        </row>
        <row r="117">
          <cell r="A117">
            <v>34178</v>
          </cell>
          <cell r="B117">
            <v>34178</v>
          </cell>
          <cell r="C117" t="str">
            <v>34178-107-040320</v>
          </cell>
          <cell r="D117" t="str">
            <v>SERVICIOS MULTIPLES SANTA CECILIA S.A.C.</v>
          </cell>
          <cell r="E117" t="str">
            <v>20517710955</v>
          </cell>
          <cell r="F117" t="str">
            <v>107</v>
          </cell>
          <cell r="G117" t="str">
            <v>IGUAL</v>
          </cell>
          <cell r="H117" t="str">
            <v>IGUAL</v>
          </cell>
          <cell r="I117" t="str">
            <v>IGUAL</v>
          </cell>
          <cell r="J117" t="str">
            <v>IGUAL</v>
          </cell>
          <cell r="K117" t="str">
            <v>Vigente</v>
          </cell>
          <cell r="L117" t="str">
            <v>201700123266</v>
          </cell>
          <cell r="M117" t="str">
            <v>34178-107-040320</v>
          </cell>
          <cell r="N117" t="str">
            <v>20517710955</v>
          </cell>
          <cell r="O117" t="str">
            <v>SERVICIOS MULTIPLES SANTA CECILIA S.A.C.</v>
          </cell>
          <cell r="P117" t="str">
            <v>AUTOPISTA RAMIRO PRIALE KM 8.5, MZ. A, SUB LOTE 54-B, CENTRO POBLADO MENOR DE SANTA MARIA DE HUACHIPA</v>
          </cell>
          <cell r="Q117" t="str">
            <v>LURIGANCHO </v>
          </cell>
          <cell r="R117" t="str">
            <v>LIMA</v>
          </cell>
          <cell r="S117" t="str">
            <v>LIMA</v>
          </cell>
          <cell r="T117" t="str">
            <v>26/04/2013</v>
          </cell>
          <cell r="U117" t="str">
            <v>NO</v>
          </cell>
        </row>
        <row r="118">
          <cell r="A118">
            <v>34609</v>
          </cell>
          <cell r="B118">
            <v>34609</v>
          </cell>
          <cell r="C118" t="str">
            <v>34609-320-020418</v>
          </cell>
          <cell r="D118" t="str">
            <v>TERPEL PERU SAC</v>
          </cell>
          <cell r="E118" t="str">
            <v>20511995028</v>
          </cell>
          <cell r="F118" t="str">
            <v>320</v>
          </cell>
          <cell r="G118" t="str">
            <v>IGUAL</v>
          </cell>
          <cell r="H118" t="str">
            <v>IGUAL</v>
          </cell>
          <cell r="I118" t="str">
            <v>IGUAL</v>
          </cell>
          <cell r="J118" t="str">
            <v>IGUAL</v>
          </cell>
          <cell r="K118" t="str">
            <v>Vigente</v>
          </cell>
          <cell r="L118" t="str">
            <v>201800050908 </v>
          </cell>
          <cell r="M118" t="str">
            <v>34609-320-020418</v>
          </cell>
          <cell r="N118" t="str">
            <v>20511995028</v>
          </cell>
          <cell r="O118" t="str">
            <v>TERPEL PERU SAC</v>
          </cell>
          <cell r="P118" t="str">
            <v>AV. LA MARINA N° 2901</v>
          </cell>
          <cell r="Q118" t="str">
            <v>SAN MIGUEL</v>
          </cell>
          <cell r="R118" t="str">
            <v>LIMA</v>
          </cell>
          <cell r="S118" t="str">
            <v>LIMA</v>
          </cell>
          <cell r="T118" t="str">
            <v>03/04/2018</v>
          </cell>
          <cell r="U118" t="str">
            <v>NO</v>
          </cell>
        </row>
        <row r="119">
          <cell r="A119">
            <v>34770</v>
          </cell>
          <cell r="B119">
            <v>34770</v>
          </cell>
          <cell r="C119" t="str">
            <v>34770-107-230816</v>
          </cell>
          <cell r="D119" t="str">
            <v>REPSOL COMERCIAL S.A.C.</v>
          </cell>
          <cell r="E119" t="str">
            <v>20503840121</v>
          </cell>
          <cell r="F119" t="str">
            <v>107</v>
          </cell>
          <cell r="G119" t="str">
            <v>IGUAL</v>
          </cell>
          <cell r="H119" t="str">
            <v>IGUAL</v>
          </cell>
          <cell r="I119" t="str">
            <v>IGUAL</v>
          </cell>
          <cell r="J119" t="str">
            <v>IGUAL</v>
          </cell>
          <cell r="K119" t="str">
            <v>Vigente</v>
          </cell>
          <cell r="L119" t="str">
            <v>201600114905</v>
          </cell>
          <cell r="M119" t="str">
            <v>34770-107-230816</v>
          </cell>
          <cell r="N119" t="str">
            <v>20503840121</v>
          </cell>
          <cell r="O119" t="str">
            <v>REPSOL COMERCIAL S.A.C.</v>
          </cell>
          <cell r="P119" t="str">
            <v>ESQ. AV. LOS INGENIEROS Y AV. SEPARADORA INDUSTRIAL N° 2503, MZ. E LOTE 14-2, URB. STA. RAQUEL 2DA. ETAPA</v>
          </cell>
          <cell r="Q119" t="str">
            <v>ATE</v>
          </cell>
          <cell r="R119" t="str">
            <v>LIMA</v>
          </cell>
          <cell r="S119" t="str">
            <v>LIMA</v>
          </cell>
          <cell r="T119" t="str">
            <v>04/01/2013</v>
          </cell>
          <cell r="U119" t="str">
            <v>NO</v>
          </cell>
        </row>
        <row r="120">
          <cell r="A120">
            <v>35059</v>
          </cell>
          <cell r="B120">
            <v>35059</v>
          </cell>
          <cell r="C120" t="str">
            <v>35059-106-070217</v>
          </cell>
          <cell r="D120" t="str">
            <v>REPSOL COMERCIAL S.A.C.</v>
          </cell>
          <cell r="E120" t="str">
            <v>20503840121</v>
          </cell>
          <cell r="F120" t="str">
            <v>106</v>
          </cell>
          <cell r="G120" t="str">
            <v>IGUAL</v>
          </cell>
          <cell r="H120" t="str">
            <v>IGUAL</v>
          </cell>
          <cell r="I120" t="str">
            <v>IGUAL</v>
          </cell>
          <cell r="J120" t="str">
            <v>IGUAL</v>
          </cell>
          <cell r="K120" t="str">
            <v>Vigente</v>
          </cell>
          <cell r="L120">
            <v>201700017511</v>
          </cell>
          <cell r="M120" t="str">
            <v>35059-106-070217</v>
          </cell>
          <cell r="N120" t="str">
            <v>20503840121</v>
          </cell>
          <cell r="O120" t="str">
            <v>REPSOL COMERCIAL S.A.C.</v>
          </cell>
          <cell r="P120" t="str">
            <v>AV. PRIMAVERA N° 1204 - 1212 ESQ. CON CALLE JERONIMO DE ALIAGA</v>
          </cell>
          <cell r="Q120" t="str">
            <v>SANTIAGO DE SURCO</v>
          </cell>
          <cell r="R120" t="str">
            <v>LIMA</v>
          </cell>
          <cell r="S120" t="str">
            <v>LIMA</v>
          </cell>
          <cell r="T120" t="str">
            <v>14/02/2017</v>
          </cell>
          <cell r="U120" t="str">
            <v>NO</v>
          </cell>
        </row>
        <row r="121">
          <cell r="A121">
            <v>37044</v>
          </cell>
          <cell r="B121">
            <v>37044</v>
          </cell>
          <cell r="C121" t="str">
            <v>37044-107-101214</v>
          </cell>
          <cell r="D121" t="str">
            <v>RED OPERADORA DE ENERGIA S.A.C.</v>
          </cell>
          <cell r="E121" t="str">
            <v>20491942852</v>
          </cell>
          <cell r="F121" t="str">
            <v>107</v>
          </cell>
          <cell r="G121" t="str">
            <v>IGUAL</v>
          </cell>
          <cell r="H121" t="str">
            <v>IGUAL</v>
          </cell>
          <cell r="I121" t="str">
            <v>IGUAL</v>
          </cell>
          <cell r="J121" t="str">
            <v>IGUAL</v>
          </cell>
          <cell r="K121" t="str">
            <v>Vigente</v>
          </cell>
          <cell r="L121" t="str">
            <v>201400152386</v>
          </cell>
          <cell r="M121" t="str">
            <v>37044-107-101214</v>
          </cell>
          <cell r="N121" t="str">
            <v>20491942852</v>
          </cell>
          <cell r="O121" t="str">
            <v>RED OPERADORA DE ENERGIA S.A.C.</v>
          </cell>
          <cell r="P121" t="str">
            <v>AV. PACHACUTEC N° 1700</v>
          </cell>
          <cell r="Q121" t="str">
            <v>VILLA MARÍA DEL TRIUNFO</v>
          </cell>
          <cell r="R121" t="str">
            <v>LIMA</v>
          </cell>
          <cell r="S121" t="str">
            <v>LIMA</v>
          </cell>
          <cell r="T121" t="str">
            <v>03/12/2013</v>
          </cell>
          <cell r="U121" t="str">
            <v>no</v>
          </cell>
        </row>
        <row r="122">
          <cell r="A122">
            <v>38208</v>
          </cell>
          <cell r="B122">
            <v>38208</v>
          </cell>
          <cell r="C122" t="str">
            <v>38208-107-140519</v>
          </cell>
          <cell r="D122" t="str">
            <v>INVERSIONES SATELITE S.A.C.</v>
          </cell>
          <cell r="E122" t="str">
            <v>20504968058</v>
          </cell>
          <cell r="F122" t="str">
            <v>107</v>
          </cell>
          <cell r="G122" t="str">
            <v>IGUAL</v>
          </cell>
          <cell r="H122" t="str">
            <v>IGUAL</v>
          </cell>
          <cell r="I122" t="str">
            <v>IGUAL</v>
          </cell>
          <cell r="J122" t="str">
            <v>IGUAL</v>
          </cell>
          <cell r="K122" t="str">
            <v>Vigente</v>
          </cell>
          <cell r="L122" t="str">
            <v>201700127854</v>
          </cell>
          <cell r="M122" t="str">
            <v>38208-107-140519</v>
          </cell>
          <cell r="N122" t="str">
            <v>20504968058</v>
          </cell>
          <cell r="O122" t="str">
            <v>INVERSIONES SATELITE S.A.C.</v>
          </cell>
          <cell r="P122" t="str">
            <v>AV. PEDRO MIOTTA N° 800-810 Y AV. BELISARIO SUAREZ</v>
          </cell>
          <cell r="Q122" t="str">
            <v>SAN JUAN DE MIRAFLORES</v>
          </cell>
          <cell r="R122" t="str">
            <v>LIMA</v>
          </cell>
          <cell r="S122" t="str">
            <v>LIMA</v>
          </cell>
          <cell r="T122" t="str">
            <v>05/04/2017</v>
          </cell>
          <cell r="U122" t="str">
            <v>NO</v>
          </cell>
        </row>
        <row r="123">
          <cell r="A123">
            <v>38507</v>
          </cell>
          <cell r="B123">
            <v>38507</v>
          </cell>
          <cell r="C123" t="str">
            <v>38507-106-130917</v>
          </cell>
          <cell r="D123" t="str">
            <v>ESTACION PACHACUTEC S.A.C.</v>
          </cell>
          <cell r="E123" t="str">
            <v>20507458999</v>
          </cell>
          <cell r="F123" t="str">
            <v>106</v>
          </cell>
          <cell r="G123" t="str">
            <v>IGUAL</v>
          </cell>
          <cell r="H123" t="str">
            <v>IGUAL</v>
          </cell>
          <cell r="I123" t="str">
            <v>IGUAL</v>
          </cell>
          <cell r="J123" t="str">
            <v>IGUAL</v>
          </cell>
          <cell r="K123" t="str">
            <v>Vigente</v>
          </cell>
          <cell r="L123" t="str">
            <v>201700146780</v>
          </cell>
          <cell r="M123" t="str">
            <v>38507-106-130917</v>
          </cell>
          <cell r="N123" t="str">
            <v>20507458999</v>
          </cell>
          <cell r="O123" t="str">
            <v>ESTACION PACHACUTEC S.A.C.</v>
          </cell>
          <cell r="P123" t="str">
            <v>AV. DEFENSORES DE LIMA Y JR. TORRES PAZ PAMPLONA BAJA</v>
          </cell>
          <cell r="Q123" t="str">
            <v>SAN JUAN DE MIRAFLORES</v>
          </cell>
          <cell r="R123" t="str">
            <v>LIMA</v>
          </cell>
          <cell r="S123" t="str">
            <v>LIMA</v>
          </cell>
          <cell r="T123" t="str">
            <v>07/01/2016</v>
          </cell>
          <cell r="U123" t="str">
            <v>SI</v>
          </cell>
        </row>
        <row r="124">
          <cell r="A124">
            <v>38667</v>
          </cell>
          <cell r="B124">
            <v>38667</v>
          </cell>
          <cell r="C124" t="str">
            <v>38667-107-260118</v>
          </cell>
          <cell r="D124" t="str">
            <v>SERVICENTRO EL ASESOR S.A.C.</v>
          </cell>
          <cell r="E124" t="str">
            <v>20390606479</v>
          </cell>
          <cell r="F124" t="str">
            <v>107</v>
          </cell>
          <cell r="G124" t="str">
            <v>IGUAL</v>
          </cell>
          <cell r="H124" t="str">
            <v>IGUAL</v>
          </cell>
          <cell r="I124" t="str">
            <v>IGUAL</v>
          </cell>
          <cell r="J124" t="str">
            <v>IGUAL</v>
          </cell>
          <cell r="K124" t="str">
            <v>Vigente</v>
          </cell>
          <cell r="L124" t="str">
            <v>201800012278</v>
          </cell>
          <cell r="M124" t="str">
            <v>38667-107-260118</v>
          </cell>
          <cell r="N124" t="str">
            <v>20390606479</v>
          </cell>
          <cell r="O124" t="str">
            <v>SERVICENTRO EL ASESOR S.A.C.</v>
          </cell>
          <cell r="P124" t="str">
            <v>AV HUAROCHIRI N° 905, ESQUINA CON AV. HUANCARAY, MZ. H1, LOTES 2,3,4,5 Y 6 URB. EL ASESOR</v>
          </cell>
          <cell r="Q124" t="str">
            <v>SANTA ANITA</v>
          </cell>
          <cell r="R124" t="str">
            <v>LIMA</v>
          </cell>
          <cell r="S124" t="str">
            <v>LIMA</v>
          </cell>
          <cell r="T124" t="str">
            <v>24/11/2015</v>
          </cell>
          <cell r="U124" t="str">
            <v>SI</v>
          </cell>
        </row>
        <row r="125">
          <cell r="A125">
            <v>39248</v>
          </cell>
          <cell r="B125">
            <v>39248</v>
          </cell>
          <cell r="C125" t="str">
            <v>39248-107-240718</v>
          </cell>
          <cell r="D125" t="str">
            <v>ESTACION DE SERVICIOS LURIN S.A.C.</v>
          </cell>
          <cell r="E125" t="str">
            <v>20478967111</v>
          </cell>
          <cell r="F125" t="str">
            <v>107</v>
          </cell>
          <cell r="G125" t="str">
            <v>IGUAL</v>
          </cell>
          <cell r="H125" t="str">
            <v>IGUAL</v>
          </cell>
          <cell r="I125" t="str">
            <v>IGUAL</v>
          </cell>
          <cell r="J125" t="str">
            <v>IGUAL</v>
          </cell>
          <cell r="K125" t="str">
            <v>Vigente</v>
          </cell>
          <cell r="L125">
            <v>201800121331</v>
          </cell>
          <cell r="M125" t="str">
            <v>39248-107-240718</v>
          </cell>
          <cell r="N125" t="str">
            <v>20478967111</v>
          </cell>
          <cell r="O125" t="str">
            <v>ESTACION DE SERVICIOS LURIN S.A.C.</v>
          </cell>
          <cell r="P125" t="str">
            <v>ANTIGUA CARRETERA PANAMERICANA SUR KM. 31, MZ. C LT.2 HUERTOS DE VILLENA</v>
          </cell>
          <cell r="Q125" t="str">
            <v>LURÍN</v>
          </cell>
          <cell r="R125" t="str">
            <v>LIMA</v>
          </cell>
          <cell r="S125" t="str">
            <v>LIMA</v>
          </cell>
          <cell r="T125" t="str">
            <v>24/07/2018</v>
          </cell>
          <cell r="U125" t="str">
            <v>SI</v>
          </cell>
        </row>
        <row r="126">
          <cell r="A126">
            <v>39856</v>
          </cell>
          <cell r="B126">
            <v>39856</v>
          </cell>
          <cell r="C126" t="str">
            <v>39856-107-210716</v>
          </cell>
          <cell r="D126" t="str">
            <v>J.E. OPERADORES S.A.C.</v>
          </cell>
          <cell r="E126" t="str">
            <v>20492197417</v>
          </cell>
          <cell r="F126" t="str">
            <v>107</v>
          </cell>
          <cell r="G126" t="str">
            <v>IGUAL</v>
          </cell>
          <cell r="H126" t="str">
            <v>IGUAL</v>
          </cell>
          <cell r="I126" t="str">
            <v>IGUAL</v>
          </cell>
          <cell r="J126" t="str">
            <v>IGUAL</v>
          </cell>
          <cell r="K126" t="str">
            <v>Vigente</v>
          </cell>
          <cell r="L126" t="str">
            <v>201600104689</v>
          </cell>
          <cell r="M126" t="str">
            <v>39856-107-210716</v>
          </cell>
          <cell r="N126" t="str">
            <v>20492197417</v>
          </cell>
          <cell r="O126" t="str">
            <v>J.E. OPERADORES S.A.C.</v>
          </cell>
          <cell r="P126" t="str">
            <v>AV. NÉSTOR GAMBETA KM. 7.1, MZ. B-6, LOTES 1,2,3,4,5,6,7,8,43,44,45 Y 46, ESQUINA CON CALLE BRASILIA COOP. DE VIVIENDA DE LOS TRABAJADORES DE ENAPU</v>
          </cell>
          <cell r="Q126" t="str">
            <v>CALLAO</v>
          </cell>
          <cell r="R126" t="str">
            <v>CALLAO</v>
          </cell>
          <cell r="S126" t="str">
            <v>LIMA</v>
          </cell>
          <cell r="T126" t="str">
            <v>14/11/2011</v>
          </cell>
          <cell r="U126" t="str">
            <v>SI</v>
          </cell>
        </row>
        <row r="127">
          <cell r="A127">
            <v>40709</v>
          </cell>
          <cell r="B127">
            <v>40709</v>
          </cell>
          <cell r="C127" t="str">
            <v>40709-107-080218</v>
          </cell>
          <cell r="D127" t="str">
            <v>COESTI S.A.</v>
          </cell>
          <cell r="E127" t="str">
            <v>20127765279</v>
          </cell>
          <cell r="F127" t="str">
            <v>107</v>
          </cell>
          <cell r="G127" t="str">
            <v>IGUAL</v>
          </cell>
          <cell r="H127" t="str">
            <v>IGUAL</v>
          </cell>
          <cell r="I127" t="str">
            <v>IGUAL</v>
          </cell>
          <cell r="J127" t="str">
            <v>IGUAL</v>
          </cell>
          <cell r="K127" t="str">
            <v>Vigente</v>
          </cell>
          <cell r="L127" t="str">
            <v>201800010868</v>
          </cell>
          <cell r="M127" t="str">
            <v>40709-107-080218</v>
          </cell>
          <cell r="N127" t="str">
            <v>20127765279</v>
          </cell>
          <cell r="O127" t="str">
            <v>COESTI S.A.</v>
          </cell>
          <cell r="P127" t="str">
            <v>AV. LA MOLINA Nº 580, ESQ. CON LA CALLE LAS MANDARINAS </v>
          </cell>
          <cell r="Q127" t="str">
            <v>LA MOLINA</v>
          </cell>
          <cell r="R127" t="str">
            <v>LIMA</v>
          </cell>
          <cell r="S127" t="str">
            <v>LIMA</v>
          </cell>
          <cell r="T127" t="str">
            <v>09/02/2018</v>
          </cell>
          <cell r="U127" t="str">
            <v>SI</v>
          </cell>
        </row>
        <row r="128">
          <cell r="A128">
            <v>40891</v>
          </cell>
          <cell r="B128">
            <v>40891</v>
          </cell>
          <cell r="C128" t="str">
            <v>40891-106-020117</v>
          </cell>
          <cell r="D128" t="str">
            <v>FELIX MATOS CAMAC</v>
          </cell>
          <cell r="E128" t="str">
            <v>10104315343</v>
          </cell>
          <cell r="F128" t="str">
            <v>106</v>
          </cell>
          <cell r="G128" t="str">
            <v>IGUAL</v>
          </cell>
          <cell r="H128" t="str">
            <v>IGUAL</v>
          </cell>
          <cell r="I128" t="str">
            <v>IGUAL</v>
          </cell>
          <cell r="J128" t="str">
            <v>IGUAL</v>
          </cell>
          <cell r="K128" t="str">
            <v>Vigente</v>
          </cell>
          <cell r="L128" t="str">
            <v>201600190325</v>
          </cell>
          <cell r="M128" t="str">
            <v>40891-106-020117</v>
          </cell>
          <cell r="N128" t="str">
            <v>10104315343</v>
          </cell>
          <cell r="O128" t="str">
            <v>FELIX MATOS CAMAC</v>
          </cell>
          <cell r="P128" t="str">
            <v>AV. PACHACUTEC ESQ. LLOQUE YUPANQUI MZ. Z LOTE 9 ANEXO 22 PAMPA CANTO GRANDE JICAMARCA</v>
          </cell>
          <cell r="Q128" t="str">
            <v>SAN ANTONIO </v>
          </cell>
          <cell r="R128" t="str">
            <v>HUAROCHIRI</v>
          </cell>
          <cell r="S128" t="str">
            <v>LIMA</v>
          </cell>
          <cell r="T128" t="str">
            <v>02/01/2017</v>
          </cell>
          <cell r="U128" t="str">
            <v>SI</v>
          </cell>
        </row>
        <row r="129">
          <cell r="A129">
            <v>41375</v>
          </cell>
          <cell r="B129">
            <v>41375</v>
          </cell>
          <cell r="C129" t="str">
            <v>41375-107-301018</v>
          </cell>
          <cell r="D129" t="str">
            <v>REPSOL COMERCIAL S.A.C.</v>
          </cell>
          <cell r="E129" t="str">
            <v>20503840121</v>
          </cell>
          <cell r="F129" t="str">
            <v>107</v>
          </cell>
          <cell r="G129" t="str">
            <v>IGUAL</v>
          </cell>
          <cell r="H129" t="str">
            <v>IGUAL</v>
          </cell>
          <cell r="I129" t="str">
            <v>IGUAL</v>
          </cell>
          <cell r="J129" t="str">
            <v>IGUAL</v>
          </cell>
          <cell r="K129" t="str">
            <v>Vigente</v>
          </cell>
          <cell r="L129">
            <v>201800103898</v>
          </cell>
          <cell r="M129" t="str">
            <v>41375-107-301018</v>
          </cell>
          <cell r="N129" t="str">
            <v>20503840121</v>
          </cell>
          <cell r="O129" t="str">
            <v>REPSOL COMERCIAL S.A.C.</v>
          </cell>
          <cell r="P129" t="str">
            <v>AV. ANGAMOS ESTE N° 1715 ESQ. CON CALLE UNO</v>
          </cell>
          <cell r="Q129" t="str">
            <v>SURQUILLO</v>
          </cell>
          <cell r="R129" t="str">
            <v>LIMA</v>
          </cell>
          <cell r="S129" t="str">
            <v>LIMA</v>
          </cell>
          <cell r="T129" t="str">
            <v>31/10/2018</v>
          </cell>
          <cell r="U129" t="str">
            <v>NO</v>
          </cell>
        </row>
        <row r="130">
          <cell r="A130">
            <v>42769</v>
          </cell>
          <cell r="B130">
            <v>42769</v>
          </cell>
          <cell r="C130" t="str">
            <v>42769-107-130818</v>
          </cell>
          <cell r="D130" t="str">
            <v>REPSOL COMERCIAL S.A.C.</v>
          </cell>
          <cell r="E130" t="str">
            <v>20503840121</v>
          </cell>
          <cell r="F130" t="str">
            <v>107</v>
          </cell>
          <cell r="G130" t="str">
            <v>IGUAL</v>
          </cell>
          <cell r="H130" t="str">
            <v>IGUAL</v>
          </cell>
          <cell r="I130" t="str">
            <v>IGUAL</v>
          </cell>
          <cell r="J130" t="str">
            <v>IGUAL</v>
          </cell>
          <cell r="K130" t="str">
            <v>Vigente</v>
          </cell>
          <cell r="L130">
            <v>201800129552</v>
          </cell>
          <cell r="M130" t="str">
            <v>42769-107-130818</v>
          </cell>
          <cell r="N130" t="str">
            <v>20503840121</v>
          </cell>
          <cell r="O130" t="str">
            <v>REPSOL COMERCIAL S.A.C.</v>
          </cell>
          <cell r="P130" t="str">
            <v>AV. NICOLAS DUEÑAS N° 606, 610, 616 (ANTES AV. NICOLAS DUEÑAS N° 590. CDRA 17 DE LA AV. ARGENTINA)</v>
          </cell>
          <cell r="Q130" t="str">
            <v>LIMA</v>
          </cell>
          <cell r="R130" t="str">
            <v>LIMA</v>
          </cell>
          <cell r="S130" t="str">
            <v>LIMA</v>
          </cell>
          <cell r="T130" t="str">
            <v>13/07/2018</v>
          </cell>
          <cell r="U130" t="str">
            <v>NO</v>
          </cell>
        </row>
        <row r="131">
          <cell r="A131">
            <v>42894</v>
          </cell>
          <cell r="B131">
            <v>42894</v>
          </cell>
          <cell r="C131" t="str">
            <v>42894-102-230614</v>
          </cell>
          <cell r="D131" t="str">
            <v>ESTACION DE SERVICIOS SAN JUANITO S.A.C. (OPERADOR GNV)</v>
          </cell>
          <cell r="E131" t="str">
            <v>20502825624</v>
          </cell>
          <cell r="F131" t="str">
            <v>102</v>
          </cell>
          <cell r="G131" t="str">
            <v>IGUAL</v>
          </cell>
          <cell r="H131" t="str">
            <v>IGUAL</v>
          </cell>
          <cell r="I131" t="str">
            <v>IGUAL</v>
          </cell>
          <cell r="J131" t="str">
            <v>IGUAL</v>
          </cell>
          <cell r="K131" t="str">
            <v>Vigente</v>
          </cell>
          <cell r="L131" t="str">
            <v>201400063475</v>
          </cell>
          <cell r="M131" t="str">
            <v>42894-102-230614</v>
          </cell>
          <cell r="N131" t="str">
            <v>20502825624</v>
          </cell>
          <cell r="O131" t="str">
            <v>ESTACION DE SERVICIOS SAN JUANITO S.A.C. (OPERADOR GNV)</v>
          </cell>
          <cell r="P131" t="str">
            <v>AV LOS HEROES 1109</v>
          </cell>
          <cell r="Q131" t="str">
            <v>SAN JUAN DE MIRAFLORES</v>
          </cell>
          <cell r="R131" t="str">
            <v>LIMA</v>
          </cell>
          <cell r="S131" t="str">
            <v>LIMA</v>
          </cell>
          <cell r="T131" t="str">
            <v>23/06/2014</v>
          </cell>
          <cell r="U131" t="str">
            <v>SI</v>
          </cell>
        </row>
        <row r="132">
          <cell r="A132">
            <v>43730</v>
          </cell>
          <cell r="B132">
            <v>43730</v>
          </cell>
          <cell r="C132" t="str">
            <v>43730-107-200515</v>
          </cell>
          <cell r="D132" t="str">
            <v>ESTACION DE SERVICIOS HERCO S.A.C.</v>
          </cell>
          <cell r="E132" t="str">
            <v>20348303636</v>
          </cell>
          <cell r="F132" t="str">
            <v>107</v>
          </cell>
          <cell r="G132" t="str">
            <v>IGUAL</v>
          </cell>
          <cell r="H132" t="str">
            <v>IGUAL</v>
          </cell>
          <cell r="I132" t="str">
            <v>IGUAL</v>
          </cell>
          <cell r="J132" t="str">
            <v>IGUAL</v>
          </cell>
          <cell r="K132" t="str">
            <v>Vigente</v>
          </cell>
          <cell r="L132" t="str">
            <v>201500056783</v>
          </cell>
          <cell r="M132" t="str">
            <v>43730-107-200515</v>
          </cell>
          <cell r="N132" t="str">
            <v>20348303636</v>
          </cell>
          <cell r="O132" t="str">
            <v>ESTACION DE SERVICIOS HERCO S.A.C.</v>
          </cell>
          <cell r="P132" t="str">
            <v>AV. NESTOR GAMBETTA S/N SUB LOTE 1-1A EX FUNDO MARQUEZ (CARRETERA A VENTANILLA KM. 14.50)</v>
          </cell>
          <cell r="Q132" t="str">
            <v>CALLAO</v>
          </cell>
          <cell r="R132" t="str">
            <v>CALLAO</v>
          </cell>
          <cell r="S132" t="str">
            <v>LIMA</v>
          </cell>
          <cell r="T132" t="str">
            <v>20/05/2015</v>
          </cell>
          <cell r="U132" t="str">
            <v>SI</v>
          </cell>
        </row>
        <row r="133">
          <cell r="A133">
            <v>43875</v>
          </cell>
          <cell r="B133">
            <v>43875</v>
          </cell>
          <cell r="C133" t="str">
            <v>43875-320-2010</v>
          </cell>
          <cell r="D133" t="str">
            <v>GASOCENTRO EL SOL S.A.C.</v>
          </cell>
          <cell r="E133" t="str">
            <v>20510954999</v>
          </cell>
          <cell r="F133" t="str">
            <v>320</v>
          </cell>
          <cell r="G133" t="str">
            <v>IGUAL</v>
          </cell>
          <cell r="H133" t="str">
            <v>IGUAL</v>
          </cell>
          <cell r="I133" t="str">
            <v>IGUAL</v>
          </cell>
          <cell r="J133" t="str">
            <v>IGUAL</v>
          </cell>
          <cell r="K133" t="str">
            <v>Vigente</v>
          </cell>
          <cell r="L133" t="str">
            <v>1416685</v>
          </cell>
          <cell r="M133" t="str">
            <v>43875-320-2010</v>
          </cell>
          <cell r="N133" t="str">
            <v>20510954999</v>
          </cell>
          <cell r="O133" t="str">
            <v>GASOCENTRO EL SOL S.A.C.</v>
          </cell>
          <cell r="P133" t="str">
            <v>AV. GUARDIA CIVIL 698- ESQ. CON AV. EL SOL</v>
          </cell>
          <cell r="Q133" t="str">
            <v>CHORRILLOS</v>
          </cell>
          <cell r="R133" t="str">
            <v>LIMA</v>
          </cell>
          <cell r="S133" t="str">
            <v>LIMA</v>
          </cell>
          <cell r="T133" t="str">
            <v>15/11/2010</v>
          </cell>
          <cell r="U133" t="str">
            <v>NO</v>
          </cell>
        </row>
        <row r="134">
          <cell r="A134">
            <v>44165</v>
          </cell>
          <cell r="B134">
            <v>44165</v>
          </cell>
          <cell r="C134" t="str">
            <v>44165-107-200516</v>
          </cell>
          <cell r="D134" t="str">
            <v>DIESEL MAX S.R.L.</v>
          </cell>
          <cell r="E134" t="str">
            <v>20530743919</v>
          </cell>
          <cell r="F134" t="str">
            <v>107</v>
          </cell>
          <cell r="G134" t="str">
            <v>IGUAL</v>
          </cell>
          <cell r="H134" t="str">
            <v>IGUAL</v>
          </cell>
          <cell r="I134" t="str">
            <v>IGUAL</v>
          </cell>
          <cell r="J134" t="str">
            <v>IGUAL</v>
          </cell>
          <cell r="K134" t="str">
            <v>Vigente</v>
          </cell>
          <cell r="L134" t="str">
            <v>201600074827</v>
          </cell>
          <cell r="M134" t="str">
            <v>44165-107-200516</v>
          </cell>
          <cell r="N134" t="str">
            <v>20530743919</v>
          </cell>
          <cell r="O134" t="str">
            <v>DIESEL MAX S.R.L.</v>
          </cell>
          <cell r="P134" t="str">
            <v>AV. CRUZ BLANCA N° 996 ANTIGUA CARRETERA PANAMERICANA NORTE KM. 151 + 345</v>
          </cell>
          <cell r="Q134" t="str">
            <v>HUALMAY</v>
          </cell>
          <cell r="R134" t="str">
            <v>HUAURA</v>
          </cell>
          <cell r="S134" t="str">
            <v>LIMA</v>
          </cell>
          <cell r="T134" t="str">
            <v>20/05/2015</v>
          </cell>
          <cell r="U134" t="str">
            <v>NO</v>
          </cell>
        </row>
        <row r="135">
          <cell r="A135">
            <v>44632</v>
          </cell>
          <cell r="B135">
            <v>44632</v>
          </cell>
          <cell r="C135" t="str">
            <v>44632-107-231017</v>
          </cell>
          <cell r="D135" t="str">
            <v>GASOCENTRO Y AUTOSERVICIOS REAL S.A.C.</v>
          </cell>
          <cell r="E135" t="str">
            <v>20515528734</v>
          </cell>
          <cell r="F135" t="str">
            <v>107</v>
          </cell>
          <cell r="G135" t="str">
            <v>IGUAL</v>
          </cell>
          <cell r="H135" t="str">
            <v>IGUAL</v>
          </cell>
          <cell r="I135" t="str">
            <v>IGUAL</v>
          </cell>
          <cell r="J135" t="str">
            <v>IGUAL</v>
          </cell>
          <cell r="K135" t="str">
            <v>Vigente</v>
          </cell>
          <cell r="L135" t="str">
            <v>201700174722</v>
          </cell>
          <cell r="M135" t="str">
            <v>44632-107-231017</v>
          </cell>
          <cell r="N135" t="str">
            <v>20515528734</v>
          </cell>
          <cell r="O135" t="str">
            <v>GASOCENTRO Y AUTOSERVICIOS REAL S.A.C.</v>
          </cell>
          <cell r="P135" t="str">
            <v>MZ. AG LOTE 08 ANEXO 22 COMUNIDAD CAMPESINA JICAMARCA</v>
          </cell>
          <cell r="Q135" t="str">
            <v>SAN ANTONIO </v>
          </cell>
          <cell r="R135" t="str">
            <v>HUAROCHIRI</v>
          </cell>
          <cell r="S135" t="str">
            <v>LIMA</v>
          </cell>
          <cell r="T135" t="str">
            <v>23/02/2016</v>
          </cell>
          <cell r="U135" t="str">
            <v>SI</v>
          </cell>
        </row>
        <row r="136">
          <cell r="A136">
            <v>45366</v>
          </cell>
          <cell r="B136">
            <v>45366</v>
          </cell>
          <cell r="C136" t="str">
            <v>45366-106-250618</v>
          </cell>
          <cell r="D136" t="str">
            <v>ESTACION FINLANDIA E.I.R.L.</v>
          </cell>
          <cell r="E136" t="str">
            <v>20452799368</v>
          </cell>
          <cell r="F136" t="str">
            <v>106</v>
          </cell>
          <cell r="G136" t="str">
            <v>IGUAL</v>
          </cell>
          <cell r="H136" t="str">
            <v>IGUAL</v>
          </cell>
          <cell r="I136" t="str">
            <v>IGUAL</v>
          </cell>
          <cell r="J136" t="str">
            <v>IGUAL</v>
          </cell>
          <cell r="K136" t="str">
            <v>Vigente</v>
          </cell>
          <cell r="L136">
            <v>201800103736</v>
          </cell>
          <cell r="M136" t="str">
            <v>45366-106-250618</v>
          </cell>
          <cell r="N136" t="str">
            <v>20452799368</v>
          </cell>
          <cell r="O136" t="str">
            <v>ESTACION FINLANDIA E.I.R.L.</v>
          </cell>
          <cell r="P136" t="str">
            <v>ESQ. DE LA AV. SIETE Y LA AV. FINLANDIA, C.P. SAN IDELFONSO, MZ.9 LT.02-A </v>
          </cell>
          <cell r="Q136" t="str">
            <v>LA TINGUIÑA</v>
          </cell>
          <cell r="R136" t="str">
            <v>ICA</v>
          </cell>
          <cell r="S136" t="str">
            <v>ICA</v>
          </cell>
          <cell r="T136" t="str">
            <v>26/06/2018</v>
          </cell>
          <cell r="U136" t="str">
            <v>NO</v>
          </cell>
        </row>
        <row r="137">
          <cell r="A137">
            <v>45439</v>
          </cell>
          <cell r="B137">
            <v>45439</v>
          </cell>
          <cell r="C137" t="str">
            <v>45439-107-260419</v>
          </cell>
          <cell r="D137" t="str">
            <v>LIVORNO OIL TRADING S.A.C. </v>
          </cell>
          <cell r="E137" t="str">
            <v>20492727661</v>
          </cell>
          <cell r="F137" t="str">
            <v>107</v>
          </cell>
          <cell r="G137" t="str">
            <v>IGUAL</v>
          </cell>
          <cell r="H137" t="str">
            <v>IGUAL</v>
          </cell>
          <cell r="I137" t="str">
            <v>IGUAL</v>
          </cell>
          <cell r="J137" t="str">
            <v>IGUAL</v>
          </cell>
          <cell r="K137" t="str">
            <v>Vigente</v>
          </cell>
          <cell r="L137">
            <v>201900067505</v>
          </cell>
          <cell r="M137" t="str">
            <v>45439-107-260419</v>
          </cell>
          <cell r="N137" t="str">
            <v>20492727661</v>
          </cell>
          <cell r="O137" t="str">
            <v>LIVORNO OIL TRADING S.A.C. </v>
          </cell>
          <cell r="P137" t="str">
            <v>AV. JAIME BAUZATE Y MEZA N° 564-568</v>
          </cell>
          <cell r="Q137" t="str">
            <v>LA VICTORIA </v>
          </cell>
          <cell r="R137" t="str">
            <v>LIMA</v>
          </cell>
          <cell r="S137" t="str">
            <v>LIMA</v>
          </cell>
          <cell r="T137" t="str">
            <v>11/04/2017</v>
          </cell>
          <cell r="U137" t="str">
            <v>NO</v>
          </cell>
        </row>
        <row r="138">
          <cell r="A138">
            <v>61226</v>
          </cell>
          <cell r="B138">
            <v>61226</v>
          </cell>
          <cell r="C138" t="str">
            <v>61226-107-150617</v>
          </cell>
          <cell r="D138" t="str">
            <v>EL OASIS DE ICA S.A.C.</v>
          </cell>
          <cell r="E138" t="str">
            <v>20410312396</v>
          </cell>
          <cell r="F138" t="str">
            <v>107</v>
          </cell>
          <cell r="G138" t="str">
            <v>IGUAL</v>
          </cell>
          <cell r="H138" t="str">
            <v>IGUAL</v>
          </cell>
          <cell r="I138" t="str">
            <v>IGUAL</v>
          </cell>
          <cell r="J138" t="str">
            <v>IGUAL</v>
          </cell>
          <cell r="K138" t="str">
            <v>Vigente</v>
          </cell>
          <cell r="L138" t="str">
            <v>201700086602</v>
          </cell>
          <cell r="M138" t="str">
            <v>61226-107-150617</v>
          </cell>
          <cell r="N138" t="str">
            <v>20410312396</v>
          </cell>
          <cell r="O138" t="str">
            <v>EL OASIS DE ICA S.A.C.</v>
          </cell>
          <cell r="P138" t="str">
            <v>PREDIO RUSTICO SUB. LOTE G2 AV. LOS MAESTROS S/N </v>
          </cell>
          <cell r="Q138" t="str">
            <v>ICA </v>
          </cell>
          <cell r="R138" t="str">
            <v>ICA</v>
          </cell>
          <cell r="S138" t="str">
            <v>ICA</v>
          </cell>
          <cell r="T138" t="str">
            <v>29/12/2016</v>
          </cell>
          <cell r="U138" t="str">
            <v>SI</v>
          </cell>
        </row>
        <row r="139">
          <cell r="A139">
            <v>61656</v>
          </cell>
          <cell r="B139">
            <v>61656</v>
          </cell>
          <cell r="C139" t="str">
            <v>61656-106-160320</v>
          </cell>
          <cell r="D139" t="str">
            <v>ESCOH S.A.C.</v>
          </cell>
          <cell r="E139" t="str">
            <v>20517767396</v>
          </cell>
          <cell r="F139" t="str">
            <v>106</v>
          </cell>
          <cell r="G139" t="str">
            <v>IGUAL</v>
          </cell>
          <cell r="H139" t="str">
            <v>IGUAL</v>
          </cell>
          <cell r="I139" t="str">
            <v>IGUAL</v>
          </cell>
          <cell r="J139" t="str">
            <v>IGUAL</v>
          </cell>
          <cell r="K139" t="str">
            <v>Vigente</v>
          </cell>
          <cell r="L139" t="str">
            <v>201800035371</v>
          </cell>
          <cell r="M139" t="str">
            <v>61656-106-160320</v>
          </cell>
          <cell r="N139" t="str">
            <v>20517767396</v>
          </cell>
          <cell r="O139" t="str">
            <v>ESCOH S.A.C.</v>
          </cell>
          <cell r="P139" t="str">
            <v>AV. NICOLAS AYLLON, ESQUINA CON AV. LA MOLINA</v>
          </cell>
          <cell r="Q139" t="str">
            <v>ATE</v>
          </cell>
          <cell r="R139" t="str">
            <v>LIMA</v>
          </cell>
          <cell r="S139" t="str">
            <v>LIMA</v>
          </cell>
          <cell r="T139" t="str">
            <v>23/03/2020</v>
          </cell>
          <cell r="U139" t="str">
            <v>NO</v>
          </cell>
        </row>
        <row r="140">
          <cell r="A140">
            <v>61745</v>
          </cell>
          <cell r="B140">
            <v>61745</v>
          </cell>
          <cell r="C140" t="str">
            <v>61745-107-140717</v>
          </cell>
          <cell r="D140" t="str">
            <v>GRIFOS SAGITARIO S.R.L.</v>
          </cell>
          <cell r="E140" t="str">
            <v>20160883155</v>
          </cell>
          <cell r="F140" t="str">
            <v>107</v>
          </cell>
          <cell r="G140" t="str">
            <v>IGUAL</v>
          </cell>
          <cell r="H140" t="str">
            <v>IGUAL</v>
          </cell>
          <cell r="I140" t="str">
            <v>IGUAL</v>
          </cell>
          <cell r="J140" t="str">
            <v>IGUAL</v>
          </cell>
          <cell r="K140" t="str">
            <v>Vigente</v>
          </cell>
          <cell r="L140" t="str">
            <v>201700058406</v>
          </cell>
          <cell r="M140" t="str">
            <v>61745-107-140717</v>
          </cell>
          <cell r="N140" t="str">
            <v>20160883155</v>
          </cell>
          <cell r="O140" t="str">
            <v>GRIFOS SAGITARIO S.R.L.</v>
          </cell>
          <cell r="P140" t="str">
            <v>CARRETERA PANAMERICANA NORTE 1766 KM.150 </v>
          </cell>
          <cell r="Q140" t="str">
            <v>SANTA MARIA</v>
          </cell>
          <cell r="R140" t="str">
            <v>HUAURA</v>
          </cell>
          <cell r="S140" t="str">
            <v>LIMA</v>
          </cell>
          <cell r="T140" t="str">
            <v>14/07/2017</v>
          </cell>
          <cell r="U140" t="str">
            <v>NO</v>
          </cell>
        </row>
        <row r="141">
          <cell r="A141">
            <v>61767</v>
          </cell>
          <cell r="B141">
            <v>61767</v>
          </cell>
          <cell r="C141" t="str">
            <v>61767-102-181016</v>
          </cell>
          <cell r="D141" t="str">
            <v>GASNORTE S.A.C. (OPERADOR DE GNV)</v>
          </cell>
          <cell r="E141" t="str">
            <v>20516035758</v>
          </cell>
          <cell r="F141" t="str">
            <v>102</v>
          </cell>
          <cell r="G141" t="str">
            <v>IGUAL</v>
          </cell>
          <cell r="H141" t="str">
            <v>IGUAL</v>
          </cell>
          <cell r="I141" t="str">
            <v>IGUAL</v>
          </cell>
          <cell r="J141" t="str">
            <v>IGUAL</v>
          </cell>
          <cell r="K141" t="str">
            <v>Vigente</v>
          </cell>
          <cell r="L141">
            <v>201600128654</v>
          </cell>
          <cell r="M141" t="str">
            <v>61767-102-181016</v>
          </cell>
          <cell r="N141" t="str">
            <v>20516035758</v>
          </cell>
          <cell r="O141" t="str">
            <v>GASNORTE S.A.C. (OPERADOR DE GNV)</v>
          </cell>
          <cell r="P141" t="str">
            <v>AV. GERARDO UNGER No 3301, ESQUINA CON JR. RUFINO MACEDO </v>
          </cell>
          <cell r="Q141" t="str">
            <v>INDEPENDENCIA</v>
          </cell>
          <cell r="R141" t="str">
            <v>LIMA</v>
          </cell>
          <cell r="S141" t="str">
            <v>LIMA</v>
          </cell>
          <cell r="T141" t="str">
            <v>18/10/2016</v>
          </cell>
          <cell r="U141" t="str">
            <v>NO</v>
          </cell>
        </row>
        <row r="142">
          <cell r="A142">
            <v>61805</v>
          </cell>
          <cell r="B142">
            <v>61805</v>
          </cell>
          <cell r="C142" t="str">
            <v>61805-107-141118</v>
          </cell>
          <cell r="D142" t="str">
            <v>ESCOH S.A.C. </v>
          </cell>
          <cell r="E142" t="str">
            <v>20517767396</v>
          </cell>
          <cell r="F142" t="str">
            <v>107</v>
          </cell>
          <cell r="G142" t="str">
            <v>IGUAL</v>
          </cell>
          <cell r="H142" t="str">
            <v>IGUAL</v>
          </cell>
          <cell r="I142" t="str">
            <v>IGUAL</v>
          </cell>
          <cell r="J142" t="str">
            <v>IGUAL</v>
          </cell>
          <cell r="K142" t="str">
            <v>Vigente</v>
          </cell>
          <cell r="L142">
            <v>201800186051</v>
          </cell>
          <cell r="M142" t="str">
            <v>61805-107-141118</v>
          </cell>
          <cell r="N142" t="str">
            <v>20517767396</v>
          </cell>
          <cell r="O142" t="str">
            <v>ESCOH S.A.C. </v>
          </cell>
          <cell r="P142" t="str">
            <v>AV. MARISCAL OSCAR R. BENAVIDES N° 914 - 916</v>
          </cell>
          <cell r="Q142" t="str">
            <v>CHINCHA ALTA</v>
          </cell>
          <cell r="R142" t="str">
            <v>CHINCHA</v>
          </cell>
          <cell r="S142" t="str">
            <v>ICA</v>
          </cell>
          <cell r="T142" t="str">
            <v>14/12/2015</v>
          </cell>
          <cell r="U142" t="str">
            <v>SI</v>
          </cell>
        </row>
        <row r="143">
          <cell r="A143">
            <v>61902</v>
          </cell>
          <cell r="B143">
            <v>61902</v>
          </cell>
          <cell r="C143" t="str">
            <v>61902-102-250718</v>
          </cell>
          <cell r="D143" t="str">
            <v>ALTA VIDDA GAS S.A.C.</v>
          </cell>
          <cell r="E143" t="str">
            <v>20513567139</v>
          </cell>
          <cell r="F143" t="str">
            <v>102</v>
          </cell>
          <cell r="G143" t="str">
            <v>IGUAL</v>
          </cell>
          <cell r="H143" t="str">
            <v>IGUAL</v>
          </cell>
          <cell r="I143" t="str">
            <v>IGUAL</v>
          </cell>
          <cell r="J143" t="str">
            <v>IGUAL</v>
          </cell>
          <cell r="K143" t="str">
            <v>Vigente</v>
          </cell>
          <cell r="L143">
            <v>201600133122</v>
          </cell>
          <cell r="M143" t="str">
            <v>61902-102-250718</v>
          </cell>
          <cell r="N143" t="str">
            <v>20513567139</v>
          </cell>
          <cell r="O143" t="str">
            <v>ALTA VIDDA GAS S.A.C.</v>
          </cell>
          <cell r="P143" t="str">
            <v>AV. GRAL. FELIPE SANTIAGO SALAVERRY 341 URB. EL PINO</v>
          </cell>
          <cell r="Q143" t="str">
            <v>SAN LUIS</v>
          </cell>
          <cell r="R143" t="str">
            <v>LIMA</v>
          </cell>
          <cell r="S143" t="str">
            <v>LIMA</v>
          </cell>
          <cell r="T143" t="str">
            <v>26/07/2018</v>
          </cell>
          <cell r="U143" t="str">
            <v>NO</v>
          </cell>
        </row>
        <row r="144">
          <cell r="A144">
            <v>62083</v>
          </cell>
          <cell r="B144">
            <v>62083</v>
          </cell>
          <cell r="C144" t="str">
            <v>62083-107-061118</v>
          </cell>
          <cell r="D144" t="str">
            <v>ENERGIGAS S.A.C.</v>
          </cell>
          <cell r="E144" t="str">
            <v>20506151547</v>
          </cell>
          <cell r="F144" t="str">
            <v>107</v>
          </cell>
          <cell r="G144" t="str">
            <v>IGUAL</v>
          </cell>
          <cell r="H144" t="str">
            <v>IGUAL</v>
          </cell>
          <cell r="I144" t="str">
            <v>IGUAL</v>
          </cell>
          <cell r="J144" t="str">
            <v>IGUAL</v>
          </cell>
          <cell r="K144" t="str">
            <v>Vigente</v>
          </cell>
          <cell r="L144">
            <v>201800183136</v>
          </cell>
          <cell r="M144" t="str">
            <v>62083-107-061118</v>
          </cell>
          <cell r="N144" t="str">
            <v>20506151547</v>
          </cell>
          <cell r="O144" t="str">
            <v>ENERGIGAS S.A.C.</v>
          </cell>
          <cell r="P144" t="str">
            <v>AV. PROLONGACION GRAU - PARCELA 10-A</v>
          </cell>
          <cell r="Q144" t="str">
            <v>PARCONA </v>
          </cell>
          <cell r="R144" t="str">
            <v>ICA</v>
          </cell>
          <cell r="S144" t="str">
            <v>ICA</v>
          </cell>
          <cell r="T144" t="str">
            <v>26/12/2013</v>
          </cell>
          <cell r="U144" t="str">
            <v>NO</v>
          </cell>
        </row>
        <row r="145">
          <cell r="A145">
            <v>17870</v>
          </cell>
          <cell r="B145">
            <v>17870</v>
          </cell>
          <cell r="C145" t="str">
            <v>17870-107-300519</v>
          </cell>
          <cell r="D145" t="str">
            <v>TERPEL PERU S.A.C.</v>
          </cell>
          <cell r="E145" t="str">
            <v>20511995028</v>
          </cell>
          <cell r="F145" t="str">
            <v>107</v>
          </cell>
          <cell r="G145" t="str">
            <v>IGUAL</v>
          </cell>
          <cell r="H145" t="str">
            <v>IGUAL</v>
          </cell>
          <cell r="I145" t="str">
            <v>IGUAL</v>
          </cell>
          <cell r="J145" t="str">
            <v>IGUAL</v>
          </cell>
          <cell r="K145" t="str">
            <v>Vigente</v>
          </cell>
          <cell r="L145">
            <v>201900083095</v>
          </cell>
          <cell r="M145" t="str">
            <v>17870-107-300519</v>
          </cell>
          <cell r="N145" t="str">
            <v>20511995028</v>
          </cell>
          <cell r="O145" t="str">
            <v>TERPEL PERU S.A.C.</v>
          </cell>
          <cell r="P145" t="str">
            <v>AV. NICOLAS DUEÑAS Nº 308 - 310 ESQ. CON AV. ENRIQUE MEIGGS</v>
          </cell>
          <cell r="Q145" t="str">
            <v>LIMA</v>
          </cell>
          <cell r="R145" t="str">
            <v>LIMA</v>
          </cell>
          <cell r="S145" t="str">
            <v>LIMA</v>
          </cell>
          <cell r="T145" t="str">
            <v>30/05/2019</v>
          </cell>
          <cell r="U145" t="str">
            <v>NO</v>
          </cell>
        </row>
        <row r="146">
          <cell r="A146">
            <v>62988</v>
          </cell>
          <cell r="B146">
            <v>62988</v>
          </cell>
          <cell r="C146" t="str">
            <v>62988-102-260816</v>
          </cell>
          <cell r="D146" t="str">
            <v>PLUSGAS S.A.  (OPERADOR EXCLUSIVO GNV)</v>
          </cell>
          <cell r="E146" t="str">
            <v>20516869772</v>
          </cell>
          <cell r="F146" t="str">
            <v>102</v>
          </cell>
          <cell r="G146" t="str">
            <v>IGUAL</v>
          </cell>
          <cell r="H146" t="str">
            <v>IGUAL</v>
          </cell>
          <cell r="I146" t="str">
            <v>IGUAL</v>
          </cell>
          <cell r="J146" t="str">
            <v>IGUAL</v>
          </cell>
          <cell r="K146" t="str">
            <v>Vigente</v>
          </cell>
          <cell r="L146" t="str">
            <v>201600124464</v>
          </cell>
          <cell r="M146" t="str">
            <v>62988-102-260816</v>
          </cell>
          <cell r="N146" t="str">
            <v>20516869772</v>
          </cell>
          <cell r="O146" t="str">
            <v>PLUSGAS S.A.  (OPERADOR EXCLUSIVO GNV)</v>
          </cell>
          <cell r="P146" t="str">
            <v>AV. ALFREDO MENSIOLA No 1395 - URB. LA MILLA</v>
          </cell>
          <cell r="Q146" t="str">
            <v>SAN MARTIN DE PORRES</v>
          </cell>
          <cell r="R146" t="str">
            <v>LIMA</v>
          </cell>
          <cell r="S146" t="str">
            <v>LIMA</v>
          </cell>
          <cell r="T146" t="str">
            <v>26/08/2016</v>
          </cell>
          <cell r="U146" t="str">
            <v>SI</v>
          </cell>
        </row>
        <row r="147">
          <cell r="A147">
            <v>63514</v>
          </cell>
          <cell r="B147">
            <v>63514</v>
          </cell>
          <cell r="C147" t="str">
            <v>63514-102-130819</v>
          </cell>
          <cell r="D147" t="str">
            <v>INVERSIONES UCHIYAMA S.R.L.</v>
          </cell>
          <cell r="E147" t="str">
            <v>20298736820</v>
          </cell>
          <cell r="F147" t="str">
            <v>102</v>
          </cell>
          <cell r="G147" t="str">
            <v>IGUAL</v>
          </cell>
          <cell r="H147" t="str">
            <v>IGUAL</v>
          </cell>
          <cell r="I147" t="str">
            <v>IGUAL</v>
          </cell>
          <cell r="J147" t="str">
            <v>IGUAL</v>
          </cell>
          <cell r="K147" t="str">
            <v>Vigente</v>
          </cell>
          <cell r="L147">
            <v>201900128028</v>
          </cell>
          <cell r="M147" t="str">
            <v>63514-102-130819</v>
          </cell>
          <cell r="N147" t="str">
            <v>20298736820</v>
          </cell>
          <cell r="O147" t="str">
            <v>INVERSIONES UCHIYAMA S.R.L.</v>
          </cell>
          <cell r="P147" t="str">
            <v>AV. LA MAR  N 2382 Y AV RIVAGUERO N 810 URB. PANDO IV ETAPA</v>
          </cell>
          <cell r="Q147" t="str">
            <v>SAN MIGUEL </v>
          </cell>
          <cell r="R147" t="str">
            <v>LIMA</v>
          </cell>
          <cell r="S147" t="str">
            <v>LIMA</v>
          </cell>
          <cell r="T147" t="str">
            <v>14/08/2019</v>
          </cell>
          <cell r="U147" t="str">
            <v>NO</v>
          </cell>
        </row>
        <row r="148">
          <cell r="A148">
            <v>63899</v>
          </cell>
          <cell r="B148">
            <v>63899</v>
          </cell>
          <cell r="C148" t="str">
            <v>63899-107-051217</v>
          </cell>
          <cell r="D148" t="str">
            <v>ESCOH S.A.C.</v>
          </cell>
          <cell r="E148" t="str">
            <v>20517767396</v>
          </cell>
          <cell r="F148" t="str">
            <v>107</v>
          </cell>
          <cell r="G148" t="str">
            <v>IGUAL</v>
          </cell>
          <cell r="H148" t="str">
            <v>IGUAL</v>
          </cell>
          <cell r="I148" t="str">
            <v>IGUAL</v>
          </cell>
          <cell r="J148" t="str">
            <v>IGUAL</v>
          </cell>
          <cell r="K148" t="str">
            <v>Vigente</v>
          </cell>
          <cell r="L148" t="str">
            <v>201700201293</v>
          </cell>
          <cell r="M148" t="str">
            <v>63899-107-051217</v>
          </cell>
          <cell r="N148" t="str">
            <v>20517767396</v>
          </cell>
          <cell r="O148" t="str">
            <v>ESCOH S.A.C.</v>
          </cell>
          <cell r="P148" t="str">
            <v>JR. HUARAZ N° 1484 - 1494 ESQUINA CON JR. RESTAURACION</v>
          </cell>
          <cell r="Q148" t="str">
            <v>BREÑA</v>
          </cell>
          <cell r="R148" t="str">
            <v>LIMA</v>
          </cell>
          <cell r="S148" t="str">
            <v>LIMA</v>
          </cell>
          <cell r="T148" t="str">
            <v>11/12/2017</v>
          </cell>
          <cell r="U148" t="str">
            <v>NO</v>
          </cell>
        </row>
        <row r="149">
          <cell r="A149">
            <v>63984</v>
          </cell>
          <cell r="B149">
            <v>63984</v>
          </cell>
          <cell r="C149" t="str">
            <v>63984-106-040118</v>
          </cell>
          <cell r="D149" t="str">
            <v>EMPRESA DE TRANSPORTES Y SERVICIOS VIRGEN DE LA PUERTA S.A.</v>
          </cell>
          <cell r="E149" t="str">
            <v>20156930963</v>
          </cell>
          <cell r="F149" t="str">
            <v>106</v>
          </cell>
          <cell r="G149" t="str">
            <v>IGUAL</v>
          </cell>
          <cell r="H149" t="str">
            <v>IGUAL</v>
          </cell>
          <cell r="I149" t="str">
            <v>IGUAL</v>
          </cell>
          <cell r="J149" t="str">
            <v>IGUAL</v>
          </cell>
          <cell r="K149" t="str">
            <v>Vigente</v>
          </cell>
          <cell r="L149">
            <v>201800000296</v>
          </cell>
          <cell r="M149" t="str">
            <v>63984-106-040118</v>
          </cell>
          <cell r="N149" t="str">
            <v>20156930963</v>
          </cell>
          <cell r="O149" t="str">
            <v>EMPRESA DE TRANSPORTES Y SERVICIOS VIRGEN DE LA PUERTA S.A.</v>
          </cell>
          <cell r="P149" t="str">
            <v>AV. LA FLORIDA CDRA. 12 MIRAMAR . LAS CONCHITAS</v>
          </cell>
          <cell r="Q149" t="str">
            <v>ANCÓN</v>
          </cell>
          <cell r="R149" t="str">
            <v>LIMA</v>
          </cell>
          <cell r="S149" t="str">
            <v>LIMA</v>
          </cell>
          <cell r="T149" t="str">
            <v>05/01/2018</v>
          </cell>
          <cell r="U149" t="str">
            <v>SI</v>
          </cell>
        </row>
        <row r="150">
          <cell r="A150">
            <v>64035</v>
          </cell>
          <cell r="B150">
            <v>64035</v>
          </cell>
          <cell r="C150" t="str">
            <v>64035-102-030320</v>
          </cell>
          <cell r="D150" t="str">
            <v>GO ORUE S.A.C.</v>
          </cell>
          <cell r="E150" t="str">
            <v>20605899715</v>
          </cell>
          <cell r="F150" t="str">
            <v>102</v>
          </cell>
          <cell r="G150" t="str">
            <v>IGUAL</v>
          </cell>
          <cell r="H150" t="str">
            <v>IGUAL</v>
          </cell>
          <cell r="I150" t="str">
            <v>IGUAL</v>
          </cell>
          <cell r="J150" t="str">
            <v>IGUAL</v>
          </cell>
          <cell r="K150" t="str">
            <v>Vigente</v>
          </cell>
          <cell r="L150">
            <v>202000030245</v>
          </cell>
          <cell r="M150" t="str">
            <v>64035-102-030320</v>
          </cell>
          <cell r="N150" t="str">
            <v>20605899715</v>
          </cell>
          <cell r="O150" t="str">
            <v>GO ORUE S.A.C.</v>
          </cell>
          <cell r="P150" t="str">
            <v>AV. REPUBLICA DE PANAMA 4120</v>
          </cell>
          <cell r="Q150" t="str">
            <v>SURQUILLO</v>
          </cell>
          <cell r="R150" t="str">
            <v>LIMA</v>
          </cell>
          <cell r="S150" t="str">
            <v>LIMA</v>
          </cell>
          <cell r="T150" t="str">
            <v>10/03/2020</v>
          </cell>
          <cell r="U150" t="str">
            <v>NO</v>
          </cell>
        </row>
        <row r="151">
          <cell r="A151">
            <v>64036</v>
          </cell>
          <cell r="B151">
            <v>64036</v>
          </cell>
          <cell r="C151" t="str">
            <v>64036-107-150319</v>
          </cell>
          <cell r="D151" t="str">
            <v>CORGAS S.A.C.</v>
          </cell>
          <cell r="E151" t="str">
            <v>20548279039</v>
          </cell>
          <cell r="F151" t="str">
            <v>107</v>
          </cell>
          <cell r="G151" t="str">
            <v>IGUAL</v>
          </cell>
          <cell r="H151" t="str">
            <v>IGUAL</v>
          </cell>
          <cell r="I151" t="str">
            <v>IGUAL</v>
          </cell>
          <cell r="J151" t="str">
            <v>IGUAL</v>
          </cell>
          <cell r="K151" t="str">
            <v>Vigente</v>
          </cell>
          <cell r="L151" t="str">
            <v>201500023469</v>
          </cell>
          <cell r="M151" t="str">
            <v>64036-107-150319</v>
          </cell>
          <cell r="N151" t="str">
            <v>20548279039</v>
          </cell>
          <cell r="O151" t="str">
            <v>CORGAS S.A.C.</v>
          </cell>
          <cell r="P151" t="str">
            <v>AV. LAS TORRES 497, URB. LOS SAUCES</v>
          </cell>
          <cell r="Q151" t="str">
            <v>ATE</v>
          </cell>
          <cell r="R151" t="str">
            <v>LIMA</v>
          </cell>
          <cell r="S151" t="str">
            <v>LIMA</v>
          </cell>
          <cell r="T151" t="str">
            <v>25/03/2015</v>
          </cell>
          <cell r="U151" t="str">
            <v>NO</v>
          </cell>
        </row>
        <row r="152">
          <cell r="A152">
            <v>64038</v>
          </cell>
          <cell r="B152">
            <v>64038</v>
          </cell>
          <cell r="C152" t="str">
            <v>64038-102-201118 </v>
          </cell>
          <cell r="D152" t="str">
            <v>PETROCARGO S.A.C.</v>
          </cell>
          <cell r="E152" t="str">
            <v>20505133430</v>
          </cell>
          <cell r="F152" t="str">
            <v>102</v>
          </cell>
          <cell r="G152" t="str">
            <v>IGUAL</v>
          </cell>
          <cell r="H152" t="str">
            <v>IGUAL</v>
          </cell>
          <cell r="I152" t="str">
            <v>IGUAL</v>
          </cell>
          <cell r="J152" t="str">
            <v>IGUAL</v>
          </cell>
          <cell r="K152" t="str">
            <v>Vigente</v>
          </cell>
          <cell r="L152">
            <v>201800192026</v>
          </cell>
          <cell r="M152" t="str">
            <v>64038-102-201118 </v>
          </cell>
          <cell r="N152" t="str">
            <v>20505133430</v>
          </cell>
          <cell r="O152" t="str">
            <v>PETROCARGO S.A.C.</v>
          </cell>
          <cell r="P152" t="str">
            <v>AV. GERARDO UNGER ESQUINA CON AV. IZAGUIRRE MZ. D. LOTE 26</v>
          </cell>
          <cell r="Q152" t="str">
            <v>INDEPENDENCIA</v>
          </cell>
          <cell r="R152" t="str">
            <v>LIMA</v>
          </cell>
          <cell r="S152" t="str">
            <v>LIMA</v>
          </cell>
          <cell r="T152" t="str">
            <v>21/11/2018</v>
          </cell>
          <cell r="U152" t="str">
            <v>SI</v>
          </cell>
        </row>
        <row r="153">
          <cell r="A153">
            <v>64044</v>
          </cell>
          <cell r="B153">
            <v>64044</v>
          </cell>
          <cell r="C153" t="str">
            <v>0001-GLGN-07-2010</v>
          </cell>
          <cell r="D153" t="str">
            <v>GRIFO ARGENTINA S.A.C.- GASAC</v>
          </cell>
          <cell r="E153" t="str">
            <v>20515069951</v>
          </cell>
          <cell r="F153" t="str">
            <v>320</v>
          </cell>
          <cell r="G153" t="str">
            <v>IGUAL</v>
          </cell>
          <cell r="H153" t="str">
            <v>IGUAL</v>
          </cell>
          <cell r="I153" t="str">
            <v>IGUAL</v>
          </cell>
          <cell r="J153" t="str">
            <v>IGUAL</v>
          </cell>
          <cell r="K153" t="str">
            <v>Vigente</v>
          </cell>
          <cell r="L153" t="str">
            <v>1983217</v>
          </cell>
          <cell r="M153" t="str">
            <v>0001-GLGN-07-2010</v>
          </cell>
          <cell r="N153" t="str">
            <v>20515069951</v>
          </cell>
          <cell r="O153" t="str">
            <v>GRIFO ARGENTINA S.A.C.- GASAC</v>
          </cell>
          <cell r="P153" t="str">
            <v>AV. ARGENTINA 3990 </v>
          </cell>
          <cell r="Q153" t="str">
            <v>CALLAO</v>
          </cell>
          <cell r="R153" t="str">
            <v>CALLAO</v>
          </cell>
          <cell r="S153" t="str">
            <v>LIMA</v>
          </cell>
          <cell r="T153" t="str">
            <v>27/04/2010</v>
          </cell>
          <cell r="U153" t="str">
            <v>NO</v>
          </cell>
        </row>
        <row r="154">
          <cell r="A154">
            <v>64051</v>
          </cell>
          <cell r="B154">
            <v>64051</v>
          </cell>
          <cell r="C154" t="str">
            <v>64051-102-140618</v>
          </cell>
          <cell r="D154" t="str">
            <v>AJ GROUP INVERGAS S.A.C.</v>
          </cell>
          <cell r="E154" t="str">
            <v>20517103633</v>
          </cell>
          <cell r="F154" t="str">
            <v>102</v>
          </cell>
          <cell r="G154" t="str">
            <v>IGUAL</v>
          </cell>
          <cell r="H154" t="str">
            <v>IGUAL</v>
          </cell>
          <cell r="I154" t="str">
            <v>IGUAL</v>
          </cell>
          <cell r="J154" t="str">
            <v>IGUAL</v>
          </cell>
          <cell r="K154" t="str">
            <v>Vigente</v>
          </cell>
          <cell r="L154">
            <v>201800097333</v>
          </cell>
          <cell r="M154" t="str">
            <v>64051-102-140618</v>
          </cell>
          <cell r="N154" t="str">
            <v>20517103633</v>
          </cell>
          <cell r="O154" t="str">
            <v>AJ GROUP INVERGAS S.A.C.</v>
          </cell>
          <cell r="P154" t="str">
            <v>AV. SANTIAGO DE CHUCO 501, ESQUINA CON AV. APURIMAC-COOPERATIVA UNIVERSAL</v>
          </cell>
          <cell r="Q154" t="str">
            <v>SANTA ANITA</v>
          </cell>
          <cell r="R154" t="str">
            <v>LIMA</v>
          </cell>
          <cell r="S154" t="str">
            <v>LIMA</v>
          </cell>
          <cell r="T154" t="str">
            <v>22/08/2018</v>
          </cell>
          <cell r="U154" t="str">
            <v>SI</v>
          </cell>
        </row>
        <row r="155">
          <cell r="A155">
            <v>64211</v>
          </cell>
          <cell r="B155">
            <v>64211</v>
          </cell>
          <cell r="C155" t="str">
            <v>64211-102-211216</v>
          </cell>
          <cell r="D155" t="str">
            <v>CLEAN ENERGY DEL PERU S.R.L.</v>
          </cell>
          <cell r="E155" t="str">
            <v>20517270297</v>
          </cell>
          <cell r="F155" t="str">
            <v>102</v>
          </cell>
          <cell r="G155" t="str">
            <v>IGUAL</v>
          </cell>
          <cell r="H155" t="str">
            <v>IGUAL</v>
          </cell>
          <cell r="I155" t="str">
            <v>IGUAL</v>
          </cell>
          <cell r="J155" t="str">
            <v>IGUAL</v>
          </cell>
          <cell r="K155" t="str">
            <v>Vigente</v>
          </cell>
          <cell r="L155">
            <v>201600186615</v>
          </cell>
          <cell r="M155" t="str">
            <v>64211-102-211216</v>
          </cell>
          <cell r="N155" t="str">
            <v>20517270297</v>
          </cell>
          <cell r="O155" t="str">
            <v>CLEAN ENERGY DEL PERU S.R.L.</v>
          </cell>
          <cell r="P155" t="str">
            <v>AV. UNIVERSITARIA SUR N 239  </v>
          </cell>
          <cell r="Q155" t="str">
            <v>LIMA</v>
          </cell>
          <cell r="R155" t="str">
            <v>LIMA</v>
          </cell>
          <cell r="S155" t="str">
            <v>LIMA</v>
          </cell>
          <cell r="T155" t="str">
            <v>21/12/2016</v>
          </cell>
          <cell r="U155" t="str">
            <v>SI</v>
          </cell>
        </row>
        <row r="156">
          <cell r="A156">
            <v>64257</v>
          </cell>
          <cell r="B156">
            <v>64257</v>
          </cell>
          <cell r="C156" t="str">
            <v>64257-107-300119</v>
          </cell>
          <cell r="D156" t="str">
            <v>COESTI S.A.</v>
          </cell>
          <cell r="E156" t="str">
            <v>20127765279</v>
          </cell>
          <cell r="F156" t="str">
            <v>107</v>
          </cell>
          <cell r="G156" t="str">
            <v>IGUAL</v>
          </cell>
          <cell r="H156" t="str">
            <v>IGUAL</v>
          </cell>
          <cell r="I156" t="str">
            <v>IGUAL</v>
          </cell>
          <cell r="J156" t="str">
            <v>IGUAL</v>
          </cell>
          <cell r="K156" t="str">
            <v>Vigente</v>
          </cell>
          <cell r="L156" t="str">
            <v>201600180697</v>
          </cell>
          <cell r="M156" t="str">
            <v>64257-107-300119</v>
          </cell>
          <cell r="N156" t="str">
            <v>20127765279</v>
          </cell>
          <cell r="O156" t="str">
            <v>COESTI S.A.</v>
          </cell>
          <cell r="P156" t="str">
            <v>ESQ. AV. QUILCA CON CALLE 10 - URB. SAN ALFONSO SANTA IRENE, MZ. A, LT. 01 Y 02</v>
          </cell>
          <cell r="Q156" t="str">
            <v>CALLAO</v>
          </cell>
          <cell r="R156" t="str">
            <v>CALLAO</v>
          </cell>
          <cell r="S156" t="str">
            <v>LIMA</v>
          </cell>
          <cell r="T156" t="str">
            <v>06/02/2017</v>
          </cell>
          <cell r="U156" t="str">
            <v>SI</v>
          </cell>
        </row>
        <row r="157">
          <cell r="A157">
            <v>82460</v>
          </cell>
          <cell r="B157">
            <v>82460</v>
          </cell>
          <cell r="C157" t="str">
            <v>82460-107-200117</v>
          </cell>
          <cell r="D157" t="str">
            <v>ENERGIGAS SAC</v>
          </cell>
          <cell r="E157" t="str">
            <v>20506151547</v>
          </cell>
          <cell r="F157" t="str">
            <v>107</v>
          </cell>
          <cell r="G157" t="str">
            <v>IGUAL</v>
          </cell>
          <cell r="H157" t="str">
            <v>IGUAL</v>
          </cell>
          <cell r="I157" t="str">
            <v>IGUAL</v>
          </cell>
          <cell r="J157" t="str">
            <v>IGUAL</v>
          </cell>
          <cell r="K157" t="str">
            <v>Vigente</v>
          </cell>
          <cell r="L157" t="str">
            <v>201700008442</v>
          </cell>
          <cell r="M157" t="str">
            <v>82460-107-200117</v>
          </cell>
          <cell r="N157" t="str">
            <v>20506151547</v>
          </cell>
          <cell r="O157" t="str">
            <v>ENERGIGAS SAC</v>
          </cell>
          <cell r="P157" t="str">
            <v>AV. REPUBLICA DE  ARGENTINA N° 1830 - 1858, ESQUINA CON AV. NICOLAS DUEÑAS</v>
          </cell>
          <cell r="Q157" t="str">
            <v>LIMA</v>
          </cell>
          <cell r="R157" t="str">
            <v>LIMA</v>
          </cell>
          <cell r="S157" t="str">
            <v>LIMA</v>
          </cell>
          <cell r="T157" t="str">
            <v>09/02/2017</v>
          </cell>
          <cell r="U157" t="str">
            <v>SI</v>
          </cell>
        </row>
        <row r="158">
          <cell r="A158">
            <v>82579</v>
          </cell>
          <cell r="B158">
            <v>82579</v>
          </cell>
          <cell r="C158" t="str">
            <v>0011-GGNV-15-2008</v>
          </cell>
          <cell r="D158" t="str">
            <v>PITS GNV S.A.C.</v>
          </cell>
          <cell r="E158" t="str">
            <v>20518960688</v>
          </cell>
          <cell r="F158" t="str">
            <v>102</v>
          </cell>
          <cell r="G158" t="str">
            <v>IGUAL</v>
          </cell>
          <cell r="H158" t="str">
            <v>IGUAL</v>
          </cell>
          <cell r="I158" t="str">
            <v>IGUAL</v>
          </cell>
          <cell r="J158" t="str">
            <v>IGUAL</v>
          </cell>
          <cell r="K158" t="str">
            <v>Vigente</v>
          </cell>
          <cell r="L158" t="str">
            <v>1847753</v>
          </cell>
          <cell r="M158" t="str">
            <v>0011-GGNV-15-2008</v>
          </cell>
          <cell r="N158" t="str">
            <v>20518960688</v>
          </cell>
          <cell r="O158" t="str">
            <v>PITS GNV S.A.C.</v>
          </cell>
          <cell r="P158" t="str">
            <v> NICOLAS DE PIEROLA N° 800. MZ. H-1. LOTE 16. ESQ. CON LA AV. VILLA MARIA</v>
          </cell>
          <cell r="Q158" t="str">
            <v>VILLA MARÍA DEL TRIUNFO</v>
          </cell>
          <cell r="R158" t="str">
            <v>LIMA</v>
          </cell>
          <cell r="S158" t="str">
            <v>LIMA</v>
          </cell>
          <cell r="T158" t="str">
            <v>05/01/2009</v>
          </cell>
          <cell r="U158" t="str">
            <v>NO</v>
          </cell>
        </row>
        <row r="159">
          <cell r="A159">
            <v>62240</v>
          </cell>
          <cell r="B159">
            <v>62240</v>
          </cell>
          <cell r="C159" t="str">
            <v>62240-107-070820</v>
          </cell>
          <cell r="D159" t="str">
            <v>INVERSIONES JIARA S.A.C.</v>
          </cell>
          <cell r="E159" t="str">
            <v>20551615856</v>
          </cell>
          <cell r="F159" t="str">
            <v>107</v>
          </cell>
          <cell r="G159" t="str">
            <v>IGUAL</v>
          </cell>
          <cell r="H159" t="str">
            <v>IGUAL</v>
          </cell>
          <cell r="I159" t="str">
            <v>IGUAL</v>
          </cell>
          <cell r="J159" t="str">
            <v>IGUAL</v>
          </cell>
          <cell r="K159" t="str">
            <v>Vigente</v>
          </cell>
          <cell r="L159">
            <v>201900140286</v>
          </cell>
          <cell r="M159" t="str">
            <v>62240-107-070820</v>
          </cell>
          <cell r="N159" t="str">
            <v>20551615856</v>
          </cell>
          <cell r="O159" t="str">
            <v>INVERSIONES JIARA S.A.C.</v>
          </cell>
          <cell r="P159" t="str">
            <v>AV. ARICA NRO. 1301</v>
          </cell>
          <cell r="Q159" t="str">
            <v>LA VICTORIA</v>
          </cell>
          <cell r="R159" t="str">
            <v>LIMA</v>
          </cell>
          <cell r="S159" t="str">
            <v>LIMA</v>
          </cell>
          <cell r="T159" t="str">
            <v>06/03/2018</v>
          </cell>
          <cell r="U159" t="str">
            <v>SI</v>
          </cell>
        </row>
        <row r="160">
          <cell r="A160">
            <v>82903</v>
          </cell>
          <cell r="B160">
            <v>82903</v>
          </cell>
          <cell r="C160" t="str">
            <v>82903-107-240718</v>
          </cell>
          <cell r="D160" t="str">
            <v>COESTI S.A.</v>
          </cell>
          <cell r="E160" t="str">
            <v>20127765279</v>
          </cell>
          <cell r="F160" t="str">
            <v>107</v>
          </cell>
          <cell r="G160" t="str">
            <v>IGUAL</v>
          </cell>
          <cell r="H160" t="str">
            <v>IGUAL</v>
          </cell>
          <cell r="I160" t="str">
            <v>IGUAL</v>
          </cell>
          <cell r="J160" t="str">
            <v>IGUAL</v>
          </cell>
          <cell r="K160" t="str">
            <v>Vigente</v>
          </cell>
          <cell r="L160" t="str">
            <v>201800118583</v>
          </cell>
          <cell r="M160" t="str">
            <v>82903-107-240718</v>
          </cell>
          <cell r="N160" t="str">
            <v>20127765279</v>
          </cell>
          <cell r="O160" t="str">
            <v>COESTI S.A.</v>
          </cell>
          <cell r="P160" t="str">
            <v>AV. GRAU N° 1308 ESQ JR. HUANUCO Nª 1101</v>
          </cell>
          <cell r="Q160" t="str">
            <v>LIMA</v>
          </cell>
          <cell r="R160" t="str">
            <v>LIMA</v>
          </cell>
          <cell r="S160" t="str">
            <v>LIMA</v>
          </cell>
          <cell r="T160" t="str">
            <v>20/04/2018</v>
          </cell>
          <cell r="U160" t="str">
            <v>NO</v>
          </cell>
        </row>
        <row r="161">
          <cell r="A161">
            <v>82985</v>
          </cell>
          <cell r="B161">
            <v>82985</v>
          </cell>
          <cell r="C161" t="str">
            <v>82985-107-080314</v>
          </cell>
          <cell r="D161" t="str">
            <v>ALTAVIDDA GAS SAC</v>
          </cell>
          <cell r="E161" t="str">
            <v>20513567139</v>
          </cell>
          <cell r="F161" t="str">
            <v>107</v>
          </cell>
          <cell r="G161" t="str">
            <v>IGUAL</v>
          </cell>
          <cell r="H161" t="str">
            <v>IGUAL</v>
          </cell>
          <cell r="I161" t="str">
            <v>IGUAL</v>
          </cell>
          <cell r="J161" t="str">
            <v>IGUAL</v>
          </cell>
          <cell r="K161" t="str">
            <v>Vigente</v>
          </cell>
          <cell r="L161">
            <v>201400022625</v>
          </cell>
          <cell r="M161" t="str">
            <v>82985-107-080314</v>
          </cell>
          <cell r="N161" t="str">
            <v>20513567139</v>
          </cell>
          <cell r="O161" t="str">
            <v>ALTAVIDDA GAS SAC</v>
          </cell>
          <cell r="P161" t="str">
            <v>JR. LOS HORNOS Nº 149</v>
          </cell>
          <cell r="Q161" t="str">
            <v>LOS OLIVOS</v>
          </cell>
          <cell r="R161" t="str">
            <v>LIMA</v>
          </cell>
          <cell r="S161" t="str">
            <v>LIMA</v>
          </cell>
          <cell r="T161" t="str">
            <v>08/03/2014</v>
          </cell>
          <cell r="U161" t="str">
            <v>NO</v>
          </cell>
        </row>
        <row r="162">
          <cell r="A162">
            <v>83231</v>
          </cell>
          <cell r="B162">
            <v>83231</v>
          </cell>
          <cell r="C162" t="str">
            <v>83231-102-130618</v>
          </cell>
          <cell r="D162" t="str">
            <v>LIMAGAS NATURAL PERU S.A.</v>
          </cell>
          <cell r="E162" t="str">
            <v>20516556561</v>
          </cell>
          <cell r="F162" t="str">
            <v>102</v>
          </cell>
          <cell r="G162" t="str">
            <v>IGUAL</v>
          </cell>
          <cell r="H162" t="str">
            <v>IGUAL</v>
          </cell>
          <cell r="I162" t="str">
            <v>IGUAL</v>
          </cell>
          <cell r="J162" t="str">
            <v>IGUAL</v>
          </cell>
          <cell r="K162" t="str">
            <v>Vigente</v>
          </cell>
          <cell r="L162" t="str">
            <v>201800096827</v>
          </cell>
          <cell r="M162" t="str">
            <v>83231-102-130618</v>
          </cell>
          <cell r="N162" t="str">
            <v>20516556561</v>
          </cell>
          <cell r="O162" t="str">
            <v>LIMAGAS NATURAL PERU S.A.</v>
          </cell>
          <cell r="P162" t="str">
            <v>MZ C LT 4 URB.LAS PRADERAS DE LURIN - ANTIGUA PANAMERICANA SUR ESQ. CON CALLE 4 Y CALLE 3</v>
          </cell>
          <cell r="Q162" t="str">
            <v>LURÍN</v>
          </cell>
          <cell r="R162" t="str">
            <v>LIMA</v>
          </cell>
          <cell r="S162" t="str">
            <v>LIMA</v>
          </cell>
          <cell r="T162" t="str">
            <v>28/06/2018</v>
          </cell>
          <cell r="U162" t="str">
            <v>SI</v>
          </cell>
        </row>
        <row r="163">
          <cell r="A163">
            <v>83265</v>
          </cell>
          <cell r="B163">
            <v>83265</v>
          </cell>
          <cell r="C163" t="str">
            <v>83265-320-130516</v>
          </cell>
          <cell r="D163" t="str">
            <v>GASAMAR SAC</v>
          </cell>
          <cell r="E163" t="str">
            <v>20509228044</v>
          </cell>
          <cell r="F163" t="str">
            <v>320</v>
          </cell>
          <cell r="G163" t="str">
            <v>IGUAL</v>
          </cell>
          <cell r="H163" t="str">
            <v>IGUAL</v>
          </cell>
          <cell r="I163" t="str">
            <v>IGUAL</v>
          </cell>
          <cell r="J163" t="str">
            <v>IGUAL</v>
          </cell>
          <cell r="K163" t="str">
            <v>Vigente</v>
          </cell>
          <cell r="L163" t="str">
            <v>201600068808</v>
          </cell>
          <cell r="M163" t="str">
            <v>83265-320-130516</v>
          </cell>
          <cell r="N163" t="str">
            <v>20509228044</v>
          </cell>
          <cell r="O163" t="str">
            <v>GASAMAR SAC</v>
          </cell>
          <cell r="P163" t="str">
            <v>ANTIGUA CARRETERA PANAMERICANA SUR, KM.40, ESQ. CON AV. LOS EUCALIPTOS MZ.F LT.9 URB. PREDIO SANTA GENOVEVA</v>
          </cell>
          <cell r="Q163" t="str">
            <v>LURÍN</v>
          </cell>
          <cell r="R163" t="str">
            <v>LIMA</v>
          </cell>
          <cell r="S163" t="str">
            <v>LIMA</v>
          </cell>
          <cell r="T163" t="str">
            <v>13/05/2016</v>
          </cell>
          <cell r="U163" t="str">
            <v>SI</v>
          </cell>
        </row>
        <row r="164">
          <cell r="A164">
            <v>83435</v>
          </cell>
          <cell r="B164">
            <v>83435</v>
          </cell>
          <cell r="C164" t="str">
            <v>83435-320-230419</v>
          </cell>
          <cell r="D164" t="str">
            <v>ADMINISTRADORA DE SERVICIOS Y ASOCIADOS S.A.C.</v>
          </cell>
          <cell r="E164" t="str">
            <v>20515657119</v>
          </cell>
          <cell r="F164" t="str">
            <v>320</v>
          </cell>
          <cell r="G164" t="str">
            <v>IGUAL</v>
          </cell>
          <cell r="H164" t="str">
            <v>IGUAL</v>
          </cell>
          <cell r="I164" t="str">
            <v>IGUAL</v>
          </cell>
          <cell r="J164" t="str">
            <v>IGUAL</v>
          </cell>
          <cell r="K164" t="str">
            <v>Vigente</v>
          </cell>
          <cell r="L164">
            <v>201900065196</v>
          </cell>
          <cell r="M164" t="str">
            <v>83435-320-230419</v>
          </cell>
          <cell r="N164" t="str">
            <v>20515657119</v>
          </cell>
          <cell r="O164" t="str">
            <v>ADMINISTRADORA DE SERVICIOS Y ASOCIADOS S.A.C.</v>
          </cell>
          <cell r="P164" t="str">
            <v>AV. BAUZATE Y MEZA N° 1050</v>
          </cell>
          <cell r="Q164" t="str">
            <v>LA VICTORIA </v>
          </cell>
          <cell r="R164" t="str">
            <v>LIMA</v>
          </cell>
          <cell r="S164" t="str">
            <v>LIMA</v>
          </cell>
          <cell r="T164" t="str">
            <v>26/07/2018</v>
          </cell>
          <cell r="U164" t="str">
            <v>NO</v>
          </cell>
        </row>
        <row r="165">
          <cell r="A165">
            <v>6749</v>
          </cell>
          <cell r="B165">
            <v>6749</v>
          </cell>
          <cell r="C165" t="str">
            <v>6749-107-271119</v>
          </cell>
          <cell r="D165" t="str">
            <v>GRIFOS ESPINOZA S.A.</v>
          </cell>
          <cell r="E165" t="str">
            <v>20100111838</v>
          </cell>
          <cell r="F165" t="str">
            <v>107</v>
          </cell>
          <cell r="G165" t="str">
            <v>IGUAL</v>
          </cell>
          <cell r="H165" t="str">
            <v>IGUAL</v>
          </cell>
          <cell r="I165" t="str">
            <v>IGUAL</v>
          </cell>
          <cell r="J165" t="str">
            <v>IGUAL</v>
          </cell>
          <cell r="K165" t="str">
            <v>Vigente</v>
          </cell>
          <cell r="L165">
            <v>201900193223</v>
          </cell>
          <cell r="M165" t="str">
            <v>6749-107-271119</v>
          </cell>
          <cell r="N165" t="str">
            <v>20100111838</v>
          </cell>
          <cell r="O165" t="str">
            <v>GRIFOS ESPINOZA S.A.</v>
          </cell>
          <cell r="P165" t="str">
            <v>AV. ALFREDO MENDIOLA N° 3550</v>
          </cell>
          <cell r="Q165" t="str">
            <v>INDEPENDENCIA</v>
          </cell>
          <cell r="R165" t="str">
            <v>LIMA</v>
          </cell>
          <cell r="S165" t="str">
            <v>LIMA</v>
          </cell>
          <cell r="T165" t="str">
            <v>28/06/2017</v>
          </cell>
          <cell r="U165" t="str">
            <v>SI</v>
          </cell>
        </row>
        <row r="166">
          <cell r="A166">
            <v>83926</v>
          </cell>
          <cell r="B166">
            <v>83926</v>
          </cell>
          <cell r="C166" t="str">
            <v>83926-107-050116</v>
          </cell>
          <cell r="D166" t="str">
            <v>VIJOGAS S.A.C.</v>
          </cell>
          <cell r="E166" t="str">
            <v>20507248676</v>
          </cell>
          <cell r="F166" t="str">
            <v>107</v>
          </cell>
          <cell r="G166" t="str">
            <v>IGUAL</v>
          </cell>
          <cell r="H166" t="str">
            <v>IGUAL</v>
          </cell>
          <cell r="I166" t="str">
            <v>IGUAL</v>
          </cell>
          <cell r="J166" t="str">
            <v>IGUAL</v>
          </cell>
          <cell r="K166" t="str">
            <v>Vigente</v>
          </cell>
          <cell r="L166">
            <v>201500159563</v>
          </cell>
          <cell r="M166" t="str">
            <v>83926-107-050116</v>
          </cell>
          <cell r="N166" t="str">
            <v>20507248676</v>
          </cell>
          <cell r="O166" t="str">
            <v>VIJOGAS S.A.C.</v>
          </cell>
          <cell r="P166" t="str">
            <v>AV. SANTA ROSA N 610, ESQUINA JR. LOS SAUCES</v>
          </cell>
          <cell r="Q166" t="str">
            <v>ATE</v>
          </cell>
          <cell r="R166" t="str">
            <v>LIMA</v>
          </cell>
          <cell r="S166" t="str">
            <v>LIMA</v>
          </cell>
          <cell r="T166" t="str">
            <v>06/01/2016</v>
          </cell>
          <cell r="U166" t="str">
            <v>SI</v>
          </cell>
        </row>
        <row r="167">
          <cell r="A167">
            <v>84522</v>
          </cell>
          <cell r="B167">
            <v>84522</v>
          </cell>
          <cell r="C167" t="str">
            <v>84522-107-301218</v>
          </cell>
          <cell r="D167" t="str">
            <v>OCTANO PERU S.A.C.</v>
          </cell>
          <cell r="E167" t="str">
            <v>20516752310</v>
          </cell>
          <cell r="F167" t="str">
            <v>107</v>
          </cell>
          <cell r="G167" t="str">
            <v>IGUAL</v>
          </cell>
          <cell r="H167" t="str">
            <v>IGUAL</v>
          </cell>
          <cell r="I167" t="str">
            <v>IGUAL</v>
          </cell>
          <cell r="J167" t="str">
            <v>IGUAL</v>
          </cell>
          <cell r="K167" t="str">
            <v>Vigente</v>
          </cell>
          <cell r="L167">
            <v>201800216331</v>
          </cell>
          <cell r="M167" t="str">
            <v>84522-107-301218</v>
          </cell>
          <cell r="N167" t="str">
            <v>20516752310</v>
          </cell>
          <cell r="O167" t="str">
            <v>OCTANO PERU S.A.C.</v>
          </cell>
          <cell r="P167" t="str">
            <v>AV. TOMAS VALLE  N° 1207</v>
          </cell>
          <cell r="Q167" t="str">
            <v>SAN MARTIN DE PORRES</v>
          </cell>
          <cell r="R167" t="str">
            <v>LIMA</v>
          </cell>
          <cell r="S167" t="str">
            <v>LIMA</v>
          </cell>
          <cell r="T167" t="str">
            <v>30/12/2018</v>
          </cell>
          <cell r="U167" t="str">
            <v>SI</v>
          </cell>
        </row>
        <row r="168">
          <cell r="A168">
            <v>84588</v>
          </cell>
          <cell r="B168">
            <v>84588</v>
          </cell>
          <cell r="C168" t="str">
            <v>84588-106-210619</v>
          </cell>
          <cell r="D168" t="str">
            <v>TERPEL PERU S.A.C.</v>
          </cell>
          <cell r="E168" t="str">
            <v>20511995028</v>
          </cell>
          <cell r="F168" t="str">
            <v>106</v>
          </cell>
          <cell r="G168" t="str">
            <v>IGUAL</v>
          </cell>
          <cell r="H168" t="str">
            <v>IGUAL</v>
          </cell>
          <cell r="I168" t="str">
            <v>IGUAL</v>
          </cell>
          <cell r="J168" t="str">
            <v>IGUAL</v>
          </cell>
          <cell r="K168" t="str">
            <v>Vigente</v>
          </cell>
          <cell r="L168">
            <v>201900095787</v>
          </cell>
          <cell r="M168" t="str">
            <v>84588-106-210619</v>
          </cell>
          <cell r="N168" t="str">
            <v>20511995028</v>
          </cell>
          <cell r="O168" t="str">
            <v>TERPEL PERU S.A.C.</v>
          </cell>
          <cell r="P168" t="str">
            <v>AV. JAVIER PRADO ESTE, MZ. O-6 LOTE 3 ESQUINA CALLE. TOULON URB. LA RIVERA DE MONTERRICO</v>
          </cell>
          <cell r="Q168" t="str">
            <v>LA MOLINA</v>
          </cell>
          <cell r="R168" t="str">
            <v>LIMA</v>
          </cell>
          <cell r="S168" t="str">
            <v>LIMA</v>
          </cell>
          <cell r="T168" t="str">
            <v>24/06/2019</v>
          </cell>
          <cell r="U168" t="str">
            <v>SI</v>
          </cell>
        </row>
        <row r="169">
          <cell r="A169">
            <v>84805</v>
          </cell>
          <cell r="B169">
            <v>84805</v>
          </cell>
          <cell r="C169" t="str">
            <v>84805-320-130318</v>
          </cell>
          <cell r="D169" t="str">
            <v>TERPEL PERU S.A.C.</v>
          </cell>
          <cell r="E169" t="str">
            <v>20511995028</v>
          </cell>
          <cell r="F169" t="str">
            <v>320</v>
          </cell>
          <cell r="G169" t="str">
            <v>IGUAL</v>
          </cell>
          <cell r="H169" t="str">
            <v>IGUAL</v>
          </cell>
          <cell r="I169" t="str">
            <v>IGUAL</v>
          </cell>
          <cell r="J169" t="str">
            <v>IGUAL</v>
          </cell>
          <cell r="K169" t="str">
            <v>Vigente</v>
          </cell>
          <cell r="L169" t="str">
            <v>201800040197</v>
          </cell>
          <cell r="M169" t="str">
            <v>84805-320-130318</v>
          </cell>
          <cell r="N169" t="str">
            <v>20511995028</v>
          </cell>
          <cell r="O169" t="str">
            <v>TERPEL PERU S.A.C.</v>
          </cell>
          <cell r="P169" t="str">
            <v>AV. MALECON CHECA EGUIGUREN N° 175 - 181</v>
          </cell>
          <cell r="Q169" t="str">
            <v>SAN JUAN DE LURIGANCHO</v>
          </cell>
          <cell r="R169" t="str">
            <v>LIMA</v>
          </cell>
          <cell r="S169" t="str">
            <v>LIMA</v>
          </cell>
          <cell r="T169" t="str">
            <v>14/03/2018</v>
          </cell>
          <cell r="U169" t="str">
            <v>SI</v>
          </cell>
        </row>
        <row r="170">
          <cell r="A170">
            <v>84949</v>
          </cell>
          <cell r="B170">
            <v>84949</v>
          </cell>
          <cell r="C170" t="str">
            <v>84949-102-130917</v>
          </cell>
          <cell r="D170" t="str">
            <v>GRANEL INDUSTRIAL S.A.C</v>
          </cell>
          <cell r="E170" t="str">
            <v>20502794052</v>
          </cell>
          <cell r="F170" t="str">
            <v>102</v>
          </cell>
          <cell r="G170" t="str">
            <v>IGUAL</v>
          </cell>
          <cell r="H170" t="str">
            <v>IGUAL</v>
          </cell>
          <cell r="I170" t="str">
            <v>IGUAL</v>
          </cell>
          <cell r="J170" t="str">
            <v>IGUAL</v>
          </cell>
          <cell r="K170" t="str">
            <v>Vigente</v>
          </cell>
          <cell r="L170">
            <v>201700142997</v>
          </cell>
          <cell r="M170" t="str">
            <v>84949-102-130917</v>
          </cell>
          <cell r="N170" t="str">
            <v>20502794052</v>
          </cell>
          <cell r="O170" t="str">
            <v>GRANEL INDUSTRIAL S.A.C</v>
          </cell>
          <cell r="P170" t="str">
            <v>AV. EL TRIUNFO N° 210</v>
          </cell>
          <cell r="Q170" t="str">
            <v>VILLA MARÍA DEL TRIUNFO</v>
          </cell>
          <cell r="R170" t="str">
            <v>LIMA</v>
          </cell>
          <cell r="S170" t="str">
            <v>LIMA</v>
          </cell>
          <cell r="T170" t="str">
            <v>19/09/2017</v>
          </cell>
          <cell r="U170" t="str">
            <v>NO</v>
          </cell>
        </row>
        <row r="171">
          <cell r="A171">
            <v>85071</v>
          </cell>
          <cell r="B171">
            <v>85071</v>
          </cell>
          <cell r="C171" t="str">
            <v>85071-102-190516</v>
          </cell>
          <cell r="D171" t="str">
            <v>INVERSIONES TRANSPORTES Y SERVICIOS CINCO S.A.C</v>
          </cell>
          <cell r="E171" t="str">
            <v>20124367850</v>
          </cell>
          <cell r="F171" t="str">
            <v>102</v>
          </cell>
          <cell r="G171" t="str">
            <v>IGUAL</v>
          </cell>
          <cell r="H171" t="str">
            <v>IGUAL</v>
          </cell>
          <cell r="I171" t="str">
            <v>IGUAL</v>
          </cell>
          <cell r="J171" t="str">
            <v>IGUAL</v>
          </cell>
          <cell r="K171" t="str">
            <v>Vigente</v>
          </cell>
          <cell r="L171" t="str">
            <v>201600060327</v>
          </cell>
          <cell r="M171" t="str">
            <v>85071-102-190516</v>
          </cell>
          <cell r="N171" t="str">
            <v>20124367850</v>
          </cell>
          <cell r="O171" t="str">
            <v>INVERSIONES TRANSPORTES Y SERVICIOS CINCO S.A.C</v>
          </cell>
          <cell r="P171" t="str">
            <v>AV. CARLOS IZAGUIRRE  220 ESQUINA CON CALLE NAPO</v>
          </cell>
          <cell r="Q171" t="str">
            <v>INDEPENDENCIA</v>
          </cell>
          <cell r="R171" t="str">
            <v>LIMA</v>
          </cell>
          <cell r="S171" t="str">
            <v>LIMA</v>
          </cell>
          <cell r="T171" t="str">
            <v>19/05/2016</v>
          </cell>
          <cell r="U171" t="str">
            <v>SI</v>
          </cell>
        </row>
        <row r="172">
          <cell r="A172">
            <v>85107</v>
          </cell>
          <cell r="B172">
            <v>85107</v>
          </cell>
          <cell r="C172" t="str">
            <v>85107-107-240120</v>
          </cell>
          <cell r="D172" t="str">
            <v>INVERSIONES GASSURCO S.A.C.</v>
          </cell>
          <cell r="E172" t="str">
            <v>20519251656</v>
          </cell>
          <cell r="F172" t="str">
            <v>107</v>
          </cell>
          <cell r="G172" t="str">
            <v>IGUAL</v>
          </cell>
          <cell r="H172" t="str">
            <v>IGUAL</v>
          </cell>
          <cell r="I172" t="str">
            <v>IGUAL</v>
          </cell>
          <cell r="J172" t="str">
            <v>IGUAL</v>
          </cell>
          <cell r="K172" t="str">
            <v>Vigente</v>
          </cell>
          <cell r="L172" t="str">
            <v>201300160683</v>
          </cell>
          <cell r="M172" t="str">
            <v>85107-107-240120</v>
          </cell>
          <cell r="N172" t="str">
            <v>20519251656</v>
          </cell>
          <cell r="O172" t="str">
            <v>INVERSIONES GASSURCO S.A.C.</v>
          </cell>
          <cell r="P172" t="str">
            <v>AV. GUARDIA CIVIL MZ. B. LT 1, URB. SANTA ROSA DE SURCO</v>
          </cell>
          <cell r="Q172" t="str">
            <v>SANTIAGO DE SURCO</v>
          </cell>
          <cell r="R172" t="str">
            <v>LIMA</v>
          </cell>
          <cell r="S172" t="str">
            <v>LIMA</v>
          </cell>
          <cell r="T172" t="str">
            <v>12/11/2013</v>
          </cell>
          <cell r="U172" t="str">
            <v>NO</v>
          </cell>
        </row>
        <row r="173">
          <cell r="A173">
            <v>85199</v>
          </cell>
          <cell r="B173">
            <v>85199</v>
          </cell>
          <cell r="C173" t="str">
            <v>0015-GGNV-15-2009</v>
          </cell>
          <cell r="D173" t="str">
            <v>MASGAS PERU SAC</v>
          </cell>
          <cell r="E173" t="str">
            <v>20517053351</v>
          </cell>
          <cell r="F173" t="str">
            <v>102</v>
          </cell>
          <cell r="G173" t="str">
            <v>IGUAL</v>
          </cell>
          <cell r="H173" t="str">
            <v>IGUAL</v>
          </cell>
          <cell r="I173" t="str">
            <v>IGUAL</v>
          </cell>
          <cell r="J173" t="str">
            <v>IGUAL</v>
          </cell>
          <cell r="K173" t="str">
            <v>Vigente</v>
          </cell>
          <cell r="L173" t="str">
            <v>1950552</v>
          </cell>
          <cell r="M173" t="str">
            <v>0015-GGNV-15-2009</v>
          </cell>
          <cell r="N173" t="str">
            <v>20517053351</v>
          </cell>
          <cell r="O173" t="str">
            <v>MASGAS PERU SAC</v>
          </cell>
          <cell r="P173" t="str">
            <v>AV. TUPAC AMARU, MZ. P, LOTES 24, 25, 26, 27, 28, URB. CARABAYLLO, I SECTOR, II ETAPA, ZONA A</v>
          </cell>
          <cell r="Q173" t="str">
            <v>COMAS</v>
          </cell>
          <cell r="R173" t="str">
            <v>LIMA</v>
          </cell>
          <cell r="S173" t="str">
            <v>LIMA</v>
          </cell>
          <cell r="T173" t="str">
            <v>14/01/2010</v>
          </cell>
          <cell r="U173" t="str">
            <v>NO</v>
          </cell>
        </row>
        <row r="174">
          <cell r="A174">
            <v>85210</v>
          </cell>
          <cell r="B174">
            <v>85210</v>
          </cell>
          <cell r="C174" t="str">
            <v>85210-320-291216</v>
          </cell>
          <cell r="D174" t="str">
            <v>PETRO LUMARA S.A.C.</v>
          </cell>
          <cell r="E174" t="str">
            <v>20601709148</v>
          </cell>
          <cell r="F174" t="str">
            <v>320</v>
          </cell>
          <cell r="G174" t="str">
            <v>IGUAL</v>
          </cell>
          <cell r="H174" t="str">
            <v>IGUAL</v>
          </cell>
          <cell r="I174" t="str">
            <v>IGUAL</v>
          </cell>
          <cell r="J174" t="str">
            <v>IGUAL</v>
          </cell>
          <cell r="K174" t="str">
            <v>Vigente</v>
          </cell>
          <cell r="L174" t="str">
            <v>201600191439</v>
          </cell>
          <cell r="M174" t="str">
            <v>85210-320-291216</v>
          </cell>
          <cell r="N174" t="str">
            <v>20601709148</v>
          </cell>
          <cell r="O174" t="str">
            <v>PETRO LUMARA S.A.C.</v>
          </cell>
          <cell r="P174" t="str">
            <v>AV. LAS LOMAS MZ. Q SUB LOTE1-A - URB. ZARATE</v>
          </cell>
          <cell r="Q174" t="str">
            <v>SAN JUAN DE LURIGANCHO</v>
          </cell>
          <cell r="R174" t="str">
            <v>LIMA</v>
          </cell>
          <cell r="S174" t="str">
            <v>LIMA</v>
          </cell>
          <cell r="T174" t="str">
            <v>30/12/2016</v>
          </cell>
          <cell r="U174" t="str">
            <v>NO</v>
          </cell>
        </row>
        <row r="175">
          <cell r="A175">
            <v>85274</v>
          </cell>
          <cell r="B175">
            <v>85274</v>
          </cell>
          <cell r="C175" t="str">
            <v>85274-320-250617</v>
          </cell>
          <cell r="D175" t="str">
            <v>SANFLOR FARMIN S.A.C.</v>
          </cell>
          <cell r="E175" t="str">
            <v>20546619088</v>
          </cell>
          <cell r="F175" t="str">
            <v>320</v>
          </cell>
          <cell r="G175" t="str">
            <v>IGUAL</v>
          </cell>
          <cell r="H175" t="str">
            <v>IGUAL</v>
          </cell>
          <cell r="I175" t="str">
            <v>IGUAL</v>
          </cell>
          <cell r="J175" t="str">
            <v>IGUAL</v>
          </cell>
          <cell r="K175" t="str">
            <v>Vigente</v>
          </cell>
          <cell r="L175" t="str">
            <v>201700079910</v>
          </cell>
          <cell r="M175" t="str">
            <v>85274-320-250617</v>
          </cell>
          <cell r="N175" t="str">
            <v>20546619088</v>
          </cell>
          <cell r="O175" t="str">
            <v>SANFLOR FARMIN S.A.C.</v>
          </cell>
          <cell r="P175" t="str">
            <v>AV. GERARDO UNGER MZ. A  LT 1 URB. INDUSTRIAL INFANTAS</v>
          </cell>
          <cell r="Q175" t="str">
            <v>LOS OLIVOS</v>
          </cell>
          <cell r="R175" t="str">
            <v>LIMA</v>
          </cell>
          <cell r="S175" t="str">
            <v>LIMA</v>
          </cell>
          <cell r="T175" t="str">
            <v>05/05/2017</v>
          </cell>
          <cell r="U175" t="str">
            <v>SI</v>
          </cell>
        </row>
        <row r="176">
          <cell r="A176">
            <v>85693</v>
          </cell>
          <cell r="B176">
            <v>85693</v>
          </cell>
          <cell r="C176" t="str">
            <v>85693-102-160512</v>
          </cell>
          <cell r="D176" t="str">
            <v>GASOCENTRO PUENTE NUEVO S.A.C.</v>
          </cell>
          <cell r="E176" t="str">
            <v>20493091396</v>
          </cell>
          <cell r="F176" t="str">
            <v>102</v>
          </cell>
          <cell r="G176" t="str">
            <v>IGUAL</v>
          </cell>
          <cell r="H176" t="str">
            <v>IGUAL</v>
          </cell>
          <cell r="I176" t="str">
            <v>IGUAL</v>
          </cell>
          <cell r="J176" t="str">
            <v>IGUAL</v>
          </cell>
          <cell r="K176" t="str">
            <v>Vigente</v>
          </cell>
          <cell r="L176" t="str">
            <v>201200067113</v>
          </cell>
          <cell r="M176" t="str">
            <v>85693-102-160512</v>
          </cell>
          <cell r="N176" t="str">
            <v>20493091396</v>
          </cell>
          <cell r="O176" t="str">
            <v>GASOCENTRO PUENTE NUEVO S.A.C.</v>
          </cell>
          <cell r="P176" t="str">
            <v>AV. JOSE CARLOS MARIATEGUI, MZ. G, LOTE 1, ASOC. VIV. ANCIETA</v>
          </cell>
          <cell r="Q176" t="str">
            <v>EL AGUSTINO</v>
          </cell>
          <cell r="R176" t="str">
            <v>LIMA</v>
          </cell>
          <cell r="S176" t="str">
            <v>LIMA</v>
          </cell>
          <cell r="T176" t="str">
            <v>16/05/2012</v>
          </cell>
          <cell r="U176" t="str">
            <v>NO</v>
          </cell>
        </row>
        <row r="177">
          <cell r="A177">
            <v>85698</v>
          </cell>
          <cell r="B177">
            <v>85698</v>
          </cell>
          <cell r="C177" t="str">
            <v>85698-107-110318</v>
          </cell>
          <cell r="D177" t="str">
            <v>TERPEL PERU S.A.C.</v>
          </cell>
          <cell r="E177" t="str">
            <v>20511995028</v>
          </cell>
          <cell r="F177" t="str">
            <v>107</v>
          </cell>
          <cell r="G177" t="str">
            <v>IGUAL</v>
          </cell>
          <cell r="H177" t="str">
            <v>IGUAL</v>
          </cell>
          <cell r="I177" t="str">
            <v>IGUAL</v>
          </cell>
          <cell r="J177" t="str">
            <v>IGUAL</v>
          </cell>
          <cell r="K177" t="str">
            <v>Vigente</v>
          </cell>
          <cell r="L177" t="str">
            <v>201800040128</v>
          </cell>
          <cell r="M177" t="str">
            <v>85698-107-110318</v>
          </cell>
          <cell r="N177" t="str">
            <v>20511995028</v>
          </cell>
          <cell r="O177" t="str">
            <v>TERPEL PERU S.A.C.</v>
          </cell>
          <cell r="P177" t="str">
            <v>AV. NICOLAS AYLLON N° 2039</v>
          </cell>
          <cell r="Q177" t="str">
            <v>ATE</v>
          </cell>
          <cell r="R177" t="str">
            <v>LIMA</v>
          </cell>
          <cell r="S177" t="str">
            <v>LIMA</v>
          </cell>
          <cell r="T177" t="str">
            <v>15/03/2018</v>
          </cell>
          <cell r="U177" t="str">
            <v>SI</v>
          </cell>
        </row>
        <row r="178">
          <cell r="A178">
            <v>86060</v>
          </cell>
          <cell r="B178">
            <v>86060</v>
          </cell>
          <cell r="C178" t="str">
            <v>0003-GGNV-15-2010</v>
          </cell>
          <cell r="D178" t="str">
            <v>CARRION INVERSIONES S.A.</v>
          </cell>
          <cell r="E178" t="str">
            <v>20402173476</v>
          </cell>
          <cell r="F178" t="str">
            <v>102</v>
          </cell>
          <cell r="G178" t="str">
            <v>IGUAL</v>
          </cell>
          <cell r="H178" t="str">
            <v>IGUAL</v>
          </cell>
          <cell r="I178" t="str">
            <v>IGUAL</v>
          </cell>
          <cell r="J178" t="str">
            <v>IGUAL</v>
          </cell>
          <cell r="K178" t="str">
            <v>Vigente</v>
          </cell>
          <cell r="L178" t="str">
            <v>1958159-1960550</v>
          </cell>
          <cell r="M178" t="str">
            <v>0003-GGNV-15-2010</v>
          </cell>
          <cell r="N178" t="str">
            <v>20402173476</v>
          </cell>
          <cell r="O178" t="str">
            <v>CARRION INVERSIONES S.A.</v>
          </cell>
          <cell r="P178" t="str">
            <v>AV. NICOLAS ARRIOLA  2400-2412-2418, ESQ. CON CALLE AGUSTIN LA ROSA TORO</v>
          </cell>
          <cell r="Q178" t="str">
            <v>SAN LUIS</v>
          </cell>
          <cell r="R178" t="str">
            <v>LIMA</v>
          </cell>
          <cell r="S178" t="str">
            <v>LIMA</v>
          </cell>
          <cell r="T178" t="str">
            <v>16/03/2010</v>
          </cell>
          <cell r="U178" t="str">
            <v>NO</v>
          </cell>
        </row>
        <row r="179">
          <cell r="A179">
            <v>86077</v>
          </cell>
          <cell r="B179">
            <v>86077</v>
          </cell>
          <cell r="C179" t="str">
            <v>86077-102-240719 </v>
          </cell>
          <cell r="D179" t="str">
            <v>SERVICENTROS CELESTE 3 S.A.C.</v>
          </cell>
          <cell r="E179" t="str">
            <v>20515789961</v>
          </cell>
          <cell r="F179" t="str">
            <v>102</v>
          </cell>
          <cell r="G179" t="str">
            <v>IGUAL</v>
          </cell>
          <cell r="H179" t="str">
            <v>IGUAL</v>
          </cell>
          <cell r="I179" t="str">
            <v>IGUAL</v>
          </cell>
          <cell r="J179" t="str">
            <v>IGUAL</v>
          </cell>
          <cell r="K179" t="str">
            <v>Vigente</v>
          </cell>
          <cell r="L179">
            <v>1960341</v>
          </cell>
          <cell r="M179" t="str">
            <v>86077-102-240719 </v>
          </cell>
          <cell r="N179" t="str">
            <v>20515789961</v>
          </cell>
          <cell r="O179" t="str">
            <v>SERVICENTROS CELESTE 3 S.A.C.</v>
          </cell>
          <cell r="P179" t="str">
            <v>AV. QUILCA S/N CUADRA 11, MZ. E, LOTE 29, RESIDENCIAL AEROPUERTO, ESQUINA CALLES SATURNO Y NEPTUNO </v>
          </cell>
          <cell r="Q179" t="str">
            <v>CALLAO</v>
          </cell>
          <cell r="R179" t="str">
            <v>CALLAO</v>
          </cell>
          <cell r="S179" t="str">
            <v>LIMA</v>
          </cell>
          <cell r="T179" t="str">
            <v>25/07/2019</v>
          </cell>
          <cell r="U179" t="str">
            <v>NO</v>
          </cell>
        </row>
        <row r="180">
          <cell r="A180">
            <v>86266</v>
          </cell>
          <cell r="B180">
            <v>86266</v>
          </cell>
          <cell r="C180" t="str">
            <v>86266-107-010717</v>
          </cell>
          <cell r="D180" t="str">
            <v>ENERGIGAS S.A.C</v>
          </cell>
          <cell r="E180" t="str">
            <v>20506151547</v>
          </cell>
          <cell r="F180" t="str">
            <v>107</v>
          </cell>
          <cell r="G180" t="str">
            <v>IGUAL</v>
          </cell>
          <cell r="H180" t="str">
            <v>IGUAL</v>
          </cell>
          <cell r="I180" t="str">
            <v>IGUAL</v>
          </cell>
          <cell r="J180" t="str">
            <v>IGUAL</v>
          </cell>
          <cell r="K180" t="str">
            <v>Vigente</v>
          </cell>
          <cell r="L180" t="str">
            <v>201700102334</v>
          </cell>
          <cell r="M180" t="str">
            <v>86266-107-010717</v>
          </cell>
          <cell r="N180" t="str">
            <v>20506151547</v>
          </cell>
          <cell r="O180" t="str">
            <v>ENERGIGAS S.A.C</v>
          </cell>
          <cell r="P180" t="str">
            <v>AV. JAVIER PRADO ESTE Nª 5411 </v>
          </cell>
          <cell r="Q180" t="str">
            <v>LA MOLINA</v>
          </cell>
          <cell r="R180" t="str">
            <v>LIMA</v>
          </cell>
          <cell r="S180" t="str">
            <v>LIMA</v>
          </cell>
          <cell r="T180" t="str">
            <v>10/07/2017</v>
          </cell>
          <cell r="U180" t="str">
            <v>NO</v>
          </cell>
        </row>
        <row r="181">
          <cell r="A181">
            <v>86284</v>
          </cell>
          <cell r="B181">
            <v>86284</v>
          </cell>
          <cell r="C181" t="str">
            <v>86284-320-280519</v>
          </cell>
          <cell r="D181" t="str">
            <v>TERPEL PERU S.A.C.</v>
          </cell>
          <cell r="E181" t="str">
            <v>20511995028</v>
          </cell>
          <cell r="F181" t="str">
            <v>320</v>
          </cell>
          <cell r="G181" t="str">
            <v>IGUAL</v>
          </cell>
          <cell r="H181" t="str">
            <v>IGUAL</v>
          </cell>
          <cell r="I181" t="str">
            <v>IGUAL</v>
          </cell>
          <cell r="J181" t="str">
            <v>IGUAL</v>
          </cell>
          <cell r="K181" t="str">
            <v>Vigente</v>
          </cell>
          <cell r="L181">
            <v>201900082727</v>
          </cell>
          <cell r="M181" t="str">
            <v>86284-320-280519</v>
          </cell>
          <cell r="N181" t="str">
            <v>20511995028</v>
          </cell>
          <cell r="O181" t="str">
            <v>TERPEL PERU S.A.C.</v>
          </cell>
          <cell r="P181" t="str">
            <v>AV. UNIVERSITARIA SUR 498</v>
          </cell>
          <cell r="Q181" t="str">
            <v>LIMA</v>
          </cell>
          <cell r="R181" t="str">
            <v>LIMA</v>
          </cell>
          <cell r="S181" t="str">
            <v>LIMA</v>
          </cell>
          <cell r="T181" t="str">
            <v>30/05/2019</v>
          </cell>
          <cell r="U181" t="str">
            <v>NO</v>
          </cell>
        </row>
        <row r="182">
          <cell r="A182">
            <v>86570</v>
          </cell>
          <cell r="B182">
            <v>86570</v>
          </cell>
          <cell r="C182" t="str">
            <v>86570-320-110517</v>
          </cell>
          <cell r="D182" t="str">
            <v>CLEAN ENERGY DEL PERU S.R.L.</v>
          </cell>
          <cell r="E182" t="str">
            <v>20517270297</v>
          </cell>
          <cell r="F182" t="str">
            <v>320</v>
          </cell>
          <cell r="G182" t="str">
            <v>IGUAL</v>
          </cell>
          <cell r="H182" t="str">
            <v>IGUAL</v>
          </cell>
          <cell r="I182" t="str">
            <v>IGUAL</v>
          </cell>
          <cell r="J182" t="str">
            <v>IGUAL</v>
          </cell>
          <cell r="K182" t="str">
            <v>Vigente</v>
          </cell>
          <cell r="L182" t="str">
            <v>201700065424</v>
          </cell>
          <cell r="M182" t="str">
            <v>86570-320-110517</v>
          </cell>
          <cell r="N182" t="str">
            <v>20517270297</v>
          </cell>
          <cell r="O182" t="str">
            <v>CLEAN ENERGY DEL PERU S.R.L.</v>
          </cell>
          <cell r="P182" t="str">
            <v>AV. NARANJAL NÂº 299. URB. INDUSTRIAL NARANJAL</v>
          </cell>
          <cell r="Q182" t="str">
            <v>INDEPENDENCIA</v>
          </cell>
          <cell r="R182" t="str">
            <v>LIMA</v>
          </cell>
          <cell r="S182" t="str">
            <v>LIMA</v>
          </cell>
          <cell r="T182" t="str">
            <v>05/06/2017</v>
          </cell>
          <cell r="U182" t="str">
            <v>SI</v>
          </cell>
        </row>
        <row r="183">
          <cell r="A183">
            <v>86885</v>
          </cell>
          <cell r="B183">
            <v>86885</v>
          </cell>
          <cell r="C183" t="str">
            <v>86885-102-111018</v>
          </cell>
          <cell r="D183" t="str">
            <v>CENTROGAS VISTA ALEGRE S.A.C.</v>
          </cell>
          <cell r="E183" t="str">
            <v>20524249848</v>
          </cell>
          <cell r="F183" t="str">
            <v>102</v>
          </cell>
          <cell r="G183" t="str">
            <v>IGUAL</v>
          </cell>
          <cell r="H183" t="str">
            <v>IGUAL</v>
          </cell>
          <cell r="I183" t="str">
            <v>IGUAL</v>
          </cell>
          <cell r="J183" t="str">
            <v>IGUAL</v>
          </cell>
          <cell r="K183" t="str">
            <v>Vigente</v>
          </cell>
          <cell r="L183">
            <v>201800168743</v>
          </cell>
          <cell r="M183" t="str">
            <v>86885-102-111018</v>
          </cell>
          <cell r="N183" t="str">
            <v>20524249848</v>
          </cell>
          <cell r="O183" t="str">
            <v>CENTROGAS VISTA ALEGRE S.A.C.</v>
          </cell>
          <cell r="P183" t="str">
            <v>AV. NICOLAS AYLLON 4706</v>
          </cell>
          <cell r="Q183" t="str">
            <v>ATE</v>
          </cell>
          <cell r="R183" t="str">
            <v>LIMA</v>
          </cell>
          <cell r="S183" t="str">
            <v>LIMA</v>
          </cell>
          <cell r="T183" t="str">
            <v>22/10/2018</v>
          </cell>
          <cell r="U183" t="str">
            <v>SI</v>
          </cell>
        </row>
        <row r="184">
          <cell r="A184">
            <v>87014</v>
          </cell>
          <cell r="B184">
            <v>87014</v>
          </cell>
          <cell r="C184" t="str">
            <v>87014-107-270119</v>
          </cell>
          <cell r="D184" t="str">
            <v>TERPEL PERU S.A.C. </v>
          </cell>
          <cell r="E184" t="str">
            <v>20511995028</v>
          </cell>
          <cell r="F184" t="str">
            <v>107</v>
          </cell>
          <cell r="G184" t="str">
            <v>IGUAL</v>
          </cell>
          <cell r="H184" t="str">
            <v>IGUAL</v>
          </cell>
          <cell r="I184" t="str">
            <v>IGUAL</v>
          </cell>
          <cell r="J184" t="str">
            <v>IGUAL</v>
          </cell>
          <cell r="K184" t="str">
            <v>Vigente</v>
          </cell>
          <cell r="L184" t="str">
            <v>201500058081</v>
          </cell>
          <cell r="M184" t="str">
            <v>87014-107-270119</v>
          </cell>
          <cell r="N184" t="str">
            <v>20511995028</v>
          </cell>
          <cell r="O184" t="str">
            <v>TERPEL PERU S.A.C. </v>
          </cell>
          <cell r="P184" t="str">
            <v>AV. SIMÓN BOLIVAR 496 - 498, ESQUINA JR. BELGRANO 110 - 120</v>
          </cell>
          <cell r="Q184" t="str">
            <v>PUEBLO LIBRE</v>
          </cell>
          <cell r="R184" t="str">
            <v>LIMA</v>
          </cell>
          <cell r="S184" t="str">
            <v>LIMA</v>
          </cell>
          <cell r="T184" t="str">
            <v>01/02/2015</v>
          </cell>
          <cell r="U184" t="str">
            <v>NO</v>
          </cell>
        </row>
        <row r="185">
          <cell r="A185">
            <v>87729</v>
          </cell>
          <cell r="B185">
            <v>87729</v>
          </cell>
          <cell r="C185" t="str">
            <v>87729-102-2010</v>
          </cell>
          <cell r="D185" t="str">
            <v>SHICHI FUKU CORPORATION S.A.C.</v>
          </cell>
          <cell r="E185" t="str">
            <v>20517117421</v>
          </cell>
          <cell r="F185" t="str">
            <v>102</v>
          </cell>
          <cell r="G185" t="str">
            <v>IGUAL</v>
          </cell>
          <cell r="H185" t="str">
            <v>IGUAL</v>
          </cell>
          <cell r="I185" t="str">
            <v>IGUAL</v>
          </cell>
          <cell r="J185" t="str">
            <v>IGUAL</v>
          </cell>
          <cell r="K185" t="str">
            <v>Vigente</v>
          </cell>
          <cell r="L185" t="str">
            <v>1370973</v>
          </cell>
          <cell r="M185" t="str">
            <v>87729-102-2010</v>
          </cell>
          <cell r="N185" t="str">
            <v>20517117421</v>
          </cell>
          <cell r="O185" t="str">
            <v>SHICHI FUKU CORPORATION S.A.C.</v>
          </cell>
          <cell r="P185" t="str">
            <v>AV. CANADA 298 ESQ. CON JR. CARVALLO</v>
          </cell>
          <cell r="Q185" t="str">
            <v>LA VICTORIA </v>
          </cell>
          <cell r="R185" t="str">
            <v>LIMA</v>
          </cell>
          <cell r="S185" t="str">
            <v>LIMA</v>
          </cell>
          <cell r="T185" t="str">
            <v>14/12/2010</v>
          </cell>
          <cell r="U185" t="str">
            <v>NO</v>
          </cell>
        </row>
        <row r="186">
          <cell r="A186">
            <v>88439</v>
          </cell>
          <cell r="B186">
            <v>88439</v>
          </cell>
          <cell r="C186" t="str">
            <v>88439-107-150318</v>
          </cell>
          <cell r="D186" t="str">
            <v>TERPEL PERU SAC</v>
          </cell>
          <cell r="E186" t="str">
            <v>20511995028</v>
          </cell>
          <cell r="F186" t="str">
            <v>107</v>
          </cell>
          <cell r="G186" t="str">
            <v>IGUAL</v>
          </cell>
          <cell r="H186" t="str">
            <v>IGUAL</v>
          </cell>
          <cell r="I186" t="str">
            <v>IGUAL</v>
          </cell>
          <cell r="J186" t="str">
            <v>IGUAL</v>
          </cell>
          <cell r="K186" t="str">
            <v>Vigente</v>
          </cell>
          <cell r="L186" t="str">
            <v>201800040122</v>
          </cell>
          <cell r="M186" t="str">
            <v>88439-107-150318</v>
          </cell>
          <cell r="N186" t="str">
            <v>20511995028</v>
          </cell>
          <cell r="O186" t="str">
            <v>TERPEL PERU SAC</v>
          </cell>
          <cell r="P186" t="str">
            <v>AV. ALFREDO MENDIOLA Nº 6585 - 6589 - 6593 - 6597 - 6599, MZ. 2E, LOTE 16 - PARCELACION RESIDENCIAL SANTA LUISA II ETAPA</v>
          </cell>
          <cell r="Q186" t="str">
            <v>LOS OLIVOS</v>
          </cell>
          <cell r="R186" t="str">
            <v>LIMA</v>
          </cell>
          <cell r="S186" t="str">
            <v>LIMA</v>
          </cell>
          <cell r="T186" t="str">
            <v>15/03/2018</v>
          </cell>
          <cell r="U186" t="str">
            <v>NO</v>
          </cell>
        </row>
        <row r="187">
          <cell r="A187">
            <v>89061</v>
          </cell>
          <cell r="B187">
            <v>89061</v>
          </cell>
          <cell r="C187" t="str">
            <v>89061-107-130917</v>
          </cell>
          <cell r="D187" t="str">
            <v>GAS POINT S.A.C</v>
          </cell>
          <cell r="E187" t="str">
            <v>20550392080</v>
          </cell>
          <cell r="F187" t="str">
            <v>107</v>
          </cell>
          <cell r="G187" t="str">
            <v>IGUAL</v>
          </cell>
          <cell r="H187" t="str">
            <v>IGUAL</v>
          </cell>
          <cell r="I187" t="str">
            <v>IGUAL</v>
          </cell>
          <cell r="J187" t="str">
            <v>IGUAL</v>
          </cell>
          <cell r="K187" t="str">
            <v>Vigente</v>
          </cell>
          <cell r="L187">
            <v>201700147539</v>
          </cell>
          <cell r="M187" t="str">
            <v>89061-107-130917</v>
          </cell>
          <cell r="N187" t="str">
            <v>20550392080</v>
          </cell>
          <cell r="O187" t="str">
            <v>GAS POINT S.A.C</v>
          </cell>
          <cell r="P187" t="str">
            <v>AV. UNIVERSITARIA ESQ. CON CALLE NN1</v>
          </cell>
          <cell r="Q187" t="str">
            <v>PUEBLO LIBRE</v>
          </cell>
          <cell r="R187" t="str">
            <v>LIMA</v>
          </cell>
          <cell r="S187" t="str">
            <v>LIMA</v>
          </cell>
          <cell r="T187" t="str">
            <v>13/05/2014</v>
          </cell>
          <cell r="U187" t="str">
            <v>NO</v>
          </cell>
        </row>
        <row r="188">
          <cell r="A188">
            <v>89579</v>
          </cell>
          <cell r="B188">
            <v>89579</v>
          </cell>
          <cell r="C188" t="str">
            <v>89579-320-160120</v>
          </cell>
          <cell r="D188" t="str">
            <v>GANAGAS S.A.C.</v>
          </cell>
          <cell r="E188" t="str">
            <v>20492841014</v>
          </cell>
          <cell r="F188" t="str">
            <v>320</v>
          </cell>
          <cell r="G188" t="str">
            <v>IGUAL</v>
          </cell>
          <cell r="H188" t="str">
            <v>IGUAL</v>
          </cell>
          <cell r="I188" t="str">
            <v>IGUAL</v>
          </cell>
          <cell r="J188" t="str">
            <v>IGUAL</v>
          </cell>
          <cell r="K188" t="str">
            <v>Vigente</v>
          </cell>
          <cell r="L188" t="str">
            <v>1483493</v>
          </cell>
          <cell r="M188" t="str">
            <v>89579-320-160120</v>
          </cell>
          <cell r="N188" t="str">
            <v>20492841014</v>
          </cell>
          <cell r="O188" t="str">
            <v>GANAGAS S.A.C.</v>
          </cell>
          <cell r="P188" t="str">
            <v>AV. LOS PRÓCERES N° 655 URB. LOS PROCERES</v>
          </cell>
          <cell r="Q188" t="str">
            <v>SANTIAGO DE SURCO</v>
          </cell>
          <cell r="R188" t="str">
            <v>LIMA</v>
          </cell>
          <cell r="S188" t="str">
            <v>LIMA</v>
          </cell>
          <cell r="T188" t="str">
            <v>16/05/2011</v>
          </cell>
          <cell r="U188" t="str">
            <v>NO</v>
          </cell>
        </row>
        <row r="189">
          <cell r="A189">
            <v>89933</v>
          </cell>
          <cell r="B189">
            <v>89933</v>
          </cell>
          <cell r="C189" t="str">
            <v>89933-102-121217</v>
          </cell>
          <cell r="D189" t="str">
            <v>UNION DE INVERSIONISTAS EN SERVICIOS PARA GAS S.A.C.</v>
          </cell>
          <cell r="E189" t="str">
            <v>20521333864</v>
          </cell>
          <cell r="F189" t="str">
            <v>102</v>
          </cell>
          <cell r="G189" t="str">
            <v>IGUAL</v>
          </cell>
          <cell r="H189" t="str">
            <v>IGUAL</v>
          </cell>
          <cell r="I189" t="str">
            <v>IGUAL</v>
          </cell>
          <cell r="J189" t="str">
            <v>IGUAL</v>
          </cell>
          <cell r="K189" t="str">
            <v>Vigente</v>
          </cell>
          <cell r="L189">
            <v>201700210257</v>
          </cell>
          <cell r="M189" t="str">
            <v>89933-102-121217</v>
          </cell>
          <cell r="N189" t="str">
            <v>20521333864</v>
          </cell>
          <cell r="O189" t="str">
            <v>UNION DE INVERSIONISTAS EN SERVICIOS PARA GAS S.A.C.</v>
          </cell>
          <cell r="P189" t="str">
            <v>AV. UNIVERSITARIA NORTE Nº 5779 (ANTES Nº 5671) (ANTES AV. UNIVERSITARIA Nº 597)</v>
          </cell>
          <cell r="Q189" t="str">
            <v>COMAS</v>
          </cell>
          <cell r="R189" t="str">
            <v>LIMA</v>
          </cell>
          <cell r="S189" t="str">
            <v>LIMA</v>
          </cell>
          <cell r="T189" t="str">
            <v>13/12/2017</v>
          </cell>
          <cell r="U189" t="str">
            <v>SI</v>
          </cell>
        </row>
        <row r="190">
          <cell r="A190">
            <v>90684</v>
          </cell>
          <cell r="B190">
            <v>90684</v>
          </cell>
          <cell r="C190" t="str">
            <v>90684-102-140318</v>
          </cell>
          <cell r="D190" t="str">
            <v>TERPEL PERU S.A.C.</v>
          </cell>
          <cell r="E190" t="str">
            <v>20511995028</v>
          </cell>
          <cell r="F190" t="str">
            <v>102</v>
          </cell>
          <cell r="G190" t="str">
            <v>IGUAL</v>
          </cell>
          <cell r="H190" t="str">
            <v>IGUAL</v>
          </cell>
          <cell r="I190" t="str">
            <v>IGUAL</v>
          </cell>
          <cell r="J190" t="str">
            <v>IGUAL</v>
          </cell>
          <cell r="K190" t="str">
            <v>Vigente</v>
          </cell>
          <cell r="L190">
            <v>201800040176</v>
          </cell>
          <cell r="M190" t="str">
            <v>90684-102-140318</v>
          </cell>
          <cell r="N190" t="str">
            <v>20511995028</v>
          </cell>
          <cell r="O190" t="str">
            <v>TERPEL PERU S.A.C.</v>
          </cell>
          <cell r="P190" t="str">
            <v>AV. ELMER FAUCETT N° 320, MZ. C, LOTE 25, URB. MARANGA, V ETAPA,</v>
          </cell>
          <cell r="Q190" t="str">
            <v>SAN MIGUEL </v>
          </cell>
          <cell r="R190" t="str">
            <v>LIMA</v>
          </cell>
          <cell r="S190" t="str">
            <v>LIMA</v>
          </cell>
          <cell r="T190" t="str">
            <v>15/03/2018</v>
          </cell>
          <cell r="U190" t="str">
            <v>NO</v>
          </cell>
        </row>
        <row r="191">
          <cell r="A191">
            <v>90685</v>
          </cell>
          <cell r="B191">
            <v>90685</v>
          </cell>
          <cell r="C191" t="str">
            <v>90685-320-2011</v>
          </cell>
          <cell r="D191" t="str">
            <v>GRIFO EL PACIFICO S.A.C.</v>
          </cell>
          <cell r="E191" t="str">
            <v>20522333647</v>
          </cell>
          <cell r="F191" t="str">
            <v>320</v>
          </cell>
          <cell r="G191" t="str">
            <v>IGUAL</v>
          </cell>
          <cell r="H191" t="str">
            <v>IGUAL</v>
          </cell>
          <cell r="I191" t="str">
            <v>IGUAL</v>
          </cell>
          <cell r="J191" t="str">
            <v>IGUAL</v>
          </cell>
          <cell r="K191" t="str">
            <v>Vigente</v>
          </cell>
          <cell r="L191" t="str">
            <v>1465462</v>
          </cell>
          <cell r="M191" t="str">
            <v>90685-320-2011</v>
          </cell>
          <cell r="N191" t="str">
            <v>20522333647</v>
          </cell>
          <cell r="O191" t="str">
            <v>GRIFO EL PACIFICO S.A.C.</v>
          </cell>
          <cell r="P191" t="str">
            <v>AV. INDUSTRIAL N° 3491, ESQUINA CON AV. EL PACIFICO</v>
          </cell>
          <cell r="Q191" t="str">
            <v>INDEPENDENCIA</v>
          </cell>
          <cell r="R191" t="str">
            <v>LIMA</v>
          </cell>
          <cell r="S191" t="str">
            <v>LIMA</v>
          </cell>
          <cell r="T191" t="str">
            <v>04/02/2011</v>
          </cell>
          <cell r="U191" t="str">
            <v>NO</v>
          </cell>
        </row>
        <row r="192">
          <cell r="A192">
            <v>90893</v>
          </cell>
          <cell r="B192">
            <v>90893</v>
          </cell>
          <cell r="C192" t="str">
            <v>90893-320-160418</v>
          </cell>
          <cell r="D192" t="str">
            <v>ENVASADORA ANDINA DE GAS COMPANY S.A.</v>
          </cell>
          <cell r="E192" t="str">
            <v>20415747986</v>
          </cell>
          <cell r="F192" t="str">
            <v>320</v>
          </cell>
          <cell r="G192" t="str">
            <v>IGUAL</v>
          </cell>
          <cell r="H192" t="str">
            <v>IGUAL</v>
          </cell>
          <cell r="I192" t="str">
            <v>IGUAL</v>
          </cell>
          <cell r="J192" t="str">
            <v>IGUAL</v>
          </cell>
          <cell r="K192" t="str">
            <v>Vigente</v>
          </cell>
          <cell r="L192" t="str">
            <v>201800061554</v>
          </cell>
          <cell r="M192" t="str">
            <v>90893-320-160418</v>
          </cell>
          <cell r="N192" t="str">
            <v>20415747986</v>
          </cell>
          <cell r="O192" t="str">
            <v>ENVASADORA ANDINA DE GAS COMPANY S.A.</v>
          </cell>
          <cell r="P192" t="str">
            <v>AV. PACHACUTEC, MZ. B, LOTE 1, INTERSECCION CON CALLE 6</v>
          </cell>
          <cell r="Q192" t="str">
            <v>VILLA EL SALVADOR</v>
          </cell>
          <cell r="R192" t="str">
            <v>LIMA</v>
          </cell>
          <cell r="S192" t="str">
            <v>LIMA</v>
          </cell>
          <cell r="T192" t="str">
            <v>16/04/2018</v>
          </cell>
          <cell r="U192" t="str">
            <v>SI</v>
          </cell>
        </row>
        <row r="193">
          <cell r="A193">
            <v>91594</v>
          </cell>
          <cell r="B193">
            <v>91594</v>
          </cell>
          <cell r="C193" t="str">
            <v>91594-106-210718</v>
          </cell>
          <cell r="D193" t="str">
            <v>SIROCO HOLDINGS S.A.C.</v>
          </cell>
          <cell r="E193" t="str">
            <v>20517700640</v>
          </cell>
          <cell r="F193" t="str">
            <v>106</v>
          </cell>
          <cell r="G193" t="str">
            <v>IGUAL</v>
          </cell>
          <cell r="H193" t="str">
            <v>IGUAL</v>
          </cell>
          <cell r="I193" t="str">
            <v>IGUAL</v>
          </cell>
          <cell r="J193" t="str">
            <v>IGUAL</v>
          </cell>
          <cell r="K193" t="str">
            <v>Vigente</v>
          </cell>
          <cell r="L193" t="str">
            <v>201800117447</v>
          </cell>
          <cell r="M193" t="str">
            <v>91594-106-210718</v>
          </cell>
          <cell r="N193" t="str">
            <v>20517700640</v>
          </cell>
          <cell r="O193" t="str">
            <v>SIROCO HOLDINGS S.A.C.</v>
          </cell>
          <cell r="P193" t="str">
            <v>AV. ELMER FAUCETT 735-739</v>
          </cell>
          <cell r="Q193" t="str">
            <v>CALLAO</v>
          </cell>
          <cell r="R193" t="str">
            <v>CALLAO</v>
          </cell>
          <cell r="S193" t="str">
            <v>LIMA</v>
          </cell>
          <cell r="T193" t="str">
            <v>21/07/2018</v>
          </cell>
          <cell r="U193" t="str">
            <v>NO</v>
          </cell>
        </row>
        <row r="194">
          <cell r="A194">
            <v>91727</v>
          </cell>
          <cell r="B194">
            <v>91727</v>
          </cell>
          <cell r="C194" t="str">
            <v>91727-102-2011</v>
          </cell>
          <cell r="D194" t="str">
            <v>CARLOS ALFREDO IBAÑEZ MANCHEGO</v>
          </cell>
          <cell r="E194" t="str">
            <v>10091479791</v>
          </cell>
          <cell r="F194" t="str">
            <v>102</v>
          </cell>
          <cell r="G194" t="str">
            <v>IGUAL</v>
          </cell>
          <cell r="H194" t="str">
            <v>IGUAL</v>
          </cell>
          <cell r="I194" t="str">
            <v>IGUAL</v>
          </cell>
          <cell r="J194" t="str">
            <v>IGUAL</v>
          </cell>
          <cell r="K194" t="str">
            <v>Vigente</v>
          </cell>
          <cell r="L194" t="str">
            <v>1468378</v>
          </cell>
          <cell r="M194" t="str">
            <v>91727-102-2011</v>
          </cell>
          <cell r="N194" t="str">
            <v>10091479791</v>
          </cell>
          <cell r="O194" t="str">
            <v>CARLOS ALFREDO IBAÑEZ MANCHEGO</v>
          </cell>
          <cell r="P194" t="str">
            <v>AV. DE LOS HEROES 1187 - 1189</v>
          </cell>
          <cell r="Q194" t="str">
            <v>SAN JUAN DE MIRAFLORES</v>
          </cell>
          <cell r="R194" t="str">
            <v>LIMA</v>
          </cell>
          <cell r="S194" t="str">
            <v>LIMA</v>
          </cell>
          <cell r="T194" t="str">
            <v>16/03/2011</v>
          </cell>
          <cell r="U194" t="str">
            <v>NO</v>
          </cell>
        </row>
        <row r="195">
          <cell r="A195">
            <v>92130</v>
          </cell>
          <cell r="B195">
            <v>92130</v>
          </cell>
          <cell r="C195" t="str">
            <v>92130-320-111213</v>
          </cell>
          <cell r="D195" t="str">
            <v>ENERGIGAS S.A.C.</v>
          </cell>
          <cell r="E195" t="str">
            <v>20506151547</v>
          </cell>
          <cell r="F195" t="str">
            <v>320</v>
          </cell>
          <cell r="G195" t="str">
            <v>IGUAL</v>
          </cell>
          <cell r="H195" t="str">
            <v>IGUAL</v>
          </cell>
          <cell r="I195" t="str">
            <v>IGUAL</v>
          </cell>
          <cell r="J195" t="str">
            <v>IGUAL</v>
          </cell>
          <cell r="K195" t="str">
            <v>Vigente</v>
          </cell>
          <cell r="L195" t="str">
            <v>201300168365</v>
          </cell>
          <cell r="M195" t="str">
            <v>92130-320-111213</v>
          </cell>
          <cell r="N195" t="str">
            <v>20506151547</v>
          </cell>
          <cell r="O195" t="str">
            <v>ENERGIGAS S.A.C.</v>
          </cell>
          <cell r="P195" t="str">
            <v>AV. MANCO CAPAC N° 1189 Y JR. FRANCIA N° 423</v>
          </cell>
          <cell r="Q195" t="str">
            <v>LA VICTORIA </v>
          </cell>
          <cell r="R195" t="str">
            <v>LIMA</v>
          </cell>
          <cell r="S195" t="str">
            <v>LIMA</v>
          </cell>
          <cell r="T195" t="str">
            <v>17/12/2013</v>
          </cell>
          <cell r="U195" t="str">
            <v>NO</v>
          </cell>
        </row>
        <row r="196">
          <cell r="A196">
            <v>92282</v>
          </cell>
          <cell r="B196">
            <v>92282</v>
          </cell>
          <cell r="C196" t="str">
            <v>92282-102-2013</v>
          </cell>
          <cell r="D196" t="str">
            <v>GASOCENTRO LIMA SUR SAC</v>
          </cell>
          <cell r="E196" t="str">
            <v>20520786873</v>
          </cell>
          <cell r="F196" t="str">
            <v>102</v>
          </cell>
          <cell r="G196" t="str">
            <v>IGUAL</v>
          </cell>
          <cell r="H196" t="str">
            <v>IGUAL</v>
          </cell>
          <cell r="I196" t="str">
            <v>IGUAL</v>
          </cell>
          <cell r="J196" t="str">
            <v>IGUAL</v>
          </cell>
          <cell r="K196" t="str">
            <v>Vigente</v>
          </cell>
          <cell r="L196" t="str">
            <v>201300113649</v>
          </cell>
          <cell r="M196" t="str">
            <v>92282-102-2013</v>
          </cell>
          <cell r="N196" t="str">
            <v>20520786873</v>
          </cell>
          <cell r="O196" t="str">
            <v>GASOCENTRO LIMA SUR SAC</v>
          </cell>
          <cell r="P196" t="str">
            <v>AV. LIMA N° 2100</v>
          </cell>
          <cell r="Q196" t="str">
            <v>VILLA MARÍA DEL TRIUNFO</v>
          </cell>
          <cell r="R196" t="str">
            <v>LIMA</v>
          </cell>
          <cell r="S196" t="str">
            <v>LIMA</v>
          </cell>
          <cell r="T196" t="str">
            <v>05/07/2013</v>
          </cell>
          <cell r="U196" t="str">
            <v>SI</v>
          </cell>
        </row>
        <row r="197">
          <cell r="A197">
            <v>92665</v>
          </cell>
          <cell r="B197">
            <v>92665</v>
          </cell>
          <cell r="C197" t="str">
            <v>92665-102-040518</v>
          </cell>
          <cell r="D197" t="str">
            <v>GLMAR S.A.C</v>
          </cell>
          <cell r="E197" t="str">
            <v>20517453618</v>
          </cell>
          <cell r="F197" t="str">
            <v>102</v>
          </cell>
          <cell r="G197" t="str">
            <v>IGUAL</v>
          </cell>
          <cell r="H197" t="str">
            <v>IGUAL</v>
          </cell>
          <cell r="I197" t="str">
            <v>IGUAL</v>
          </cell>
          <cell r="J197" t="str">
            <v>IGUAL</v>
          </cell>
          <cell r="K197" t="str">
            <v>Vigente</v>
          </cell>
          <cell r="L197">
            <v>201800073253</v>
          </cell>
          <cell r="M197" t="str">
            <v>92665-102-040518</v>
          </cell>
          <cell r="N197" t="str">
            <v>20517453618</v>
          </cell>
          <cell r="O197" t="str">
            <v>GLMAR S.A.C</v>
          </cell>
          <cell r="P197" t="str">
            <v>AV. SIMÓN BOLÍVAR N° 105, ESQUINA AV. BRASIL</v>
          </cell>
          <cell r="Q197" t="str">
            <v>PUEBLO LIBRE</v>
          </cell>
          <cell r="R197" t="str">
            <v>LIMA</v>
          </cell>
          <cell r="S197" t="str">
            <v>LIMA</v>
          </cell>
          <cell r="T197" t="str">
            <v>08/05/2018</v>
          </cell>
          <cell r="U197" t="str">
            <v>NO</v>
          </cell>
        </row>
        <row r="198">
          <cell r="A198">
            <v>93239</v>
          </cell>
          <cell r="B198">
            <v>93239</v>
          </cell>
          <cell r="C198" t="str">
            <v>93239-320-230512</v>
          </cell>
          <cell r="D198" t="str">
            <v>LUIS MIGUEL CARRION BENITES</v>
          </cell>
          <cell r="E198" t="str">
            <v>10200684091</v>
          </cell>
          <cell r="F198" t="str">
            <v>320</v>
          </cell>
          <cell r="G198" t="str">
            <v>IGUAL</v>
          </cell>
          <cell r="H198" t="str">
            <v>IGUAL</v>
          </cell>
          <cell r="I198" t="str">
            <v>IGUAL</v>
          </cell>
          <cell r="J198" t="str">
            <v>IGUAL</v>
          </cell>
          <cell r="K198" t="str">
            <v>Vigente</v>
          </cell>
          <cell r="L198" t="str">
            <v>201200073406</v>
          </cell>
          <cell r="M198" t="str">
            <v>93239-320-230512</v>
          </cell>
          <cell r="N198" t="str">
            <v>10200684091</v>
          </cell>
          <cell r="O198" t="str">
            <v>LUIS MIGUEL CARRION BENITES</v>
          </cell>
          <cell r="P198" t="str">
            <v>LOTE 4, MZ. D6, AV ALFREDO MENDIOLA N° 8050 - URB PRO SEXTO SECTOR</v>
          </cell>
          <cell r="Q198" t="str">
            <v>SAN MARTIN DE PORRES</v>
          </cell>
          <cell r="R198" t="str">
            <v>LIMA</v>
          </cell>
          <cell r="S198" t="str">
            <v>LIMA</v>
          </cell>
          <cell r="T198" t="str">
            <v>24/05/2012</v>
          </cell>
          <cell r="U198" t="str">
            <v>NO</v>
          </cell>
        </row>
        <row r="199">
          <cell r="A199">
            <v>93446</v>
          </cell>
          <cell r="B199">
            <v>93446</v>
          </cell>
          <cell r="C199" t="str">
            <v>93446-102-2012</v>
          </cell>
          <cell r="D199" t="str">
            <v>GNV DEL NORTE SAC</v>
          </cell>
          <cell r="E199" t="str">
            <v>20487514749</v>
          </cell>
          <cell r="F199" t="str">
            <v>102</v>
          </cell>
          <cell r="G199" t="str">
            <v>IGUAL</v>
          </cell>
          <cell r="H199" t="str">
            <v>IGUAL</v>
          </cell>
          <cell r="I199" t="str">
            <v>IGUAL</v>
          </cell>
          <cell r="J199" t="str">
            <v>IGUAL</v>
          </cell>
          <cell r="K199" t="str">
            <v>Vigente</v>
          </cell>
          <cell r="L199" t="str">
            <v>201200036755</v>
          </cell>
          <cell r="M199" t="str">
            <v>93446-102-2012</v>
          </cell>
          <cell r="N199" t="str">
            <v>20487514749</v>
          </cell>
          <cell r="O199" t="str">
            <v>GNV DEL NORTE SAC</v>
          </cell>
          <cell r="P199" t="str">
            <v>AV. SALAVERRY N° 930, URB. PATAZCA, CHICLAYO, LAMBAYEQUE </v>
          </cell>
          <cell r="Q199" t="str">
            <v>CHICLAYO</v>
          </cell>
          <cell r="R199" t="str">
            <v>CHICLAYO</v>
          </cell>
          <cell r="S199" t="str">
            <v>LAMBAYEQUE</v>
          </cell>
          <cell r="T199" t="str">
            <v>03/04/2012</v>
          </cell>
          <cell r="U199" t="str">
            <v>NO</v>
          </cell>
        </row>
        <row r="200">
          <cell r="A200">
            <v>94684</v>
          </cell>
          <cell r="B200">
            <v>94684</v>
          </cell>
          <cell r="C200" t="str">
            <v>94684-107-010615</v>
          </cell>
          <cell r="D200" t="str">
            <v>DUOGAS S.A.</v>
          </cell>
          <cell r="E200" t="str">
            <v>20538108295</v>
          </cell>
          <cell r="F200" t="str">
            <v>107</v>
          </cell>
          <cell r="G200" t="str">
            <v>IGUAL</v>
          </cell>
          <cell r="H200" t="str">
            <v>IGUAL</v>
          </cell>
          <cell r="I200" t="str">
            <v>IGUAL</v>
          </cell>
          <cell r="J200" t="str">
            <v>IGUAL</v>
          </cell>
          <cell r="K200" t="str">
            <v>Vigente</v>
          </cell>
          <cell r="L200" t="str">
            <v>201500063531</v>
          </cell>
          <cell r="M200" t="str">
            <v>94684-107-010615</v>
          </cell>
          <cell r="N200" t="str">
            <v>20538108295</v>
          </cell>
          <cell r="O200" t="str">
            <v>DUOGAS S.A.</v>
          </cell>
          <cell r="P200" t="str">
            <v>AV. ARICA N° 580 - 590 ESQ. CON JR. JORGE CHAVEZ </v>
          </cell>
          <cell r="Q200" t="str">
            <v>BREÑA</v>
          </cell>
          <cell r="R200" t="str">
            <v>LIMA</v>
          </cell>
          <cell r="S200" t="str">
            <v>LIMA</v>
          </cell>
          <cell r="T200" t="str">
            <v>01/06/2015</v>
          </cell>
          <cell r="U200" t="str">
            <v>NO</v>
          </cell>
        </row>
        <row r="201">
          <cell r="A201">
            <v>95355</v>
          </cell>
          <cell r="B201">
            <v>95355</v>
          </cell>
          <cell r="C201" t="str">
            <v>95355-320-050517</v>
          </cell>
          <cell r="D201" t="str">
            <v>SERVICENTRO AGUKI S.A.</v>
          </cell>
          <cell r="E201" t="str">
            <v>20345774042</v>
          </cell>
          <cell r="F201" t="str">
            <v>320</v>
          </cell>
          <cell r="G201" t="str">
            <v>IGUAL</v>
          </cell>
          <cell r="H201" t="str">
            <v>IGUAL</v>
          </cell>
          <cell r="I201" t="str">
            <v>IGUAL</v>
          </cell>
          <cell r="J201" t="str">
            <v>IGUAL</v>
          </cell>
          <cell r="K201" t="str">
            <v>Vigente</v>
          </cell>
          <cell r="L201" t="str">
            <v>201700033853</v>
          </cell>
          <cell r="M201" t="str">
            <v>95355-320-050517</v>
          </cell>
          <cell r="N201" t="str">
            <v>20345774042</v>
          </cell>
          <cell r="O201" t="str">
            <v>SERVICENTRO AGUKI S.A.</v>
          </cell>
          <cell r="P201" t="str">
            <v>AV. ELMER FAUCETT Nº 5482 (ANTES AV. ELMER FAUCETT MZ.A LOTES 1, 13 Y 14 SUBLOTE M-1 LOTIZACION INDUSTRIAL POCHA REGALADO-EX FUNDO TABOADA)</v>
          </cell>
          <cell r="Q201" t="str">
            <v>CALLAO</v>
          </cell>
          <cell r="R201" t="str">
            <v>CALLAO</v>
          </cell>
          <cell r="S201" t="str">
            <v>LIMA</v>
          </cell>
          <cell r="T201" t="str">
            <v>08/05/2017</v>
          </cell>
          <cell r="U201" t="str">
            <v>SI</v>
          </cell>
        </row>
        <row r="202">
          <cell r="A202">
            <v>95618</v>
          </cell>
          <cell r="B202">
            <v>95618</v>
          </cell>
          <cell r="C202" t="str">
            <v>95618-320-010418</v>
          </cell>
          <cell r="D202" t="str">
            <v>TERPEL PERU S.A.C.</v>
          </cell>
          <cell r="E202" t="str">
            <v>20511995028</v>
          </cell>
          <cell r="F202" t="str">
            <v>320</v>
          </cell>
          <cell r="G202" t="str">
            <v>IGUAL</v>
          </cell>
          <cell r="H202" t="str">
            <v>IGUAL</v>
          </cell>
          <cell r="I202" t="str">
            <v>IGUAL</v>
          </cell>
          <cell r="J202" t="str">
            <v>IGUAL</v>
          </cell>
          <cell r="K202" t="str">
            <v>Vigente</v>
          </cell>
          <cell r="L202">
            <v>201800050958</v>
          </cell>
          <cell r="M202" t="str">
            <v>95618-320-010418</v>
          </cell>
          <cell r="N202" t="str">
            <v>20511995028</v>
          </cell>
          <cell r="O202" t="str">
            <v>TERPEL PERU S.A.C.</v>
          </cell>
          <cell r="P202" t="str">
            <v>AV. ANGAMOS ESQUINA CON AV. VICTOR ALZAMORA, MZ. E LOTE 73, URB. BARRIO MEDICO Y DE LA CLINICA PROPIA</v>
          </cell>
          <cell r="Q202" t="str">
            <v>SURQUILLO</v>
          </cell>
          <cell r="R202" t="str">
            <v>LIMA</v>
          </cell>
          <cell r="S202" t="str">
            <v>LIMA</v>
          </cell>
          <cell r="T202" t="str">
            <v>03/04/2018</v>
          </cell>
          <cell r="U202" t="str">
            <v>NO</v>
          </cell>
        </row>
        <row r="203">
          <cell r="A203">
            <v>95739</v>
          </cell>
          <cell r="B203">
            <v>95739</v>
          </cell>
          <cell r="C203" t="str">
            <v>95739-107-140619</v>
          </cell>
          <cell r="D203" t="str">
            <v>TRAILER GAS S.A.C. </v>
          </cell>
          <cell r="E203" t="str">
            <v>20536606573</v>
          </cell>
          <cell r="F203" t="str">
            <v>107</v>
          </cell>
          <cell r="G203" t="str">
            <v>IGUAL</v>
          </cell>
          <cell r="H203" t="str">
            <v>IGUAL</v>
          </cell>
          <cell r="I203" t="str">
            <v>IGUAL</v>
          </cell>
          <cell r="J203" t="str">
            <v>IGUAL</v>
          </cell>
          <cell r="K203" t="str">
            <v>Vigente</v>
          </cell>
          <cell r="L203">
            <v>201900092054</v>
          </cell>
          <cell r="M203" t="str">
            <v>95739-107-140619</v>
          </cell>
          <cell r="N203" t="str">
            <v>20536606573</v>
          </cell>
          <cell r="O203" t="str">
            <v>TRAILER GAS S.A.C. </v>
          </cell>
          <cell r="P203" t="str">
            <v>AV.ALFREDO MENDIOLA N° 6810, ESQ. CON AV.SAN MIGUEL Y CALLE SAN LUIS </v>
          </cell>
          <cell r="Q203" t="str">
            <v>SAN MARTIN DE PORRES</v>
          </cell>
          <cell r="R203" t="str">
            <v>LIMA</v>
          </cell>
          <cell r="S203" t="str">
            <v>LIMA</v>
          </cell>
          <cell r="T203" t="str">
            <v>14/06/2019</v>
          </cell>
          <cell r="U203" t="str">
            <v>SI</v>
          </cell>
        </row>
        <row r="204">
          <cell r="A204">
            <v>96316</v>
          </cell>
          <cell r="B204">
            <v>96316</v>
          </cell>
          <cell r="C204" t="str">
            <v>96316-107-070319</v>
          </cell>
          <cell r="D204" t="str">
            <v>TERPEL PERU S.A.C.</v>
          </cell>
          <cell r="E204" t="str">
            <v>20511995028</v>
          </cell>
          <cell r="F204" t="str">
            <v>107</v>
          </cell>
          <cell r="G204" t="str">
            <v>IGUAL</v>
          </cell>
          <cell r="H204" t="str">
            <v>IGUAL</v>
          </cell>
          <cell r="I204" t="str">
            <v>IGUAL</v>
          </cell>
          <cell r="J204" t="str">
            <v>IGUAL</v>
          </cell>
          <cell r="K204" t="str">
            <v>Vigente</v>
          </cell>
          <cell r="L204">
            <v>201800050957</v>
          </cell>
          <cell r="M204" t="str">
            <v>96316-107-070319</v>
          </cell>
          <cell r="N204" t="str">
            <v>20511995028</v>
          </cell>
          <cell r="O204" t="str">
            <v>TERPEL PERU S.A.C.</v>
          </cell>
          <cell r="P204" t="str">
            <v>AV. REPUBLICA DE PANAMÁ MZ. 8, LOTES 5 Y 6, SUB-LOTE 1  URB. CHACARITAS</v>
          </cell>
          <cell r="Q204" t="str">
            <v>PROV. CONST. DEL CALLAO</v>
          </cell>
          <cell r="R204" t="str">
            <v>CALLAO</v>
          </cell>
          <cell r="S204" t="str">
            <v>LIMA</v>
          </cell>
          <cell r="T204" t="str">
            <v>28/11/2018</v>
          </cell>
          <cell r="U204" t="str">
            <v>NO</v>
          </cell>
        </row>
        <row r="205">
          <cell r="A205">
            <v>96377</v>
          </cell>
          <cell r="B205">
            <v>96377</v>
          </cell>
          <cell r="C205" t="str">
            <v>96377-102-2012</v>
          </cell>
          <cell r="D205" t="str">
            <v>GNV Las Flores S.A.C</v>
          </cell>
          <cell r="E205" t="str">
            <v>20545456495</v>
          </cell>
          <cell r="F205" t="str">
            <v>102</v>
          </cell>
          <cell r="G205" t="str">
            <v>IGUAL</v>
          </cell>
          <cell r="H205" t="str">
            <v>IGUAL</v>
          </cell>
          <cell r="I205" t="str">
            <v>IGUAL</v>
          </cell>
          <cell r="J205" t="str">
            <v>IGUAL</v>
          </cell>
          <cell r="K205" t="str">
            <v>Vigente</v>
          </cell>
          <cell r="L205" t="str">
            <v>201200041517</v>
          </cell>
          <cell r="M205" t="str">
            <v>96377-102-2012</v>
          </cell>
          <cell r="N205" t="str">
            <v>20545456495</v>
          </cell>
          <cell r="O205" t="str">
            <v>GNV LAS FLORES S.A.C</v>
          </cell>
          <cell r="P205" t="str">
            <v>Av. Las Flores de Primavera esquina con Jr. Las Rimarinas Mz. 84, lotes 15 y 15A  Cooperativa de Vivienda Las Flores</v>
          </cell>
          <cell r="Q205" t="str">
            <v>SAN JUAN DE LURIGANCHO</v>
          </cell>
          <cell r="R205" t="str">
            <v>LIMA</v>
          </cell>
          <cell r="S205" t="str">
            <v>LIMA</v>
          </cell>
          <cell r="T205" t="str">
            <v>13/04/2012</v>
          </cell>
          <cell r="U205" t="str">
            <v>NO</v>
          </cell>
        </row>
        <row r="206">
          <cell r="A206">
            <v>96905</v>
          </cell>
          <cell r="B206">
            <v>96905</v>
          </cell>
          <cell r="C206" t="str">
            <v>96905-102-2012</v>
          </cell>
          <cell r="D206" t="str">
            <v>OPERACIONES Y SERVICIOS GENERALES S.A.</v>
          </cell>
          <cell r="E206" t="str">
            <v>20210975862</v>
          </cell>
          <cell r="F206" t="str">
            <v>102</v>
          </cell>
          <cell r="G206" t="str">
            <v>IGUAL</v>
          </cell>
          <cell r="H206" t="str">
            <v>IGUAL</v>
          </cell>
          <cell r="I206" t="str">
            <v>IGUAL</v>
          </cell>
          <cell r="J206" t="str">
            <v>IGUAL</v>
          </cell>
          <cell r="K206" t="str">
            <v>Vigente</v>
          </cell>
          <cell r="L206">
            <v>201200068630</v>
          </cell>
          <cell r="M206" t="str">
            <v>96905-102-2012</v>
          </cell>
          <cell r="N206" t="str">
            <v>20210975862</v>
          </cell>
          <cell r="O206" t="str">
            <v>OPERACIONES Y SERVICIOS GENERALES S.A.</v>
          </cell>
          <cell r="P206" t="str">
            <v>Av. Caminos Del Inca esquina Calle Los Sinchis Mz. N, Lote 19, Urb. San Juan Bautista</v>
          </cell>
          <cell r="Q206" t="str">
            <v>CHORRILLOS</v>
          </cell>
          <cell r="R206" t="str">
            <v>LIMA</v>
          </cell>
          <cell r="S206" t="str">
            <v>LIMA</v>
          </cell>
          <cell r="T206" t="str">
            <v>18/05/2012</v>
          </cell>
          <cell r="U206" t="str">
            <v>NO</v>
          </cell>
        </row>
        <row r="207">
          <cell r="A207">
            <v>97328</v>
          </cell>
          <cell r="B207">
            <v>97328</v>
          </cell>
          <cell r="C207" t="str">
            <v>97328-102-180118</v>
          </cell>
          <cell r="D207" t="str">
            <v>COESTI S.A</v>
          </cell>
          <cell r="E207" t="str">
            <v>20127765279</v>
          </cell>
          <cell r="F207" t="str">
            <v>102</v>
          </cell>
          <cell r="G207" t="str">
            <v>IGUAL</v>
          </cell>
          <cell r="H207" t="str">
            <v>IGUAL</v>
          </cell>
          <cell r="I207" t="str">
            <v>IGUAL</v>
          </cell>
          <cell r="J207" t="str">
            <v>IGUAL</v>
          </cell>
          <cell r="K207" t="str">
            <v>Vigente</v>
          </cell>
          <cell r="L207" t="str">
            <v>201800007313</v>
          </cell>
          <cell r="M207" t="str">
            <v>97328-102-180118</v>
          </cell>
          <cell r="N207" t="str">
            <v>20127765279</v>
          </cell>
          <cell r="O207" t="str">
            <v>COESTI S.A</v>
          </cell>
          <cell r="P207" t="str">
            <v>AV.LOS FRUTALES N 994, ESQUINA CON CALLE ARCOS DE FRONTERA</v>
          </cell>
          <cell r="Q207" t="str">
            <v>LA MOLINA</v>
          </cell>
          <cell r="R207" t="str">
            <v>LIMA</v>
          </cell>
          <cell r="S207" t="str">
            <v>LIMA</v>
          </cell>
          <cell r="T207" t="str">
            <v>19/01/2018</v>
          </cell>
          <cell r="U207" t="str">
            <v>NO</v>
          </cell>
        </row>
        <row r="208">
          <cell r="A208">
            <v>98180</v>
          </cell>
          <cell r="B208">
            <v>98180</v>
          </cell>
          <cell r="C208" t="str">
            <v>98180-106-040220</v>
          </cell>
          <cell r="D208" t="str">
            <v>COESTI S.A.</v>
          </cell>
          <cell r="E208" t="str">
            <v>20127765279</v>
          </cell>
          <cell r="F208" t="str">
            <v>106</v>
          </cell>
          <cell r="G208" t="str">
            <v>IGUAL</v>
          </cell>
          <cell r="H208" t="str">
            <v>IGUAL</v>
          </cell>
          <cell r="I208" t="str">
            <v>IGUAL</v>
          </cell>
          <cell r="J208" t="str">
            <v>IGUAL</v>
          </cell>
          <cell r="K208" t="str">
            <v>Vigente</v>
          </cell>
          <cell r="L208">
            <v>201500148098</v>
          </cell>
          <cell r="M208" t="str">
            <v>98180-106-040220</v>
          </cell>
          <cell r="N208" t="str">
            <v>20127765279</v>
          </cell>
          <cell r="O208" t="str">
            <v>COESTI S.A.</v>
          </cell>
          <cell r="P208" t="str">
            <v>MZ. A, LOTE A-1-A, SECTOR PARCELA J DE LA ZONA INDUSTRIAL</v>
          </cell>
          <cell r="Q208" t="str">
            <v>PIURA</v>
          </cell>
          <cell r="R208" t="str">
            <v>PIURA</v>
          </cell>
          <cell r="S208" t="str">
            <v>PIURA</v>
          </cell>
          <cell r="T208" t="str">
            <v>06/02/2020</v>
          </cell>
          <cell r="U208" t="str">
            <v>SI</v>
          </cell>
        </row>
        <row r="209">
          <cell r="A209">
            <v>98276</v>
          </cell>
          <cell r="B209">
            <v>98276</v>
          </cell>
          <cell r="C209" t="str">
            <v>98276-102-2012</v>
          </cell>
          <cell r="D209" t="str">
            <v>OCTANO PERU S.A.C</v>
          </cell>
          <cell r="E209" t="str">
            <v>20516752310</v>
          </cell>
          <cell r="F209" t="str">
            <v>102</v>
          </cell>
          <cell r="G209" t="str">
            <v>IGUAL</v>
          </cell>
          <cell r="H209" t="str">
            <v>IGUAL</v>
          </cell>
          <cell r="I209" t="str">
            <v>IGUAL</v>
          </cell>
          <cell r="J209" t="str">
            <v>IGUAL</v>
          </cell>
          <cell r="K209" t="str">
            <v>Vigente</v>
          </cell>
          <cell r="L209" t="str">
            <v>201200165021</v>
          </cell>
          <cell r="M209" t="str">
            <v>98276-102-2012</v>
          </cell>
          <cell r="N209" t="str">
            <v>20516752310</v>
          </cell>
          <cell r="O209" t="str">
            <v>OCTANO PERU S.A.C</v>
          </cell>
          <cell r="P209" t="str">
            <v>MALECON CHECA N 2599 MAZ M SUB LOTE 3-B-B URB.LOTIZACION CAMPOY</v>
          </cell>
          <cell r="Q209" t="str">
            <v>SAN JUAN DE LURIGANCHO</v>
          </cell>
          <cell r="R209" t="str">
            <v>LIMA</v>
          </cell>
          <cell r="S209" t="str">
            <v>LIMA</v>
          </cell>
          <cell r="T209" t="str">
            <v>29/10/2012</v>
          </cell>
          <cell r="U209" t="str">
            <v>SI</v>
          </cell>
        </row>
        <row r="210">
          <cell r="A210">
            <v>98643</v>
          </cell>
          <cell r="B210">
            <v>98643</v>
          </cell>
          <cell r="C210" t="str">
            <v>98643-106-170419</v>
          </cell>
          <cell r="D210" t="str">
            <v>COESTI S.A.</v>
          </cell>
          <cell r="E210" t="str">
            <v>20127765279</v>
          </cell>
          <cell r="F210" t="str">
            <v>106</v>
          </cell>
          <cell r="G210" t="str">
            <v>IGUAL</v>
          </cell>
          <cell r="H210" t="str">
            <v>IGUAL</v>
          </cell>
          <cell r="I210" t="str">
            <v>IGUAL</v>
          </cell>
          <cell r="J210" t="str">
            <v>IGUAL</v>
          </cell>
          <cell r="K210" t="str">
            <v>Vigente</v>
          </cell>
          <cell r="L210">
            <v>201900059392</v>
          </cell>
          <cell r="M210" t="str">
            <v>98643-106-170419</v>
          </cell>
          <cell r="N210" t="str">
            <v>20127765279</v>
          </cell>
          <cell r="O210" t="str">
            <v>COESTI S.A.</v>
          </cell>
          <cell r="P210" t="str">
            <v>FUNDO LA ESPERANZA (ESQUINA SUR OESTE) CRUCE EVITAMIENTO Y PROLONGACION AV BOLOGNESI</v>
          </cell>
          <cell r="Q210" t="str">
            <v>CHICLAYO</v>
          </cell>
          <cell r="R210" t="str">
            <v>CHICLAYO</v>
          </cell>
          <cell r="S210" t="str">
            <v>LAMBAYEQUE</v>
          </cell>
          <cell r="T210" t="str">
            <v>22/04/2019</v>
          </cell>
          <cell r="U210" t="str">
            <v>NO</v>
          </cell>
        </row>
        <row r="211">
          <cell r="A211">
            <v>99303</v>
          </cell>
          <cell r="B211">
            <v>99303</v>
          </cell>
          <cell r="C211" t="str">
            <v>99303-102-310119</v>
          </cell>
          <cell r="D211" t="str">
            <v>GASBEL EQUIPOS &amp; ASESORIA S.A.C.</v>
          </cell>
          <cell r="E211" t="str">
            <v>20492920666</v>
          </cell>
          <cell r="F211" t="str">
            <v>102</v>
          </cell>
          <cell r="G211" t="str">
            <v>IGUAL</v>
          </cell>
          <cell r="H211" t="str">
            <v>IGUAL</v>
          </cell>
          <cell r="I211" t="str">
            <v>IGUAL</v>
          </cell>
          <cell r="J211" t="str">
            <v>IGUAL</v>
          </cell>
          <cell r="K211" t="str">
            <v>Vigente</v>
          </cell>
          <cell r="L211">
            <v>201900013791</v>
          </cell>
          <cell r="M211" t="str">
            <v>99303-102-310119</v>
          </cell>
          <cell r="N211" t="str">
            <v>20492920666</v>
          </cell>
          <cell r="O211" t="str">
            <v>GASBEL EQUIPOS &amp; ASESORIA S.A.C.</v>
          </cell>
          <cell r="P211" t="str">
            <v>AV. MICAELA BASTIDAS MZ C-5, LOTE 12 DEL GRUPO 31, TECER SECTOR</v>
          </cell>
          <cell r="Q211" t="str">
            <v>VILLA EL SALVADOR</v>
          </cell>
          <cell r="R211" t="str">
            <v>LIMA</v>
          </cell>
          <cell r="S211" t="str">
            <v>LIMA</v>
          </cell>
          <cell r="T211" t="str">
            <v>11/02/2019</v>
          </cell>
          <cell r="U211" t="str">
            <v>SI</v>
          </cell>
        </row>
        <row r="212">
          <cell r="A212">
            <v>99603</v>
          </cell>
          <cell r="B212">
            <v>99603</v>
          </cell>
          <cell r="C212" t="str">
            <v>99603-102-130716</v>
          </cell>
          <cell r="D212" t="str">
            <v>CENTRO GAS DIEGO E.I.R.L.</v>
          </cell>
          <cell r="E212" t="str">
            <v>20425788192</v>
          </cell>
          <cell r="F212" t="str">
            <v>102</v>
          </cell>
          <cell r="G212" t="str">
            <v>IGUAL</v>
          </cell>
          <cell r="H212" t="str">
            <v>IGUAL</v>
          </cell>
          <cell r="I212" t="str">
            <v>IGUAL</v>
          </cell>
          <cell r="J212" t="str">
            <v>IGUAL</v>
          </cell>
          <cell r="K212" t="str">
            <v>Vigente</v>
          </cell>
          <cell r="L212" t="str">
            <v>201600066800</v>
          </cell>
          <cell r="M212" t="str">
            <v>99603-102-130716</v>
          </cell>
          <cell r="N212" t="str">
            <v>20425788192</v>
          </cell>
          <cell r="O212" t="str">
            <v>CENTRO GAS DIEGO E.I.R.L.</v>
          </cell>
          <cell r="P212" t="str">
            <v>AV. LA MOLINA N° 377-397 PARCELA SEMIRUSTICA LA MOLINA MZ. D PARCELA 4</v>
          </cell>
          <cell r="Q212" t="str">
            <v>ATE</v>
          </cell>
          <cell r="R212" t="str">
            <v>LIMA</v>
          </cell>
          <cell r="S212" t="str">
            <v>LIMA</v>
          </cell>
          <cell r="T212" t="str">
            <v>13/07/2016</v>
          </cell>
          <cell r="U212" t="str">
            <v>NO</v>
          </cell>
        </row>
        <row r="213">
          <cell r="A213">
            <v>99898</v>
          </cell>
          <cell r="B213">
            <v>99898</v>
          </cell>
          <cell r="C213" t="str">
            <v>99898-102-120614</v>
          </cell>
          <cell r="D213" t="str">
            <v>EMPRESA DE TRANSPORTE Y SERVICIOS VIRGEN DE LA PUERTA S.A</v>
          </cell>
          <cell r="E213" t="str">
            <v>20156930963</v>
          </cell>
          <cell r="F213" t="str">
            <v>102</v>
          </cell>
          <cell r="G213" t="str">
            <v>IGUAL</v>
          </cell>
          <cell r="H213" t="str">
            <v>IGUAL</v>
          </cell>
          <cell r="I213" t="str">
            <v>IGUAL</v>
          </cell>
          <cell r="J213" t="str">
            <v>IGUAL</v>
          </cell>
          <cell r="K213" t="str">
            <v>Vigente</v>
          </cell>
          <cell r="L213" t="str">
            <v>201400070337</v>
          </cell>
          <cell r="M213" t="str">
            <v>99898-102-120614</v>
          </cell>
          <cell r="N213" t="str">
            <v>20156930963</v>
          </cell>
          <cell r="O213" t="str">
            <v>EMPRESA DE TRANSPORTE Y SERVICIOS VIRGEN DE LA PUERTA S.A</v>
          </cell>
          <cell r="P213" t="str">
            <v>AV. ELMER FAUCETT N 417 (ESQUINA JAZPAMPA)</v>
          </cell>
          <cell r="Q213" t="str">
            <v>CALLAO</v>
          </cell>
          <cell r="R213" t="str">
            <v>CALLAO</v>
          </cell>
          <cell r="S213" t="str">
            <v>LIMA</v>
          </cell>
          <cell r="T213" t="str">
            <v>17/06/2014</v>
          </cell>
          <cell r="U213" t="str">
            <v>SI</v>
          </cell>
        </row>
        <row r="214">
          <cell r="A214">
            <v>100155</v>
          </cell>
          <cell r="B214">
            <v>100155</v>
          </cell>
          <cell r="C214" t="str">
            <v>100155-107-250118</v>
          </cell>
          <cell r="D214" t="str">
            <v>COESTI S.A.</v>
          </cell>
          <cell r="E214" t="str">
            <v>20127765279</v>
          </cell>
          <cell r="F214" t="str">
            <v>107</v>
          </cell>
          <cell r="G214" t="str">
            <v>IGUAL</v>
          </cell>
          <cell r="H214" t="str">
            <v>IGUAL</v>
          </cell>
          <cell r="I214" t="str">
            <v>IGUAL</v>
          </cell>
          <cell r="J214" t="str">
            <v>IGUAL</v>
          </cell>
          <cell r="K214" t="str">
            <v>Vigente</v>
          </cell>
          <cell r="L214" t="str">
            <v>201800011943</v>
          </cell>
          <cell r="M214" t="str">
            <v>100155-107-250118</v>
          </cell>
          <cell r="N214" t="str">
            <v>20127765279</v>
          </cell>
          <cell r="O214" t="str">
            <v>COESTI S.A.</v>
          </cell>
          <cell r="P214" t="str">
            <v>AV. NICOLAS ARRIOLA N° 710, URB. SANTA CATALINA </v>
          </cell>
          <cell r="Q214" t="str">
            <v>LA VICTORIA </v>
          </cell>
          <cell r="R214" t="str">
            <v>LIMA</v>
          </cell>
          <cell r="S214" t="str">
            <v>LIMA</v>
          </cell>
          <cell r="T214" t="str">
            <v>22/01/2013</v>
          </cell>
          <cell r="U214" t="str">
            <v>NO</v>
          </cell>
        </row>
        <row r="215">
          <cell r="A215">
            <v>100463</v>
          </cell>
          <cell r="B215">
            <v>100463</v>
          </cell>
          <cell r="C215" t="str">
            <v>100463-102-2013</v>
          </cell>
          <cell r="D215" t="str">
            <v>CLEAN ENERGY DEL PERU S.R.L.</v>
          </cell>
          <cell r="E215" t="str">
            <v>20517270297</v>
          </cell>
          <cell r="F215" t="str">
            <v>102</v>
          </cell>
          <cell r="G215" t="str">
            <v>IGUAL</v>
          </cell>
          <cell r="H215" t="str">
            <v>IGUAL</v>
          </cell>
          <cell r="I215" t="str">
            <v>IGUAL</v>
          </cell>
          <cell r="J215" t="str">
            <v>IGUAL</v>
          </cell>
          <cell r="K215" t="str">
            <v>Vigente</v>
          </cell>
          <cell r="L215" t="str">
            <v>201300019561</v>
          </cell>
          <cell r="M215" t="str">
            <v>100463-102-2013</v>
          </cell>
          <cell r="N215" t="str">
            <v>20517270297</v>
          </cell>
          <cell r="O215" t="str">
            <v>CLEAN ENERGY DEL PERU S.R.L.</v>
          </cell>
          <cell r="P215" t="str">
            <v>SANCHEZ CERRO MZ .LOTE 2 , ZONA INDUSTRIAL </v>
          </cell>
          <cell r="Q215" t="str">
            <v>PIURA</v>
          </cell>
          <cell r="R215" t="str">
            <v>PIURA</v>
          </cell>
          <cell r="S215" t="str">
            <v>PIURA</v>
          </cell>
          <cell r="T215" t="str">
            <v>23/01/2013</v>
          </cell>
          <cell r="U215" t="str">
            <v>SI</v>
          </cell>
        </row>
        <row r="216">
          <cell r="A216">
            <v>102990</v>
          </cell>
          <cell r="B216">
            <v>102990</v>
          </cell>
          <cell r="C216" t="str">
            <v>102990-107-070318</v>
          </cell>
          <cell r="D216" t="str">
            <v>ESCOH S.A.C.</v>
          </cell>
          <cell r="E216" t="str">
            <v>20517767396</v>
          </cell>
          <cell r="F216" t="str">
            <v>107</v>
          </cell>
          <cell r="G216" t="str">
            <v>IGUAL</v>
          </cell>
          <cell r="H216" t="str">
            <v>IGUAL</v>
          </cell>
          <cell r="I216" t="str">
            <v>IGUAL</v>
          </cell>
          <cell r="J216" t="str">
            <v>IGUAL</v>
          </cell>
          <cell r="K216" t="str">
            <v>Vigente</v>
          </cell>
          <cell r="L216">
            <v>201800035356</v>
          </cell>
          <cell r="M216" t="str">
            <v>102990-107-070318</v>
          </cell>
          <cell r="N216" t="str">
            <v>20517767396</v>
          </cell>
          <cell r="O216" t="str">
            <v>ESCOH S.A.C.</v>
          </cell>
          <cell r="P216" t="str">
            <v>AV. FERNANDO LEON DE VIVERO ESQ. PASAJE LOS ANGELES, SUB LOTE 4A</v>
          </cell>
          <cell r="Q216" t="str">
            <v>ICA </v>
          </cell>
          <cell r="R216" t="str">
            <v>ICA</v>
          </cell>
          <cell r="S216" t="str">
            <v>ICA</v>
          </cell>
          <cell r="T216" t="str">
            <v>16/03/2018</v>
          </cell>
          <cell r="U216" t="str">
            <v>SI</v>
          </cell>
        </row>
        <row r="217">
          <cell r="A217">
            <v>104494</v>
          </cell>
          <cell r="B217">
            <v>104494</v>
          </cell>
          <cell r="C217" t="str">
            <v>104494-107-230317</v>
          </cell>
          <cell r="D217" t="str">
            <v>DELTA ATE E.I.R.L.</v>
          </cell>
          <cell r="E217" t="str">
            <v>20555690534</v>
          </cell>
          <cell r="F217" t="str">
            <v>107</v>
          </cell>
          <cell r="G217" t="str">
            <v>IGUAL</v>
          </cell>
          <cell r="H217" t="str">
            <v>IGUAL</v>
          </cell>
          <cell r="I217" t="str">
            <v>IGUAL</v>
          </cell>
          <cell r="J217" t="str">
            <v>IGUAL</v>
          </cell>
          <cell r="K217" t="str">
            <v>Vigente</v>
          </cell>
          <cell r="L217" t="str">
            <v>201700041322</v>
          </cell>
          <cell r="M217" t="str">
            <v>104494-107-230317</v>
          </cell>
          <cell r="N217" t="str">
            <v>20555690534</v>
          </cell>
          <cell r="O217" t="str">
            <v>DELTA ATE E.I.R.L.</v>
          </cell>
          <cell r="P217" t="str">
            <v>AV. NICOLAS AYLLON Nº 3620, CARRETERA CENTRAL ESQUINA CON AV. ATE</v>
          </cell>
          <cell r="Q217" t="str">
            <v>ATE</v>
          </cell>
          <cell r="R217" t="str">
            <v>LIMA</v>
          </cell>
          <cell r="S217" t="str">
            <v>LIMA</v>
          </cell>
          <cell r="T217" t="str">
            <v>30/03/2017</v>
          </cell>
          <cell r="U217" t="str">
            <v>NO</v>
          </cell>
        </row>
        <row r="218">
          <cell r="A218">
            <v>105192</v>
          </cell>
          <cell r="B218">
            <v>105192</v>
          </cell>
          <cell r="C218" t="str">
            <v>105192-102-021115</v>
          </cell>
          <cell r="D218" t="str">
            <v>CONSORCIO MICE - JOCEGAS </v>
          </cell>
          <cell r="E218" t="str">
            <v>20538289656</v>
          </cell>
          <cell r="F218" t="str">
            <v>102</v>
          </cell>
          <cell r="G218" t="str">
            <v>IGUAL</v>
          </cell>
          <cell r="H218" t="str">
            <v>IGUAL</v>
          </cell>
          <cell r="I218" t="str">
            <v>IGUAL</v>
          </cell>
          <cell r="J218" t="str">
            <v>IGUAL</v>
          </cell>
          <cell r="K218" t="str">
            <v>Vigente</v>
          </cell>
          <cell r="L218" t="str">
            <v>201500143638</v>
          </cell>
          <cell r="M218" t="str">
            <v>105192-102-021115</v>
          </cell>
          <cell r="N218" t="str">
            <v>20538289656</v>
          </cell>
          <cell r="O218" t="str">
            <v>CONSORCIO MICE - JOCEGAS </v>
          </cell>
          <cell r="P218" t="str">
            <v>AV. MARÍA REICH Y AV. SEPARADORA INDUSTRIAL, IV ETAPA, URB. PACHACAMAC</v>
          </cell>
          <cell r="Q218" t="str">
            <v>VILLA EL SALVADOR</v>
          </cell>
          <cell r="R218" t="str">
            <v>LIMA</v>
          </cell>
          <cell r="S218" t="str">
            <v>LIMA</v>
          </cell>
          <cell r="T218" t="str">
            <v>12/11/2015</v>
          </cell>
          <cell r="U218" t="str">
            <v>SI</v>
          </cell>
        </row>
        <row r="219">
          <cell r="A219">
            <v>106767</v>
          </cell>
          <cell r="B219">
            <v>106767</v>
          </cell>
          <cell r="C219" t="str">
            <v>106767-107-170918</v>
          </cell>
          <cell r="D219" t="str">
            <v>ESTACION DE SERVICIOS PETRO WORLD S.A.C.</v>
          </cell>
          <cell r="E219" t="str">
            <v>20514636843</v>
          </cell>
          <cell r="F219" t="str">
            <v>107</v>
          </cell>
          <cell r="G219" t="str">
            <v>IGUAL</v>
          </cell>
          <cell r="H219" t="str">
            <v>IGUAL</v>
          </cell>
          <cell r="I219" t="str">
            <v>IGUAL</v>
          </cell>
          <cell r="J219" t="str">
            <v>IGUAL</v>
          </cell>
          <cell r="K219" t="str">
            <v>Vigente</v>
          </cell>
          <cell r="L219">
            <v>201800152623</v>
          </cell>
          <cell r="M219" t="str">
            <v>106767-107-170918</v>
          </cell>
          <cell r="N219" t="str">
            <v>20514636843</v>
          </cell>
          <cell r="O219" t="str">
            <v>ESTACION DE SERVICIOS PETRO WORLD S.A.C.</v>
          </cell>
          <cell r="P219" t="str">
            <v>AV. VENEZUELA ESQUINA CON AV. RIVA AGUERO</v>
          </cell>
          <cell r="Q219" t="str">
            <v>SAN MIGUEL </v>
          </cell>
          <cell r="R219" t="str">
            <v>LIMA</v>
          </cell>
          <cell r="S219" t="str">
            <v>LIMA</v>
          </cell>
          <cell r="T219" t="str">
            <v>19/09/2018</v>
          </cell>
          <cell r="U219" t="str">
            <v>SI</v>
          </cell>
        </row>
        <row r="220">
          <cell r="A220">
            <v>107193</v>
          </cell>
          <cell r="B220">
            <v>107193</v>
          </cell>
          <cell r="C220" t="str">
            <v>107193-320-090614</v>
          </cell>
          <cell r="D220" t="str">
            <v>GASOCENTRO ICA S.A.</v>
          </cell>
          <cell r="E220" t="str">
            <v>20553772436</v>
          </cell>
          <cell r="F220" t="str">
            <v>320</v>
          </cell>
          <cell r="G220" t="str">
            <v>IGUAL</v>
          </cell>
          <cell r="H220" t="str">
            <v>IGUAL</v>
          </cell>
          <cell r="I220" t="str">
            <v>IGUAL</v>
          </cell>
          <cell r="J220" t="str">
            <v>IGUAL</v>
          </cell>
          <cell r="K220" t="str">
            <v>Vigente</v>
          </cell>
          <cell r="L220" t="str">
            <v>201400053668</v>
          </cell>
          <cell r="M220" t="str">
            <v>107193-320-090614</v>
          </cell>
          <cell r="N220" t="str">
            <v>20553772436</v>
          </cell>
          <cell r="O220" t="str">
            <v>GASOCENTRO ICA S.A.</v>
          </cell>
          <cell r="P220" t="str">
            <v>AV MEXICO NRO. 300  ESQUINA CON AV MANCO CAPAC</v>
          </cell>
          <cell r="Q220" t="str">
            <v>LA VICTORIA </v>
          </cell>
          <cell r="R220" t="str">
            <v>LIMA</v>
          </cell>
          <cell r="S220" t="str">
            <v>LIMA</v>
          </cell>
          <cell r="T220" t="str">
            <v>26/06/2014</v>
          </cell>
          <cell r="U220" t="str">
            <v>NO</v>
          </cell>
        </row>
        <row r="221">
          <cell r="A221">
            <v>107664</v>
          </cell>
          <cell r="B221">
            <v>107664</v>
          </cell>
          <cell r="C221" t="str">
            <v>107664-102-220114</v>
          </cell>
          <cell r="D221" t="str">
            <v>OPERACIONES Y SERVICIOS GENERALES S A </v>
          </cell>
          <cell r="E221" t="str">
            <v>20210975862</v>
          </cell>
          <cell r="F221" t="str">
            <v>102</v>
          </cell>
          <cell r="G221" t="str">
            <v>IGUAL</v>
          </cell>
          <cell r="H221" t="str">
            <v>IGUAL</v>
          </cell>
          <cell r="I221" t="str">
            <v>IGUAL</v>
          </cell>
          <cell r="J221" t="str">
            <v>IGUAL</v>
          </cell>
          <cell r="K221" t="str">
            <v>Vigente</v>
          </cell>
          <cell r="L221" t="str">
            <v>107664-102-220114</v>
          </cell>
          <cell r="M221" t="str">
            <v>107664-102-220114</v>
          </cell>
          <cell r="N221" t="str">
            <v>20210975862</v>
          </cell>
          <cell r="O221" t="str">
            <v>OPERACIONES Y SERVICIOS GENERALES S A </v>
          </cell>
          <cell r="P221" t="str">
            <v>Carretera Panamericana Sur Km. 14, distrito de San Juan de Miraflores</v>
          </cell>
          <cell r="Q221" t="str">
            <v>SAN JUAN DE MIRAFLORES</v>
          </cell>
          <cell r="R221" t="str">
            <v>LIMA</v>
          </cell>
          <cell r="S221" t="str">
            <v>LIMA</v>
          </cell>
          <cell r="T221" t="str">
            <v>03/02/2014</v>
          </cell>
          <cell r="U221" t="str">
            <v>SI</v>
          </cell>
        </row>
        <row r="222">
          <cell r="A222">
            <v>108688</v>
          </cell>
          <cell r="B222">
            <v>108688</v>
          </cell>
          <cell r="C222" t="str">
            <v>108688-107-100319</v>
          </cell>
          <cell r="D222" t="str">
            <v>INVERSIONES GABILU S.A.C</v>
          </cell>
          <cell r="E222" t="str">
            <v>20550287961</v>
          </cell>
          <cell r="F222" t="str">
            <v>107</v>
          </cell>
          <cell r="G222" t="str">
            <v>IGUAL</v>
          </cell>
          <cell r="H222" t="str">
            <v>IGUAL</v>
          </cell>
          <cell r="I222" t="str">
            <v>IGUAL</v>
          </cell>
          <cell r="J222" t="str">
            <v>IGUAL</v>
          </cell>
          <cell r="K222" t="str">
            <v>Vigente</v>
          </cell>
          <cell r="L222" t="str">
            <v>201700186693</v>
          </cell>
          <cell r="M222" t="str">
            <v>108688-107-100319</v>
          </cell>
          <cell r="N222" t="str">
            <v>20550287961</v>
          </cell>
          <cell r="O222" t="str">
            <v>INVERSIONES GABILU S.A.C</v>
          </cell>
          <cell r="P222" t="str">
            <v>AV. SAN JUAN DE DIOS CON CALLE 7  MZ- C1- LTE-1 URB. LOTIZACION INDUSTRIAL</v>
          </cell>
          <cell r="Q222" t="str">
            <v>PUENTE PIEDRA</v>
          </cell>
          <cell r="R222" t="str">
            <v>LIMA</v>
          </cell>
          <cell r="S222" t="str">
            <v>LIMA</v>
          </cell>
          <cell r="T222" t="str">
            <v>28/11/2017</v>
          </cell>
          <cell r="U222" t="str">
            <v>SI</v>
          </cell>
        </row>
        <row r="223">
          <cell r="A223">
            <v>108836</v>
          </cell>
          <cell r="B223">
            <v>108836</v>
          </cell>
          <cell r="C223" t="str">
            <v>108836-107-260419</v>
          </cell>
          <cell r="D223" t="str">
            <v>CORPORACION UNO S.A.</v>
          </cell>
          <cell r="E223" t="str">
            <v>20514326496</v>
          </cell>
          <cell r="F223" t="str">
            <v>107</v>
          </cell>
          <cell r="G223" t="str">
            <v>IGUAL</v>
          </cell>
          <cell r="H223" t="str">
            <v>IGUAL</v>
          </cell>
          <cell r="I223" t="str">
            <v>IGUAL</v>
          </cell>
          <cell r="J223" t="str">
            <v>IGUAL</v>
          </cell>
          <cell r="K223" t="str">
            <v>Vigente</v>
          </cell>
          <cell r="L223">
            <v>201900067999</v>
          </cell>
          <cell r="M223" t="str">
            <v>108836-107-260419</v>
          </cell>
          <cell r="N223" t="str">
            <v>20514326496</v>
          </cell>
          <cell r="O223" t="str">
            <v>CORPORACION UNO S.A.</v>
          </cell>
          <cell r="P223" t="str">
            <v>FUNDO LA VIÑA AZABACHE, LOTES N° 53,54 Y 55</v>
          </cell>
          <cell r="Q223" t="str">
            <v>CHINCHA BAJA</v>
          </cell>
          <cell r="R223" t="str">
            <v>CHINCHA</v>
          </cell>
          <cell r="S223" t="str">
            <v>ICA</v>
          </cell>
          <cell r="T223" t="str">
            <v>03/05/2016</v>
          </cell>
          <cell r="U223" t="str">
            <v>NO</v>
          </cell>
        </row>
        <row r="224">
          <cell r="A224">
            <v>109801</v>
          </cell>
          <cell r="B224">
            <v>109801</v>
          </cell>
          <cell r="C224" t="str">
            <v>109801-320-190515</v>
          </cell>
          <cell r="D224" t="str">
            <v>GRUPO AVTEC CONTENIDOS S.A.C. </v>
          </cell>
          <cell r="E224" t="str">
            <v>20546818102</v>
          </cell>
          <cell r="F224" t="str">
            <v>320</v>
          </cell>
          <cell r="G224" t="str">
            <v>IGUAL</v>
          </cell>
          <cell r="H224" t="str">
            <v>IGUAL</v>
          </cell>
          <cell r="I224" t="str">
            <v>IGUAL</v>
          </cell>
          <cell r="J224" t="str">
            <v>IGUAL</v>
          </cell>
          <cell r="K224" t="str">
            <v>Vigente</v>
          </cell>
          <cell r="L224" t="str">
            <v>201500061396</v>
          </cell>
          <cell r="M224" t="str">
            <v>109801-320-190515</v>
          </cell>
          <cell r="N224" t="str">
            <v>20546818102</v>
          </cell>
          <cell r="O224" t="str">
            <v>GRUPO AVTEC CONTENIDOS S.A.C. </v>
          </cell>
          <cell r="P224" t="str">
            <v>AV. UNIVERSITARIA NORTE N° 8290 (MZ. P, LT 1-38) URB. SAN AGUSTIN 2DA. ETAPA</v>
          </cell>
          <cell r="Q224" t="str">
            <v>COMAS</v>
          </cell>
          <cell r="R224" t="str">
            <v>LIMA</v>
          </cell>
          <cell r="S224" t="str">
            <v>LIMA</v>
          </cell>
          <cell r="T224" t="str">
            <v>10/06/2015</v>
          </cell>
          <cell r="U224" t="str">
            <v>NO</v>
          </cell>
        </row>
        <row r="225">
          <cell r="A225">
            <v>110651</v>
          </cell>
          <cell r="B225">
            <v>110651</v>
          </cell>
          <cell r="C225" t="str">
            <v>110651-102-140814</v>
          </cell>
          <cell r="D225" t="str">
            <v>JOSCHAM S.A.C. </v>
          </cell>
          <cell r="E225" t="str">
            <v>20205799193</v>
          </cell>
          <cell r="F225" t="str">
            <v>102</v>
          </cell>
          <cell r="G225" t="str">
            <v>IGUAL</v>
          </cell>
          <cell r="H225" t="str">
            <v>IGUAL</v>
          </cell>
          <cell r="I225" t="str">
            <v>IGUAL</v>
          </cell>
          <cell r="J225" t="str">
            <v>IGUAL</v>
          </cell>
          <cell r="K225" t="str">
            <v>Vigente</v>
          </cell>
          <cell r="L225" t="str">
            <v>201400102429</v>
          </cell>
          <cell r="M225" t="str">
            <v>110651-102-140814</v>
          </cell>
          <cell r="N225" t="str">
            <v>20205799193</v>
          </cell>
          <cell r="O225" t="str">
            <v>JOSCHAM S.A.C. </v>
          </cell>
          <cell r="P225" t="str">
            <v>AV. SAN LUIS N° 707 ESQUINA CON CALLE AUGUSTO DURAND URB. SAN LUIS</v>
          </cell>
          <cell r="Q225" t="str">
            <v>SAN LUIS</v>
          </cell>
          <cell r="R225" t="str">
            <v>LIMA</v>
          </cell>
          <cell r="S225" t="str">
            <v>LIMA</v>
          </cell>
          <cell r="T225" t="str">
            <v>12/09/2014</v>
          </cell>
          <cell r="U225" t="str">
            <v>NO</v>
          </cell>
        </row>
        <row r="226">
          <cell r="A226">
            <v>112178</v>
          </cell>
          <cell r="B226">
            <v>112178</v>
          </cell>
          <cell r="C226" t="str">
            <v>112178-107-140318</v>
          </cell>
          <cell r="D226" t="str">
            <v>TERPEL PERU S.A.C.</v>
          </cell>
          <cell r="E226" t="str">
            <v>20511995028</v>
          </cell>
          <cell r="F226" t="str">
            <v>107</v>
          </cell>
          <cell r="G226" t="str">
            <v>IGUAL</v>
          </cell>
          <cell r="H226" t="str">
            <v>IGUAL</v>
          </cell>
          <cell r="I226" t="str">
            <v>IGUAL</v>
          </cell>
          <cell r="J226" t="str">
            <v>IGUAL</v>
          </cell>
          <cell r="K226" t="str">
            <v>Vigente</v>
          </cell>
          <cell r="L226" t="str">
            <v>201800040152</v>
          </cell>
          <cell r="M226" t="str">
            <v>112178-107-140318</v>
          </cell>
          <cell r="N226" t="str">
            <v>20511995028</v>
          </cell>
          <cell r="O226" t="str">
            <v>TERPEL PERU S.A.C.</v>
          </cell>
          <cell r="P226" t="str">
            <v>AV. FRANCISCO PIZARRO 770, 772, 774, 776, 778, 780, 782, 784 Y 786 ESQ. CON AV. FELIPE ARANCIBIA </v>
          </cell>
          <cell r="Q226" t="str">
            <v>RIMAC</v>
          </cell>
          <cell r="R226" t="str">
            <v>LIMA</v>
          </cell>
          <cell r="S226" t="str">
            <v>LIMA</v>
          </cell>
          <cell r="T226" t="str">
            <v>15/03/2018</v>
          </cell>
          <cell r="U226" t="str">
            <v>NO</v>
          </cell>
        </row>
        <row r="227">
          <cell r="A227">
            <v>114139</v>
          </cell>
          <cell r="B227">
            <v>114139</v>
          </cell>
          <cell r="C227" t="str">
            <v>114139-320-190917</v>
          </cell>
          <cell r="D227" t="str">
            <v>GAS INTERNATIONAL MURILLO S.A.C. </v>
          </cell>
          <cell r="E227" t="str">
            <v>20506736341</v>
          </cell>
          <cell r="F227" t="str">
            <v>320</v>
          </cell>
          <cell r="G227" t="str">
            <v>IGUAL</v>
          </cell>
          <cell r="H227" t="str">
            <v>IGUAL</v>
          </cell>
          <cell r="I227" t="str">
            <v>IGUAL</v>
          </cell>
          <cell r="J227" t="str">
            <v>IGUAL</v>
          </cell>
          <cell r="K227" t="str">
            <v>Vigente</v>
          </cell>
          <cell r="L227" t="str">
            <v>201700149956</v>
          </cell>
          <cell r="M227" t="str">
            <v>114139-320-190917</v>
          </cell>
          <cell r="N227" t="str">
            <v>20506736341</v>
          </cell>
          <cell r="O227" t="str">
            <v>GAS INTERNATIONAL MURILLO S.A.C. </v>
          </cell>
          <cell r="P227" t="str">
            <v>ESQUINA AV. GUARDIA CIVIL N° 702 Y AV. EL SOL, URB. LA CAMPIÑA</v>
          </cell>
          <cell r="Q227" t="str">
            <v>CHORRILLOS</v>
          </cell>
          <cell r="R227" t="str">
            <v>LIMA</v>
          </cell>
          <cell r="S227" t="str">
            <v>LIMA</v>
          </cell>
          <cell r="T227" t="str">
            <v>19/09/2017</v>
          </cell>
          <cell r="U227" t="str">
            <v>SI</v>
          </cell>
        </row>
        <row r="228">
          <cell r="A228">
            <v>114466</v>
          </cell>
          <cell r="B228">
            <v>114466</v>
          </cell>
          <cell r="C228" t="str">
            <v>114466-107-110320</v>
          </cell>
          <cell r="D228" t="str">
            <v>ENERGIGAS S.A.C.</v>
          </cell>
          <cell r="E228" t="str">
            <v>20506151547</v>
          </cell>
          <cell r="F228" t="str">
            <v>107</v>
          </cell>
          <cell r="G228" t="str">
            <v>IGUAL</v>
          </cell>
          <cell r="H228" t="str">
            <v>IGUAL</v>
          </cell>
          <cell r="I228" t="str">
            <v>IGUAL</v>
          </cell>
          <cell r="J228" t="str">
            <v>IGUAL</v>
          </cell>
          <cell r="K228" t="str">
            <v>Vigente</v>
          </cell>
          <cell r="L228" t="str">
            <v>201500167002</v>
          </cell>
          <cell r="M228" t="str">
            <v>114466-107-110320</v>
          </cell>
          <cell r="N228" t="str">
            <v>20506151547</v>
          </cell>
          <cell r="O228" t="str">
            <v>ENERGIGAS S.A.C.</v>
          </cell>
          <cell r="P228" t="str">
            <v>CARRETERA PANAMERICANA SUR KM 201</v>
          </cell>
          <cell r="Q228" t="str">
            <v>CHINCHA BAJA</v>
          </cell>
          <cell r="R228" t="str">
            <v>CHINCHA</v>
          </cell>
          <cell r="S228" t="str">
            <v>ICA</v>
          </cell>
          <cell r="T228" t="str">
            <v>12/01/2016</v>
          </cell>
          <cell r="U228" t="str">
            <v>NO</v>
          </cell>
        </row>
        <row r="229">
          <cell r="A229">
            <v>114526</v>
          </cell>
          <cell r="B229">
            <v>114526</v>
          </cell>
          <cell r="C229" t="str">
            <v>114526-107-190418</v>
          </cell>
          <cell r="D229" t="str">
            <v>GRANEL INDUSTRIAL S.A.C.</v>
          </cell>
          <cell r="E229" t="str">
            <v>20502794052</v>
          </cell>
          <cell r="F229" t="str">
            <v>107</v>
          </cell>
          <cell r="G229" t="str">
            <v>IGUAL</v>
          </cell>
          <cell r="H229" t="str">
            <v>IGUAL</v>
          </cell>
          <cell r="I229" t="str">
            <v>IGUAL</v>
          </cell>
          <cell r="J229" t="str">
            <v>IGUAL</v>
          </cell>
          <cell r="K229" t="str">
            <v>Vigente</v>
          </cell>
          <cell r="L229" t="str">
            <v>201800064308</v>
          </cell>
          <cell r="M229" t="str">
            <v>114526-107-190418</v>
          </cell>
          <cell r="N229" t="str">
            <v>20502794052</v>
          </cell>
          <cell r="O229" t="str">
            <v>GRANEL INDUSTRIAL S.A.C.</v>
          </cell>
          <cell r="P229" t="str">
            <v>AV. LA MARINA N° 558 CARRETERA PANAMERICANA NORTE PREDIO RURAL LA ENCALADA U.C. 11469</v>
          </cell>
          <cell r="Q229" t="str">
            <v>MOCHE</v>
          </cell>
          <cell r="R229" t="str">
            <v>TRUJILLO</v>
          </cell>
          <cell r="S229" t="str">
            <v>LA LIBERTAD</v>
          </cell>
          <cell r="T229" t="str">
            <v>23/04/2018</v>
          </cell>
          <cell r="U229" t="str">
            <v>SI</v>
          </cell>
        </row>
        <row r="230">
          <cell r="A230">
            <v>115796</v>
          </cell>
          <cell r="B230">
            <v>115796</v>
          </cell>
          <cell r="C230" t="str">
            <v>115796-102-060319</v>
          </cell>
          <cell r="D230" t="str">
            <v>CLEAN ENERGY DEL PERU S.R.L.</v>
          </cell>
          <cell r="E230" t="str">
            <v>20517270297</v>
          </cell>
          <cell r="F230" t="str">
            <v>102</v>
          </cell>
          <cell r="G230" t="str">
            <v>IGUAL</v>
          </cell>
          <cell r="H230" t="str">
            <v>IGUAL</v>
          </cell>
          <cell r="I230" t="str">
            <v>IGUAL</v>
          </cell>
          <cell r="J230" t="str">
            <v>IGUAL</v>
          </cell>
          <cell r="K230" t="str">
            <v>Vigente</v>
          </cell>
          <cell r="L230">
            <v>201500075835</v>
          </cell>
          <cell r="M230" t="str">
            <v>115796-102-060319</v>
          </cell>
          <cell r="N230" t="str">
            <v>20517270297</v>
          </cell>
          <cell r="O230" t="str">
            <v>CLEAN ENERGY DEL PERU S.R.L.</v>
          </cell>
          <cell r="P230" t="str">
            <v>PREDIO LARREA PARCELA B (ALTURA DEL KM. 557 DE LA PANAMERICANA NORTE)</v>
          </cell>
          <cell r="Q230" t="str">
            <v>MOCHE</v>
          </cell>
          <cell r="R230" t="str">
            <v>TRUJILLO</v>
          </cell>
          <cell r="S230" t="str">
            <v>LA LIBERTAD</v>
          </cell>
          <cell r="T230" t="str">
            <v>11/03/2019</v>
          </cell>
          <cell r="U230" t="str">
            <v>SI</v>
          </cell>
        </row>
        <row r="231">
          <cell r="A231">
            <v>116243</v>
          </cell>
          <cell r="B231">
            <v>116243</v>
          </cell>
          <cell r="C231" t="str">
            <v>116243-107-181016</v>
          </cell>
          <cell r="D231" t="str">
            <v>CENTROGAS IQUITOS S.A.C.</v>
          </cell>
          <cell r="E231" t="str">
            <v>20547011954</v>
          </cell>
          <cell r="F231" t="str">
            <v>107</v>
          </cell>
          <cell r="G231" t="str">
            <v>IGUAL</v>
          </cell>
          <cell r="H231" t="str">
            <v>IGUAL</v>
          </cell>
          <cell r="I231" t="str">
            <v>IGUAL</v>
          </cell>
          <cell r="J231" t="str">
            <v>IGUAL</v>
          </cell>
          <cell r="K231" t="str">
            <v>Vigente</v>
          </cell>
          <cell r="L231" t="str">
            <v>201600145136</v>
          </cell>
          <cell r="M231" t="str">
            <v>116243-107-181016</v>
          </cell>
          <cell r="N231" t="str">
            <v>20547011954</v>
          </cell>
          <cell r="O231" t="str">
            <v>CENTROGAS IQUITOS S.A.C.</v>
          </cell>
          <cell r="P231" t="str">
            <v>AV. IQUITOS 967-969,973-979,983-989-993-997-999 Y AV. ISABEL LA CATÓLICA 201-203,221-229,233</v>
          </cell>
          <cell r="Q231" t="str">
            <v>LA VICTORIA </v>
          </cell>
          <cell r="R231" t="str">
            <v>LIMA</v>
          </cell>
          <cell r="S231" t="str">
            <v>LIMA</v>
          </cell>
          <cell r="T231" t="str">
            <v>18/10/2016</v>
          </cell>
          <cell r="U231" t="str">
            <v>NO</v>
          </cell>
        </row>
        <row r="232">
          <cell r="A232">
            <v>116929</v>
          </cell>
          <cell r="B232">
            <v>116929</v>
          </cell>
          <cell r="C232" t="str">
            <v>116929-102-131115</v>
          </cell>
          <cell r="D232" t="str">
            <v>SUR ENERGY S.A.C.</v>
          </cell>
          <cell r="E232" t="str">
            <v>20552802404</v>
          </cell>
          <cell r="F232" t="str">
            <v>102</v>
          </cell>
          <cell r="G232" t="str">
            <v>IGUAL</v>
          </cell>
          <cell r="H232" t="str">
            <v>IGUAL</v>
          </cell>
          <cell r="I232" t="str">
            <v>IGUAL</v>
          </cell>
          <cell r="J232" t="str">
            <v>IGUAL</v>
          </cell>
          <cell r="K232" t="str">
            <v>Vigente</v>
          </cell>
          <cell r="L232" t="str">
            <v>201500137332</v>
          </cell>
          <cell r="M232" t="str">
            <v>116929-102-131115</v>
          </cell>
          <cell r="N232" t="str">
            <v>20552802404</v>
          </cell>
          <cell r="O232" t="str">
            <v>SUR ENERGY S.A.C.</v>
          </cell>
          <cell r="P232" t="str">
            <v>AV. REPUBLICA DE PANAMA 4909-4917 MZ E LT 13</v>
          </cell>
          <cell r="Q232" t="str">
            <v>SURQUILLO</v>
          </cell>
          <cell r="R232" t="str">
            <v>LIMA</v>
          </cell>
          <cell r="S232" t="str">
            <v>LIMA</v>
          </cell>
          <cell r="T232" t="str">
            <v>17/11/2015</v>
          </cell>
          <cell r="U232" t="str">
            <v>NO</v>
          </cell>
        </row>
        <row r="233">
          <cell r="A233">
            <v>117443</v>
          </cell>
          <cell r="B233">
            <v>117443</v>
          </cell>
          <cell r="C233" t="str">
            <v>117443-107-240120</v>
          </cell>
          <cell r="D233" t="str">
            <v>ENERGIGAS S.A.C.</v>
          </cell>
          <cell r="E233" t="str">
            <v>20506151547</v>
          </cell>
          <cell r="F233" t="str">
            <v>107</v>
          </cell>
          <cell r="G233" t="str">
            <v>IGUAL</v>
          </cell>
          <cell r="H233" t="str">
            <v>IGUAL</v>
          </cell>
          <cell r="I233" t="str">
            <v>IGUAL</v>
          </cell>
          <cell r="J233" t="str">
            <v>IGUAL</v>
          </cell>
          <cell r="K233" t="str">
            <v>Vigente</v>
          </cell>
          <cell r="L233" t="str">
            <v>201600087565</v>
          </cell>
          <cell r="M233" t="str">
            <v>117443-107-240120</v>
          </cell>
          <cell r="N233" t="str">
            <v>20506151547</v>
          </cell>
          <cell r="O233" t="str">
            <v>ENERGIGAS S.A.C.</v>
          </cell>
          <cell r="P233" t="str">
            <v>AV. GUARDIA CHALACA MZ. 24 LOTE 17, ESQUINA CON AV. SAENZ PEÑA, URB. SANTA MARIA</v>
          </cell>
          <cell r="Q233" t="str">
            <v>CALLAO</v>
          </cell>
          <cell r="R233" t="str">
            <v>CALLAO</v>
          </cell>
          <cell r="S233" t="str">
            <v>LIMA</v>
          </cell>
          <cell r="T233" t="str">
            <v>06/06/2017</v>
          </cell>
          <cell r="U233" t="str">
            <v>SI</v>
          </cell>
        </row>
        <row r="234">
          <cell r="A234">
            <v>117590</v>
          </cell>
          <cell r="B234">
            <v>117590</v>
          </cell>
          <cell r="C234" t="str">
            <v>117590-107-010717</v>
          </cell>
          <cell r="D234" t="str">
            <v>ENERGIGAS S.A.C.</v>
          </cell>
          <cell r="E234" t="str">
            <v>20506151547</v>
          </cell>
          <cell r="F234" t="str">
            <v>107</v>
          </cell>
          <cell r="G234" t="str">
            <v>IGUAL</v>
          </cell>
          <cell r="H234" t="str">
            <v>IGUAL</v>
          </cell>
          <cell r="I234" t="str">
            <v>IGUAL</v>
          </cell>
          <cell r="J234" t="str">
            <v>IGUAL</v>
          </cell>
          <cell r="K234" t="str">
            <v>Vigente</v>
          </cell>
          <cell r="L234" t="str">
            <v>201700102342</v>
          </cell>
          <cell r="M234" t="str">
            <v>117590-107-010717</v>
          </cell>
          <cell r="N234" t="str">
            <v>20506151547</v>
          </cell>
          <cell r="O234" t="str">
            <v>ENERGIGAS S.A.C.</v>
          </cell>
          <cell r="P234" t="str">
            <v>PREDIO RURAL SAN PEDRO LOTE ÚNICO  VALLE LURIN, ANTIGUA PANAMERICANA SUR KM 34.5</v>
          </cell>
          <cell r="Q234" t="str">
            <v>LURÍN</v>
          </cell>
          <cell r="R234" t="str">
            <v>LIMA</v>
          </cell>
          <cell r="S234" t="str">
            <v>LIMA</v>
          </cell>
          <cell r="T234" t="str">
            <v>10/07/2017</v>
          </cell>
          <cell r="U234" t="str">
            <v>SI</v>
          </cell>
        </row>
        <row r="235">
          <cell r="A235">
            <v>119112</v>
          </cell>
          <cell r="B235">
            <v>119112</v>
          </cell>
          <cell r="C235" t="str">
            <v>119112-107-190218</v>
          </cell>
          <cell r="D235" t="str">
            <v>CORPORACION UNO S.A.</v>
          </cell>
          <cell r="E235" t="str">
            <v>20514326496</v>
          </cell>
          <cell r="F235" t="str">
            <v>107</v>
          </cell>
          <cell r="G235" t="str">
            <v>IGUAL</v>
          </cell>
          <cell r="H235" t="str">
            <v>IGUAL</v>
          </cell>
          <cell r="I235" t="str">
            <v>IGUAL</v>
          </cell>
          <cell r="J235" t="str">
            <v>IGUAL</v>
          </cell>
          <cell r="K235" t="str">
            <v>Vigente</v>
          </cell>
          <cell r="L235" t="str">
            <v>201800027976</v>
          </cell>
          <cell r="M235" t="str">
            <v>119112-107-190218</v>
          </cell>
          <cell r="N235" t="str">
            <v>20514326496</v>
          </cell>
          <cell r="O235" t="str">
            <v>CORPORACION UNO S.A.</v>
          </cell>
          <cell r="P235" t="str">
            <v>CALLE JOSE DE LA TORRE UGARTE Y AV FERNANDO LEON ARECHUA N° 281</v>
          </cell>
          <cell r="Q235" t="str">
            <v>ICA </v>
          </cell>
          <cell r="R235" t="str">
            <v>ICA</v>
          </cell>
          <cell r="S235" t="str">
            <v>ICA</v>
          </cell>
          <cell r="T235" t="str">
            <v>19/02/2018</v>
          </cell>
          <cell r="U235" t="str">
            <v>NO</v>
          </cell>
        </row>
        <row r="236">
          <cell r="A236">
            <v>119600</v>
          </cell>
          <cell r="B236">
            <v>119600</v>
          </cell>
          <cell r="C236" t="str">
            <v>119600-107-211016</v>
          </cell>
          <cell r="D236" t="str">
            <v>ESTACION DE SERVICIOS ANDAHUASI S.A.C.</v>
          </cell>
          <cell r="E236" t="str">
            <v>20556597376</v>
          </cell>
          <cell r="F236" t="str">
            <v>107</v>
          </cell>
          <cell r="G236" t="str">
            <v>IGUAL</v>
          </cell>
          <cell r="H236" t="str">
            <v>IGUAL</v>
          </cell>
          <cell r="I236" t="str">
            <v>IGUAL</v>
          </cell>
          <cell r="J236" t="str">
            <v>IGUAL</v>
          </cell>
          <cell r="K236" t="str">
            <v>Vigente</v>
          </cell>
          <cell r="L236" t="str">
            <v>201600131597</v>
          </cell>
          <cell r="M236" t="str">
            <v>119600-107-211016</v>
          </cell>
          <cell r="N236" t="str">
            <v>20556597376</v>
          </cell>
          <cell r="O236" t="str">
            <v>ESTACION DE SERVICIOS ANDAHUASI S.A.C.</v>
          </cell>
          <cell r="P236" t="str">
            <v>AV, HUAURA-SAYAN LOTE 100 ESQ CON CALLE SANTIAGO CORNEJO LOPEZ CP SAN JUAN DE CAÑAS</v>
          </cell>
          <cell r="Q236" t="str">
            <v>SAYÁN</v>
          </cell>
          <cell r="R236" t="str">
            <v>HUAURA</v>
          </cell>
          <cell r="S236" t="str">
            <v>LIMA</v>
          </cell>
          <cell r="T236" t="str">
            <v>24/10/2016</v>
          </cell>
          <cell r="U236" t="str">
            <v>SI</v>
          </cell>
        </row>
        <row r="237">
          <cell r="A237">
            <v>120987</v>
          </cell>
          <cell r="B237">
            <v>120987</v>
          </cell>
          <cell r="C237" t="str">
            <v>120987-320-140619</v>
          </cell>
          <cell r="D237" t="str">
            <v>ZETA GAS ANDINO S.A.</v>
          </cell>
          <cell r="E237" t="str">
            <v>20262254268</v>
          </cell>
          <cell r="F237" t="str">
            <v>320</v>
          </cell>
          <cell r="G237" t="str">
            <v>IGUAL</v>
          </cell>
          <cell r="H237" t="str">
            <v>IGUAL</v>
          </cell>
          <cell r="I237" t="str">
            <v>IGUAL</v>
          </cell>
          <cell r="J237" t="str">
            <v>IGUAL</v>
          </cell>
          <cell r="K237" t="str">
            <v>Vigente</v>
          </cell>
          <cell r="L237">
            <v>201900093486</v>
          </cell>
          <cell r="M237" t="str">
            <v>120987-320-140619</v>
          </cell>
          <cell r="N237" t="str">
            <v>20262254268</v>
          </cell>
          <cell r="O237" t="str">
            <v>ZETA GAS ANDINO S.A.</v>
          </cell>
          <cell r="P237" t="str">
            <v>AV. LAS TORRES MZ. F, SUB LOTE 6A, ESQUINA CON AV. HUACHIPA, LOTIZACIÓN LA CAPITANA - SANTA MARÍA DE HUACHIPA</v>
          </cell>
          <cell r="Q237" t="str">
            <v>LURIGANCHO </v>
          </cell>
          <cell r="R237" t="str">
            <v>LIMA</v>
          </cell>
          <cell r="S237" t="str">
            <v>LIMA</v>
          </cell>
          <cell r="T237" t="str">
            <v>21/09/2016</v>
          </cell>
          <cell r="U237" t="str">
            <v>SI</v>
          </cell>
        </row>
        <row r="238">
          <cell r="A238">
            <v>82834</v>
          </cell>
          <cell r="B238">
            <v>82834</v>
          </cell>
          <cell r="C238" t="str">
            <v>82834-107-230919</v>
          </cell>
          <cell r="D238" t="str">
            <v>XIN XING S.A.</v>
          </cell>
          <cell r="E238" t="str">
            <v>20457948060</v>
          </cell>
          <cell r="F238" t="str">
            <v>107</v>
          </cell>
          <cell r="G238" t="str">
            <v>IGUAL</v>
          </cell>
          <cell r="H238" t="str">
            <v>IGUAL</v>
          </cell>
          <cell r="I238" t="str">
            <v>IGUAL</v>
          </cell>
          <cell r="J238" t="str">
            <v>IGUAL</v>
          </cell>
          <cell r="K238" t="str">
            <v>Vigente</v>
          </cell>
          <cell r="L238">
            <v>201900153667</v>
          </cell>
          <cell r="M238" t="str">
            <v>82834-107-230919</v>
          </cell>
          <cell r="N238" t="str">
            <v>20457948060</v>
          </cell>
          <cell r="O238" t="str">
            <v>XIN XING S.A.</v>
          </cell>
          <cell r="P238" t="str">
            <v>AV. ARGENTINA 898</v>
          </cell>
          <cell r="Q238" t="str">
            <v>LIMA</v>
          </cell>
          <cell r="R238" t="str">
            <v>LIMA</v>
          </cell>
          <cell r="S238" t="str">
            <v>LIMA</v>
          </cell>
          <cell r="T238" t="str">
            <v>09/03/2017</v>
          </cell>
          <cell r="U238" t="str">
            <v>NO</v>
          </cell>
        </row>
        <row r="239">
          <cell r="A239">
            <v>122274</v>
          </cell>
          <cell r="B239">
            <v>122274</v>
          </cell>
          <cell r="C239" t="str">
            <v>122274-102-270919</v>
          </cell>
          <cell r="D239" t="str">
            <v>SERVICENTRO ESPINOZA NORTE S.A</v>
          </cell>
          <cell r="E239" t="str">
            <v>20404000447</v>
          </cell>
          <cell r="F239" t="str">
            <v>102</v>
          </cell>
          <cell r="G239" t="str">
            <v>IGUAL</v>
          </cell>
          <cell r="H239" t="str">
            <v>IGUAL</v>
          </cell>
          <cell r="I239" t="str">
            <v>IGUAL</v>
          </cell>
          <cell r="J239" t="str">
            <v>IGUAL</v>
          </cell>
          <cell r="K239" t="str">
            <v>Vigente</v>
          </cell>
          <cell r="L239">
            <v>201900157296</v>
          </cell>
          <cell r="M239" t="str">
            <v>122274-102-270919</v>
          </cell>
          <cell r="N239" t="str">
            <v>20404000447</v>
          </cell>
          <cell r="O239" t="str">
            <v>SERVICENTRO ESPINOZA NORTE S.A</v>
          </cell>
          <cell r="P239" t="str">
            <v>AV. ALCIDES VIGO, ESQUINA CON CALLE NORUEGA, URB. COOPIP</v>
          </cell>
          <cell r="Q239" t="str">
            <v>SAN MARTIN DE PORRES</v>
          </cell>
          <cell r="R239" t="str">
            <v>LIMA</v>
          </cell>
          <cell r="S239" t="str">
            <v>LIMA</v>
          </cell>
          <cell r="T239" t="str">
            <v>30/09/2019</v>
          </cell>
          <cell r="U239" t="str">
            <v>NO</v>
          </cell>
        </row>
        <row r="240">
          <cell r="A240">
            <v>122346</v>
          </cell>
          <cell r="B240">
            <v>122346</v>
          </cell>
          <cell r="C240" t="str">
            <v>122346-102-240616</v>
          </cell>
          <cell r="D240" t="str">
            <v>INVERSIONES DUVAL S.A.C.</v>
          </cell>
          <cell r="E240" t="str">
            <v>20517855252</v>
          </cell>
          <cell r="F240" t="str">
            <v>102</v>
          </cell>
          <cell r="G240" t="str">
            <v>IGUAL</v>
          </cell>
          <cell r="H240" t="str">
            <v>IGUAL</v>
          </cell>
          <cell r="I240" t="str">
            <v>IGUAL</v>
          </cell>
          <cell r="J240" t="str">
            <v>IGUAL</v>
          </cell>
          <cell r="K240" t="str">
            <v>Vigente</v>
          </cell>
          <cell r="L240" t="str">
            <v>201500172136</v>
          </cell>
          <cell r="M240" t="str">
            <v>122346-102-240616</v>
          </cell>
          <cell r="N240" t="str">
            <v>20517855252</v>
          </cell>
          <cell r="O240" t="str">
            <v>INVERSIONES DUVAL S.A.C.</v>
          </cell>
          <cell r="P240" t="str">
            <v>AV. ALFREDO MENDIOLA N° 6200, URB. INDUSTRIAL MOLITALIA</v>
          </cell>
          <cell r="Q240" t="str">
            <v>LOS OLIVOS</v>
          </cell>
          <cell r="R240" t="str">
            <v>LIMA</v>
          </cell>
          <cell r="S240" t="str">
            <v>LIMA</v>
          </cell>
          <cell r="T240" t="str">
            <v>28/03/2017</v>
          </cell>
          <cell r="U240" t="str">
            <v>SI</v>
          </cell>
        </row>
        <row r="241">
          <cell r="A241">
            <v>123546</v>
          </cell>
          <cell r="B241">
            <v>123546</v>
          </cell>
          <cell r="C241" t="str">
            <v>123546-320-041017</v>
          </cell>
          <cell r="D241" t="str">
            <v>GASOCENTRO SANTA ANA  S.A.C</v>
          </cell>
          <cell r="E241" t="str">
            <v>20549745076</v>
          </cell>
          <cell r="F241" t="str">
            <v>320</v>
          </cell>
          <cell r="G241" t="str">
            <v>IGUAL</v>
          </cell>
          <cell r="H241" t="str">
            <v>IGUAL</v>
          </cell>
          <cell r="I241" t="str">
            <v>IGUAL</v>
          </cell>
          <cell r="J241" t="str">
            <v>IGUAL</v>
          </cell>
          <cell r="K241" t="str">
            <v>Vigente</v>
          </cell>
          <cell r="L241" t="str">
            <v>201700159033</v>
          </cell>
          <cell r="M241" t="str">
            <v>123546-320-041017</v>
          </cell>
          <cell r="N241" t="str">
            <v>20549745076</v>
          </cell>
          <cell r="O241" t="str">
            <v>GASOCENTRO SANTA ANA  S.A.C</v>
          </cell>
          <cell r="P241" t="str">
            <v>AV. LOS PROCERES ESQ. CON AV. CONFRATERNIDAD MZ D2 LOTES 29-41 URB. SANTA ANA</v>
          </cell>
          <cell r="Q241" t="str">
            <v>LOS OLIVOS</v>
          </cell>
          <cell r="R241" t="str">
            <v>LIMA</v>
          </cell>
          <cell r="S241" t="str">
            <v>LIMA</v>
          </cell>
          <cell r="T241" t="str">
            <v>04/10/2017</v>
          </cell>
          <cell r="U241" t="str">
            <v>SI</v>
          </cell>
        </row>
        <row r="242">
          <cell r="A242">
            <v>123985</v>
          </cell>
          <cell r="B242">
            <v>123985</v>
          </cell>
          <cell r="C242" t="str">
            <v>123985-107-250718</v>
          </cell>
          <cell r="D242" t="str">
            <v>ESTACION DE SERVICIOS GRIFO DENVER S.R.L.	</v>
          </cell>
          <cell r="E242" t="str">
            <v>20511172633</v>
          </cell>
          <cell r="F242" t="str">
            <v>107</v>
          </cell>
          <cell r="G242" t="str">
            <v>IGUAL</v>
          </cell>
          <cell r="H242" t="str">
            <v>IGUAL</v>
          </cell>
          <cell r="I242" t="str">
            <v>IGUAL</v>
          </cell>
          <cell r="J242" t="str">
            <v>IGUAL</v>
          </cell>
          <cell r="K242" t="str">
            <v>Vigente</v>
          </cell>
          <cell r="L242">
            <v>201800120928</v>
          </cell>
          <cell r="M242" t="str">
            <v>123985-107-250718</v>
          </cell>
          <cell r="N242" t="str">
            <v>20511172633</v>
          </cell>
          <cell r="O242" t="str">
            <v>ESTACION DE SERVICIOS GRIFO DENVER S.R.L.	</v>
          </cell>
          <cell r="P242" t="str">
            <v>CARRETERA CENTRAL SUB PARCELA 8A DE LA PARCELA N°10015 EX FUNDO PARIACHI MZ. A LT. 1 Y 2, PROGRAMA DE VIVIENDA "LAS PONCIANAS DE PARIACHI"</v>
          </cell>
          <cell r="Q242" t="str">
            <v>ATE</v>
          </cell>
          <cell r="R242" t="str">
            <v>LIMA</v>
          </cell>
          <cell r="S242" t="str">
            <v>LIMA</v>
          </cell>
          <cell r="T242" t="str">
            <v>26/07/2018</v>
          </cell>
          <cell r="U242" t="str">
            <v>SI</v>
          </cell>
        </row>
        <row r="243">
          <cell r="A243">
            <v>124604</v>
          </cell>
          <cell r="B243">
            <v>124604</v>
          </cell>
          <cell r="C243" t="str">
            <v>124604-102-170118 </v>
          </cell>
          <cell r="D243" t="str">
            <v>ESTACIONES EL TORITO S.A.</v>
          </cell>
          <cell r="E243" t="str">
            <v>20602251510</v>
          </cell>
          <cell r="F243" t="str">
            <v>102</v>
          </cell>
          <cell r="G243" t="str">
            <v>IGUAL</v>
          </cell>
          <cell r="H243" t="str">
            <v>IGUAL</v>
          </cell>
          <cell r="I243" t="str">
            <v>IGUAL</v>
          </cell>
          <cell r="J243" t="str">
            <v>IGUAL</v>
          </cell>
          <cell r="K243" t="str">
            <v>Vigente</v>
          </cell>
          <cell r="L243">
            <v>201800006899</v>
          </cell>
          <cell r="M243" t="str">
            <v>124604-102-170118 </v>
          </cell>
          <cell r="N243" t="str">
            <v>20602251510</v>
          </cell>
          <cell r="O243" t="str">
            <v>ESTACIONES EL TORITO S.A.</v>
          </cell>
          <cell r="P243" t="str">
            <v>MZ. A  LT 25  URB. INDUSTRIAL INFANTAS </v>
          </cell>
          <cell r="Q243" t="str">
            <v>LOS OLIVOS</v>
          </cell>
          <cell r="R243" t="str">
            <v>LIMA</v>
          </cell>
          <cell r="S243" t="str">
            <v>LIMA</v>
          </cell>
          <cell r="T243" t="str">
            <v>17/01/2018</v>
          </cell>
          <cell r="U243" t="str">
            <v>SI</v>
          </cell>
        </row>
        <row r="244">
          <cell r="A244">
            <v>125695</v>
          </cell>
          <cell r="B244">
            <v>125695</v>
          </cell>
          <cell r="C244" t="str">
            <v>125695-107-010819</v>
          </cell>
          <cell r="D244" t="str">
            <v>GRUPPE AR S.A.C.</v>
          </cell>
          <cell r="E244" t="str">
            <v>20511978794</v>
          </cell>
          <cell r="F244" t="str">
            <v>107</v>
          </cell>
          <cell r="G244" t="str">
            <v>IGUAL</v>
          </cell>
          <cell r="H244" t="str">
            <v>IGUAL</v>
          </cell>
          <cell r="I244" t="str">
            <v>IGUAL</v>
          </cell>
          <cell r="J244" t="str">
            <v>IGUAL</v>
          </cell>
          <cell r="K244" t="str">
            <v>Vigente</v>
          </cell>
          <cell r="L244">
            <v>201900121766</v>
          </cell>
          <cell r="M244" t="str">
            <v>125695-107-010819</v>
          </cell>
          <cell r="N244" t="str">
            <v>20511978794</v>
          </cell>
          <cell r="O244" t="str">
            <v>GRUPPE AR S.A.C.</v>
          </cell>
          <cell r="P244" t="str">
            <v>AV HEROES DEL ALTO CENEPA, LTE 27 (AUTOPISTA TRAPICHE - CHILLON)</v>
          </cell>
          <cell r="Q244" t="str">
            <v>COMAS</v>
          </cell>
          <cell r="R244" t="str">
            <v>LIMA</v>
          </cell>
          <cell r="S244" t="str">
            <v>LIMA</v>
          </cell>
          <cell r="T244" t="str">
            <v>01/08/2019</v>
          </cell>
          <cell r="U244" t="str">
            <v>SI</v>
          </cell>
        </row>
        <row r="245">
          <cell r="A245">
            <v>125850</v>
          </cell>
          <cell r="B245">
            <v>125850</v>
          </cell>
          <cell r="C245" t="str">
            <v>125850-107-190219</v>
          </cell>
          <cell r="D245" t="str">
            <v>ALTA VIDDA GAS S.A.C</v>
          </cell>
          <cell r="E245" t="str">
            <v>20513567139</v>
          </cell>
          <cell r="F245" t="str">
            <v>107</v>
          </cell>
          <cell r="G245" t="str">
            <v>IGUAL</v>
          </cell>
          <cell r="H245" t="str">
            <v>IGUAL</v>
          </cell>
          <cell r="I245" t="str">
            <v>IGUAL</v>
          </cell>
          <cell r="J245" t="str">
            <v>IGUAL</v>
          </cell>
          <cell r="K245" t="str">
            <v>Vigente</v>
          </cell>
          <cell r="L245">
            <v>201700109545</v>
          </cell>
          <cell r="M245" t="str">
            <v>125850-107-190219</v>
          </cell>
          <cell r="N245" t="str">
            <v>20513567139</v>
          </cell>
          <cell r="O245" t="str">
            <v>ALTA VIDDA GAS S.A.C</v>
          </cell>
          <cell r="P245" t="str">
            <v>MZ N, LOTE 9 PARCELACION SEMI RUSTICA DEL FUNDO CANTO GRANDE  2DA ETAPA</v>
          </cell>
          <cell r="Q245" t="str">
            <v>SAN JUAN DE LURIGANCHO</v>
          </cell>
          <cell r="R245" t="str">
            <v>LIMA</v>
          </cell>
          <cell r="S245" t="str">
            <v>LIMA</v>
          </cell>
          <cell r="T245" t="str">
            <v>13/07/2017</v>
          </cell>
          <cell r="U245" t="str">
            <v>SI</v>
          </cell>
        </row>
        <row r="246">
          <cell r="A246">
            <v>126091</v>
          </cell>
          <cell r="B246">
            <v>126091</v>
          </cell>
          <cell r="C246" t="str">
            <v>126091-102-280217</v>
          </cell>
          <cell r="D246" t="str">
            <v>COMERCIALIZADORA INDUSTRIAL LA MOLINA S.A.C.</v>
          </cell>
          <cell r="E246" t="str">
            <v>20168217723</v>
          </cell>
          <cell r="F246" t="str">
            <v>102</v>
          </cell>
          <cell r="G246" t="str">
            <v>IGUAL</v>
          </cell>
          <cell r="H246" t="str">
            <v>IGUAL</v>
          </cell>
          <cell r="I246" t="str">
            <v>IGUAL</v>
          </cell>
          <cell r="J246" t="str">
            <v>IGUAL</v>
          </cell>
          <cell r="K246" t="str">
            <v>Vigente</v>
          </cell>
          <cell r="L246">
            <v>201700030533</v>
          </cell>
          <cell r="M246" t="str">
            <v>126091-102-280217</v>
          </cell>
          <cell r="N246" t="str">
            <v>20168217723</v>
          </cell>
          <cell r="O246" t="str">
            <v>COMERCIALIZADORA INDUSTRIAL LA MOLINA S.A.C.</v>
          </cell>
          <cell r="P246" t="str">
            <v>AV. LA MOLINA  N° 448 </v>
          </cell>
          <cell r="Q246" t="str">
            <v>ATE</v>
          </cell>
          <cell r="R246" t="str">
            <v>LIMA</v>
          </cell>
          <cell r="S246" t="str">
            <v>LIMA</v>
          </cell>
          <cell r="T246" t="str">
            <v>02/03/2017</v>
          </cell>
          <cell r="U246" t="str">
            <v>NO</v>
          </cell>
        </row>
        <row r="247">
          <cell r="A247">
            <v>128859</v>
          </cell>
          <cell r="B247">
            <v>128859</v>
          </cell>
          <cell r="C247" t="str">
            <v>128859-102-090218</v>
          </cell>
          <cell r="D247" t="str">
            <v>ESTACION DE SERVICIOS  H &amp; A  S.A.C.</v>
          </cell>
          <cell r="E247" t="str">
            <v>20493089570</v>
          </cell>
          <cell r="F247" t="str">
            <v>102</v>
          </cell>
          <cell r="G247" t="str">
            <v>IGUAL</v>
          </cell>
          <cell r="H247" t="str">
            <v>IGUAL</v>
          </cell>
          <cell r="I247" t="str">
            <v>IGUAL</v>
          </cell>
          <cell r="J247" t="str">
            <v>IGUAL</v>
          </cell>
          <cell r="K247" t="str">
            <v>Vigente</v>
          </cell>
          <cell r="L247">
            <v>201800021162</v>
          </cell>
          <cell r="M247" t="str">
            <v>128859-102-090218</v>
          </cell>
          <cell r="N247" t="str">
            <v>20493089570</v>
          </cell>
          <cell r="O247" t="str">
            <v>ESTACION DE SERVICIOS  H &amp; A  S.A.C.</v>
          </cell>
          <cell r="P247" t="str">
            <v>AV. UNIVERSITARIA CUADRA 51 ESQUINA CON CALLE A</v>
          </cell>
          <cell r="Q247" t="str">
            <v>LOS OLIVOS</v>
          </cell>
          <cell r="R247" t="str">
            <v>LIMA</v>
          </cell>
          <cell r="S247" t="str">
            <v>LIMA</v>
          </cell>
          <cell r="T247" t="str">
            <v>11/02/2018</v>
          </cell>
          <cell r="U247" t="str">
            <v>SI</v>
          </cell>
        </row>
        <row r="248">
          <cell r="A248">
            <v>130320</v>
          </cell>
          <cell r="B248">
            <v>130320</v>
          </cell>
          <cell r="C248" t="str">
            <v>130320-107-040518</v>
          </cell>
          <cell r="D248" t="str">
            <v>COMBUSTIBLES LIMPIOS PERUANOS S.A.C.</v>
          </cell>
          <cell r="E248" t="str">
            <v>20553368902</v>
          </cell>
          <cell r="F248" t="str">
            <v>107</v>
          </cell>
          <cell r="G248" t="str">
            <v>IGUAL</v>
          </cell>
          <cell r="H248" t="str">
            <v>IGUAL</v>
          </cell>
          <cell r="I248" t="str">
            <v>IGUAL</v>
          </cell>
          <cell r="J248" t="str">
            <v>IGUAL</v>
          </cell>
          <cell r="K248" t="str">
            <v>Vigente</v>
          </cell>
          <cell r="L248" t="str">
            <v>201800071039</v>
          </cell>
          <cell r="M248" t="str">
            <v>130320-107-040518</v>
          </cell>
          <cell r="N248" t="str">
            <v>20553368902</v>
          </cell>
          <cell r="O248" t="str">
            <v>COMBUSTIBLES LIMPIOS PERUANOS S.A.C.</v>
          </cell>
          <cell r="P248" t="str">
            <v>CALLE REAL Y JR. PARRA DEL RIEGO </v>
          </cell>
          <cell r="Q248" t="str">
            <v>EL TAMBO</v>
          </cell>
          <cell r="R248" t="str">
            <v>HUANCAYO</v>
          </cell>
          <cell r="S248" t="str">
            <v>JUNIN</v>
          </cell>
          <cell r="T248" t="str">
            <v>04/05/2018</v>
          </cell>
          <cell r="U248" t="str">
            <v>NO</v>
          </cell>
        </row>
        <row r="249">
          <cell r="A249">
            <v>130775</v>
          </cell>
          <cell r="B249">
            <v>130775</v>
          </cell>
          <cell r="C249" t="str">
            <v>130775-107-171218</v>
          </cell>
          <cell r="D249" t="str">
            <v>ESTACION DE SERVICIOS GAMARRA S.A.C. </v>
          </cell>
          <cell r="E249" t="str">
            <v>20600011007</v>
          </cell>
          <cell r="F249" t="str">
            <v>107</v>
          </cell>
          <cell r="G249" t="str">
            <v>IGUAL</v>
          </cell>
          <cell r="H249" t="str">
            <v>IGUAL</v>
          </cell>
          <cell r="I249" t="str">
            <v>IGUAL</v>
          </cell>
          <cell r="J249" t="str">
            <v>IGUAL</v>
          </cell>
          <cell r="K249" t="str">
            <v>Vigente</v>
          </cell>
          <cell r="L249">
            <v>201800207579</v>
          </cell>
          <cell r="M249" t="str">
            <v>130775-107-171218</v>
          </cell>
          <cell r="N249" t="str">
            <v>20600011007</v>
          </cell>
          <cell r="O249" t="str">
            <v>ESTACION DE SERVICIOS GAMARRA S.A.C. </v>
          </cell>
          <cell r="P249" t="str">
            <v>AV. LA PAZ Y CALLE GRAN MARISCAL AGUSTIN GAMARRA MESSIA (ANTES JIRON) DENOMINADO LOTE 246, SUBLOTE A,B,C Y D DE LA MZ. 14 URBANIZACIÓN MIRAMAR</v>
          </cell>
          <cell r="Q249" t="str">
            <v>SAN MIGUEL</v>
          </cell>
          <cell r="R249" t="str">
            <v>LIMA </v>
          </cell>
          <cell r="S249" t="str">
            <v>LIMA</v>
          </cell>
          <cell r="T249" t="str">
            <v>20/12/2018</v>
          </cell>
          <cell r="U249" t="str">
            <v>SI</v>
          </cell>
        </row>
        <row r="250">
          <cell r="A250">
            <v>130946</v>
          </cell>
          <cell r="B250">
            <v>130946</v>
          </cell>
          <cell r="C250" t="str">
            <v>130946-102-030817</v>
          </cell>
          <cell r="D250" t="str">
            <v>COESTI S.A.</v>
          </cell>
          <cell r="E250" t="str">
            <v>20127765279</v>
          </cell>
          <cell r="F250" t="str">
            <v>102</v>
          </cell>
          <cell r="G250" t="str">
            <v>IGUAL</v>
          </cell>
          <cell r="H250" t="str">
            <v>IGUAL</v>
          </cell>
          <cell r="I250" t="str">
            <v>IGUAL</v>
          </cell>
          <cell r="J250" t="str">
            <v>IGUAL</v>
          </cell>
          <cell r="K250" t="str">
            <v>Vigente</v>
          </cell>
          <cell r="L250">
            <v>201700117946</v>
          </cell>
          <cell r="M250" t="str">
            <v>130946-102-030817</v>
          </cell>
          <cell r="N250" t="str">
            <v>20127765279</v>
          </cell>
          <cell r="O250" t="str">
            <v>COESTI S.A.</v>
          </cell>
          <cell r="P250" t="str">
            <v>AV. LUIS MONTERO S/N (ANTES AV. SAN PEDRO Nº 339) URB. MIRAFLORES I ETAPA</v>
          </cell>
          <cell r="Q250" t="str">
            <v>CASTILLA</v>
          </cell>
          <cell r="R250" t="str">
            <v>PIURA</v>
          </cell>
          <cell r="S250" t="str">
            <v>PIURA</v>
          </cell>
          <cell r="T250" t="str">
            <v>22/08/2017</v>
          </cell>
          <cell r="U250" t="str">
            <v>NO</v>
          </cell>
        </row>
        <row r="251">
          <cell r="A251">
            <v>132204</v>
          </cell>
          <cell r="B251">
            <v>132204</v>
          </cell>
          <cell r="C251" t="str">
            <v>132204-107-090320</v>
          </cell>
          <cell r="D251" t="str">
            <v>REPSOL COMERCIAL S.A.C.</v>
          </cell>
          <cell r="E251" t="str">
            <v>20503840121</v>
          </cell>
          <cell r="F251" t="str">
            <v>107</v>
          </cell>
          <cell r="G251" t="str">
            <v>IGUAL</v>
          </cell>
          <cell r="H251" t="str">
            <v>IGUAL</v>
          </cell>
          <cell r="I251" t="str">
            <v>IGUAL</v>
          </cell>
          <cell r="J251" t="str">
            <v>IGUAL</v>
          </cell>
          <cell r="K251" t="str">
            <v>Vigente</v>
          </cell>
          <cell r="L251" t="str">
            <v>201800106274</v>
          </cell>
          <cell r="M251" t="str">
            <v>132204-107-090320</v>
          </cell>
          <cell r="N251" t="str">
            <v>20503840121</v>
          </cell>
          <cell r="O251" t="str">
            <v>REPSOL COMERCIAL S.A.C.</v>
          </cell>
          <cell r="P251" t="str">
            <v>AV. NICOLAS ARRIOLA N° 2140 ESQUINA CON AV. SAN LUIS, URBANIZACION  SAN LUIS</v>
          </cell>
          <cell r="Q251" t="str">
            <v>SAN LUIS</v>
          </cell>
          <cell r="R251" t="str">
            <v>LIMA</v>
          </cell>
          <cell r="S251" t="str">
            <v>LIMA</v>
          </cell>
          <cell r="T251" t="str">
            <v>10/07/2018</v>
          </cell>
          <cell r="U251" t="str">
            <v>SI</v>
          </cell>
        </row>
        <row r="252">
          <cell r="A252">
            <v>133262</v>
          </cell>
          <cell r="B252">
            <v>133262</v>
          </cell>
          <cell r="C252" t="str">
            <v>133262-107-061118 </v>
          </cell>
          <cell r="D252" t="str">
            <v>MAHANAIM MAGDALENA S.A.C.</v>
          </cell>
          <cell r="E252" t="str">
            <v>20554222499</v>
          </cell>
          <cell r="F252" t="str">
            <v>107</v>
          </cell>
          <cell r="G252" t="str">
            <v>IGUAL</v>
          </cell>
          <cell r="H252" t="str">
            <v>IGUAL</v>
          </cell>
          <cell r="I252" t="str">
            <v>IGUAL</v>
          </cell>
          <cell r="J252" t="str">
            <v>IGUAL</v>
          </cell>
          <cell r="K252" t="str">
            <v>Vigente</v>
          </cell>
          <cell r="L252">
            <v>201800184010</v>
          </cell>
          <cell r="M252" t="str">
            <v>133262-107-061118 </v>
          </cell>
          <cell r="N252" t="str">
            <v>20554222499</v>
          </cell>
          <cell r="O252" t="str">
            <v>MAHANAIM MAGDALENA S.A.C.</v>
          </cell>
          <cell r="P252" t="str">
            <v>UNIVERSITARIA S/N CRUCE CON CALLE 2</v>
          </cell>
          <cell r="Q252" t="str">
            <v>CARABAYLLO</v>
          </cell>
          <cell r="R252" t="str">
            <v>LIMA</v>
          </cell>
          <cell r="S252" t="str">
            <v>LIMA</v>
          </cell>
          <cell r="T252" t="str">
            <v>06/11/2018</v>
          </cell>
          <cell r="U252" t="str">
            <v>NO</v>
          </cell>
        </row>
        <row r="253">
          <cell r="A253">
            <v>135513</v>
          </cell>
          <cell r="B253">
            <v>135513</v>
          </cell>
          <cell r="C253" t="str">
            <v>135513-107-300119</v>
          </cell>
          <cell r="D253" t="str">
            <v>COESTI S.A.</v>
          </cell>
          <cell r="E253" t="str">
            <v>20127765279</v>
          </cell>
          <cell r="F253" t="str">
            <v>107</v>
          </cell>
          <cell r="G253" t="str">
            <v>IGUAL</v>
          </cell>
          <cell r="H253" t="str">
            <v>IGUAL</v>
          </cell>
          <cell r="I253" t="str">
            <v>IGUAL</v>
          </cell>
          <cell r="J253" t="str">
            <v>IGUAL</v>
          </cell>
          <cell r="K253" t="str">
            <v>Vigente</v>
          </cell>
          <cell r="L253">
            <v>201800128894</v>
          </cell>
          <cell r="M253" t="str">
            <v>135513-107-300119</v>
          </cell>
          <cell r="N253" t="str">
            <v>20127765279</v>
          </cell>
          <cell r="O253" t="str">
            <v>COESTI S.A.</v>
          </cell>
          <cell r="P253" t="str">
            <v>AV. LURIGANCHO MZ. B LOTE 10 A,B,C,D, E Y SUB LOTE 10 F1</v>
          </cell>
          <cell r="Q253" t="str">
            <v>SAN JUAN DE LURIGANCHO</v>
          </cell>
          <cell r="R253" t="str">
            <v>LIMA</v>
          </cell>
          <cell r="S253" t="str">
            <v>LIMA</v>
          </cell>
          <cell r="T253" t="str">
            <v>07/08/2018</v>
          </cell>
          <cell r="U253" t="str">
            <v>SI</v>
          </cell>
        </row>
        <row r="254">
          <cell r="A254">
            <v>135517</v>
          </cell>
          <cell r="B254">
            <v>135517</v>
          </cell>
          <cell r="C254" t="str">
            <v>135517-107-300518</v>
          </cell>
          <cell r="D254" t="str">
            <v>EL OASIS DE ICA S.A.C.</v>
          </cell>
          <cell r="E254" t="str">
            <v>20410312396</v>
          </cell>
          <cell r="F254" t="str">
            <v>107</v>
          </cell>
          <cell r="G254" t="str">
            <v>IGUAL</v>
          </cell>
          <cell r="H254" t="str">
            <v>IGUAL</v>
          </cell>
          <cell r="I254" t="str">
            <v>IGUAL</v>
          </cell>
          <cell r="J254" t="str">
            <v>IGUAL</v>
          </cell>
          <cell r="K254" t="str">
            <v>Vigente</v>
          </cell>
          <cell r="L254" t="str">
            <v>201800086548</v>
          </cell>
          <cell r="M254" t="str">
            <v>135517-107-300518</v>
          </cell>
          <cell r="N254" t="str">
            <v>20410312396</v>
          </cell>
          <cell r="O254" t="str">
            <v>EL OASIS DE ICA S.A.C.</v>
          </cell>
          <cell r="P254" t="str">
            <v>AV. FINLANDIA S/N, MZ. A-D, LOTES A1 Y A2, URB. SAN IDELFONSO</v>
          </cell>
          <cell r="Q254" t="str">
            <v>LA TINGUIÑA</v>
          </cell>
          <cell r="R254" t="str">
            <v>ICA</v>
          </cell>
          <cell r="S254" t="str">
            <v>ICA</v>
          </cell>
          <cell r="T254" t="str">
            <v>30/05/2018</v>
          </cell>
          <cell r="U254" t="str">
            <v>SI</v>
          </cell>
        </row>
        <row r="255">
          <cell r="A255">
            <v>136355</v>
          </cell>
          <cell r="B255">
            <v>136355</v>
          </cell>
          <cell r="C255" t="str">
            <v>136355-107-300419</v>
          </cell>
          <cell r="D255" t="str">
            <v>CENTRAL PARIACHI S.A.C. </v>
          </cell>
          <cell r="E255" t="str">
            <v>20557618920</v>
          </cell>
          <cell r="F255" t="str">
            <v>107</v>
          </cell>
          <cell r="G255" t="str">
            <v>IGUAL</v>
          </cell>
          <cell r="H255" t="str">
            <v>IGUAL</v>
          </cell>
          <cell r="I255" t="str">
            <v>IGUAL</v>
          </cell>
          <cell r="J255" t="str">
            <v>IGUAL</v>
          </cell>
          <cell r="K255" t="str">
            <v>Vigente</v>
          </cell>
          <cell r="L255">
            <v>201900069681</v>
          </cell>
          <cell r="M255" t="str">
            <v>136355-107-300419</v>
          </cell>
          <cell r="N255" t="str">
            <v>20557618920</v>
          </cell>
          <cell r="O255" t="str">
            <v>CENTRAL PARIACHI S.A.C. </v>
          </cell>
          <cell r="P255" t="str">
            <v>AV. NICOLAS AYLLON (ANTES CARRETERA CENTRAL) PREDIO SEMI RUSTICO PARIACHI PARCELA 10906</v>
          </cell>
          <cell r="Q255" t="str">
            <v>ATE</v>
          </cell>
          <cell r="R255" t="str">
            <v>LIMA</v>
          </cell>
          <cell r="S255" t="str">
            <v>LIMA</v>
          </cell>
          <cell r="T255" t="str">
            <v>03/05/2019</v>
          </cell>
          <cell r="U255" t="str">
            <v>SI</v>
          </cell>
        </row>
        <row r="256">
          <cell r="A256">
            <v>137568</v>
          </cell>
          <cell r="B256">
            <v>137568</v>
          </cell>
          <cell r="C256" t="str">
            <v>137568-102-240119</v>
          </cell>
          <cell r="D256" t="str">
            <v>REC-GAS S.A.C.</v>
          </cell>
          <cell r="E256" t="str">
            <v>20601176620</v>
          </cell>
          <cell r="F256" t="str">
            <v>102</v>
          </cell>
          <cell r="G256" t="str">
            <v>IGUAL</v>
          </cell>
          <cell r="H256" t="str">
            <v>IGUAL</v>
          </cell>
          <cell r="I256" t="str">
            <v>IGUAL</v>
          </cell>
          <cell r="J256" t="str">
            <v>IGUAL</v>
          </cell>
          <cell r="K256" t="str">
            <v>Vigente</v>
          </cell>
          <cell r="L256">
            <v>201900012000</v>
          </cell>
          <cell r="M256" t="str">
            <v>137568-102-240119</v>
          </cell>
          <cell r="N256" t="str">
            <v>20601176620</v>
          </cell>
          <cell r="O256" t="str">
            <v>REC-GAS S.A.C.</v>
          </cell>
          <cell r="P256" t="str">
            <v>AV. PROLONGACION JUAN LEGAROS S/N ESQ. AV. COPACABANA - URB. LOS CRISANTEMOS</v>
          </cell>
          <cell r="Q256" t="str">
            <v>PUENTE PIEDRA</v>
          </cell>
          <cell r="R256" t="str">
            <v>LIMA</v>
          </cell>
          <cell r="S256" t="str">
            <v>LIMA</v>
          </cell>
          <cell r="T256" t="str">
            <v>30/01/2019</v>
          </cell>
          <cell r="U256" t="str">
            <v>SI</v>
          </cell>
        </row>
        <row r="257">
          <cell r="A257">
            <v>137704</v>
          </cell>
          <cell r="B257">
            <v>137704</v>
          </cell>
          <cell r="C257" t="str">
            <v>137704-102-290419</v>
          </cell>
          <cell r="D257" t="str">
            <v>ADMINISTRADORA DE SERVICIOS Y ASOCIADOS S.A.C.</v>
          </cell>
          <cell r="E257" t="str">
            <v>20515657119</v>
          </cell>
          <cell r="F257" t="str">
            <v>102</v>
          </cell>
          <cell r="G257" t="str">
            <v>IGUAL</v>
          </cell>
          <cell r="H257" t="str">
            <v>IGUAL</v>
          </cell>
          <cell r="I257" t="str">
            <v>IGUAL</v>
          </cell>
          <cell r="J257" t="str">
            <v>IGUAL</v>
          </cell>
          <cell r="K257" t="str">
            <v>Vigente</v>
          </cell>
          <cell r="L257">
            <v>201900065187</v>
          </cell>
          <cell r="M257" t="str">
            <v>137704-102-290419</v>
          </cell>
          <cell r="N257" t="str">
            <v>20515657119</v>
          </cell>
          <cell r="O257" t="str">
            <v>ADMINISTRADORA DE SERVICIOS Y ASOCIADOS S.A.C.</v>
          </cell>
          <cell r="P257" t="str">
            <v>AV. GUARDIA CIVIL N° 723-709-715, ESQUINA CON AV. EL SOL N°1297-1283-1275-1269, URB. LA CAMPIÑA</v>
          </cell>
          <cell r="Q257" t="str">
            <v>CHORRILLOS</v>
          </cell>
          <cell r="R257" t="str">
            <v>LIMA</v>
          </cell>
          <cell r="S257" t="str">
            <v>LIMA</v>
          </cell>
          <cell r="T257" t="str">
            <v>07/05/2019</v>
          </cell>
          <cell r="U257" t="str">
            <v>NO</v>
          </cell>
        </row>
        <row r="258">
          <cell r="A258">
            <v>138486</v>
          </cell>
          <cell r="B258">
            <v>138486</v>
          </cell>
          <cell r="C258" t="str">
            <v>138486-107-091118</v>
          </cell>
          <cell r="D258" t="str">
            <v>ENERGIGAS S.A.C. </v>
          </cell>
          <cell r="E258" t="str">
            <v>20506151547</v>
          </cell>
          <cell r="F258" t="str">
            <v>107</v>
          </cell>
          <cell r="G258" t="str">
            <v>IGUAL</v>
          </cell>
          <cell r="H258" t="str">
            <v>IGUAL</v>
          </cell>
          <cell r="I258" t="str">
            <v>IGUAL</v>
          </cell>
          <cell r="J258" t="str">
            <v>IGUAL</v>
          </cell>
          <cell r="K258" t="str">
            <v>Vigente</v>
          </cell>
          <cell r="L258">
            <v>201800186040</v>
          </cell>
          <cell r="M258" t="str">
            <v>138486-107-091118</v>
          </cell>
          <cell r="N258" t="str">
            <v>20506151547</v>
          </cell>
          <cell r="O258" t="str">
            <v>ENERGIGAS S.A.C. </v>
          </cell>
          <cell r="P258" t="str">
            <v>AV. VICTOR RAUL HAYA DE LA TORRE S/N (KM. 5.6 CARRETERA CENTRAL) ESQUINA CON JR. SANTA MARIA</v>
          </cell>
          <cell r="Q258" t="str">
            <v>ATE</v>
          </cell>
          <cell r="R258" t="str">
            <v>LIMA</v>
          </cell>
          <cell r="S258" t="str">
            <v>LIMA</v>
          </cell>
          <cell r="T258" t="str">
            <v>09/11/2018</v>
          </cell>
          <cell r="U258" t="str">
            <v>SI</v>
          </cell>
        </row>
        <row r="259">
          <cell r="A259">
            <v>114073</v>
          </cell>
          <cell r="B259">
            <v>114073</v>
          </cell>
          <cell r="C259" t="str">
            <v>114073-107-230719</v>
          </cell>
          <cell r="D259" t="str">
            <v>RED INTERNACIONAL DE COMBUSTIBLE Y SERVICIO AUTOMOTRIZ S.R.L.</v>
          </cell>
          <cell r="E259" t="str">
            <v>20325753821</v>
          </cell>
          <cell r="F259" t="str">
            <v>107</v>
          </cell>
          <cell r="G259" t="str">
            <v>IGUAL</v>
          </cell>
          <cell r="H259" t="str">
            <v>IGUAL</v>
          </cell>
          <cell r="I259" t="str">
            <v>IGUAL</v>
          </cell>
          <cell r="J259" t="str">
            <v>IGUAL</v>
          </cell>
          <cell r="K259" t="str">
            <v>Vigente</v>
          </cell>
          <cell r="L259">
            <v>201900119102</v>
          </cell>
          <cell r="M259" t="str">
            <v>114073-107-230719</v>
          </cell>
          <cell r="N259" t="str">
            <v>20325753821</v>
          </cell>
          <cell r="O259" t="str">
            <v>RED INTERNACIONAL DE COMBUSTIBLE Y SERVICIO AUTOMOTRIZ S.R.L.</v>
          </cell>
          <cell r="P259" t="str">
            <v>AV. NICOLAS ARRIOLA N° 1003</v>
          </cell>
          <cell r="Q259" t="str">
            <v>LA VICTORIA</v>
          </cell>
          <cell r="R259" t="str">
            <v>LIMA</v>
          </cell>
          <cell r="S259" t="str">
            <v>LIMA</v>
          </cell>
          <cell r="T259" t="str">
            <v>11/03/2019</v>
          </cell>
          <cell r="U259" t="str">
            <v>SI</v>
          </cell>
        </row>
        <row r="260">
          <cell r="A260">
            <v>135106</v>
          </cell>
          <cell r="B260">
            <v>135106</v>
          </cell>
          <cell r="C260" t="str">
            <v>135106-320-210820</v>
          </cell>
          <cell r="D260" t="str">
            <v>ENVASADORA ANDINA DE GAS COMPANY S.A.</v>
          </cell>
          <cell r="E260" t="str">
            <v>20415747986</v>
          </cell>
          <cell r="F260" t="str">
            <v>320</v>
          </cell>
          <cell r="G260" t="str">
            <v>IGUAL</v>
          </cell>
          <cell r="H260" t="str">
            <v>IGUAL</v>
          </cell>
          <cell r="I260" t="str">
            <v>IGUAL</v>
          </cell>
          <cell r="J260" t="str">
            <v>IGUAL</v>
          </cell>
          <cell r="K260" t="str">
            <v>Vigente</v>
          </cell>
          <cell r="L260">
            <v>201900104724</v>
          </cell>
          <cell r="M260" t="str">
            <v>135106-320-210820</v>
          </cell>
          <cell r="N260" t="str">
            <v>20415747986</v>
          </cell>
          <cell r="O260" t="str">
            <v>ENVASADORA ANDINA DE GAS COMPANY S.A.</v>
          </cell>
          <cell r="P260" t="str">
            <v>AV. CHANCAY KM. 7 </v>
          </cell>
          <cell r="Q260" t="str">
            <v>HUARAL</v>
          </cell>
          <cell r="R260" t="str">
            <v>HUARAL</v>
          </cell>
          <cell r="S260" t="str">
            <v>LIMA</v>
          </cell>
          <cell r="T260" t="str">
            <v>20/01/2020</v>
          </cell>
          <cell r="U260" t="str">
            <v>SI</v>
          </cell>
        </row>
        <row r="261">
          <cell r="A261">
            <v>60668</v>
          </cell>
          <cell r="B261">
            <v>60668</v>
          </cell>
          <cell r="C261" t="str">
            <v>60668-107-300720</v>
          </cell>
          <cell r="D261" t="str">
            <v>ANCO GAS S.A.C.</v>
          </cell>
          <cell r="E261" t="str">
            <v>20600629825</v>
          </cell>
          <cell r="F261" t="str">
            <v>107</v>
          </cell>
          <cell r="G261" t="str">
            <v>IGUAL</v>
          </cell>
          <cell r="H261" t="str">
            <v>IGUAL</v>
          </cell>
          <cell r="I261" t="str">
            <v>IGUAL</v>
          </cell>
          <cell r="J261" t="str">
            <v>IGUAL</v>
          </cell>
          <cell r="K261" t="str">
            <v>Vigente</v>
          </cell>
          <cell r="L261">
            <v>201900088096</v>
          </cell>
          <cell r="M261" t="str">
            <v>60668-107-300720</v>
          </cell>
          <cell r="N261" t="str">
            <v>20600629825</v>
          </cell>
          <cell r="O261" t="str">
            <v>ANCO GAS S.A.C.</v>
          </cell>
          <cell r="P261" t="str">
            <v>AV. CONDORCANQUI Nº 1294, URB. SANTO DOMINGO, 5TA ETAPA</v>
          </cell>
          <cell r="Q261" t="str">
            <v>CARABAYLLO</v>
          </cell>
          <cell r="R261" t="str">
            <v>LIMA</v>
          </cell>
          <cell r="S261" t="str">
            <v>LIMA</v>
          </cell>
          <cell r="T261" t="str">
            <v>11/06/2019</v>
          </cell>
          <cell r="U261" t="str">
            <v>SI</v>
          </cell>
        </row>
        <row r="262">
          <cell r="A262">
            <v>9488</v>
          </cell>
          <cell r="B262">
            <v>9488</v>
          </cell>
          <cell r="C262" t="str">
            <v>9488-107-250719</v>
          </cell>
          <cell r="D262" t="str">
            <v>ESTACION PACHACUTEC S.A.C. </v>
          </cell>
          <cell r="E262" t="str">
            <v>20507458999</v>
          </cell>
          <cell r="F262" t="str">
            <v>107</v>
          </cell>
          <cell r="G262" t="str">
            <v>IGUAL</v>
          </cell>
          <cell r="H262" t="str">
            <v>IGUAL</v>
          </cell>
          <cell r="I262" t="str">
            <v>IGUAL</v>
          </cell>
          <cell r="J262" t="str">
            <v>IGUAL</v>
          </cell>
          <cell r="K262" t="str">
            <v>Vigente</v>
          </cell>
          <cell r="L262">
            <v>201900120155</v>
          </cell>
          <cell r="M262" t="str">
            <v>9488-107-250719</v>
          </cell>
          <cell r="N262" t="str">
            <v>20507458999</v>
          </cell>
          <cell r="O262" t="str">
            <v>ESTACION PACHACUTEC S.A.C. </v>
          </cell>
          <cell r="P262" t="str">
            <v>AV. BOLOGNESI CUADRA 8, ESQ. CON CALLE TIRAVANTI</v>
          </cell>
          <cell r="Q262" t="str">
            <v>BARRANCO</v>
          </cell>
          <cell r="R262" t="str">
            <v>LIMA</v>
          </cell>
          <cell r="S262" t="str">
            <v>LIMA</v>
          </cell>
          <cell r="T262" t="str">
            <v>26/07/2019</v>
          </cell>
          <cell r="U262" t="str">
            <v>NO</v>
          </cell>
        </row>
        <row r="263">
          <cell r="A263">
            <v>6903</v>
          </cell>
          <cell r="B263">
            <v>6903</v>
          </cell>
          <cell r="C263" t="str">
            <v>6903-107-261119</v>
          </cell>
          <cell r="D263" t="str">
            <v>GRIFOS ESPINOZA S.A.</v>
          </cell>
          <cell r="E263" t="str">
            <v>20100111838</v>
          </cell>
          <cell r="F263" t="str">
            <v>107</v>
          </cell>
          <cell r="G263" t="str">
            <v>IGUAL</v>
          </cell>
          <cell r="H263" t="str">
            <v>IGUAL</v>
          </cell>
          <cell r="I263" t="str">
            <v>IGUAL</v>
          </cell>
          <cell r="J263" t="str">
            <v>IGUAL</v>
          </cell>
          <cell r="K263" t="str">
            <v>Vigente</v>
          </cell>
          <cell r="L263" t="str">
            <v>201900193242</v>
          </cell>
          <cell r="M263" t="str">
            <v>6903-107-261119</v>
          </cell>
          <cell r="N263" t="str">
            <v>20100111838</v>
          </cell>
          <cell r="O263" t="str">
            <v>GRIFOS ESPINOZA S.A.</v>
          </cell>
          <cell r="P263" t="str">
            <v>AV. LIMA N° 2205, AA.HH. JOSE GALVEZ</v>
          </cell>
          <cell r="Q263" t="str">
            <v>PACHACAMAC</v>
          </cell>
          <cell r="R263" t="str">
            <v>LIMA</v>
          </cell>
          <cell r="S263" t="str">
            <v>LIMA</v>
          </cell>
          <cell r="T263" t="str">
            <v>27/11/2019</v>
          </cell>
          <cell r="U263" t="str">
            <v>SI</v>
          </cell>
        </row>
        <row r="264">
          <cell r="A264">
            <v>7302</v>
          </cell>
          <cell r="B264">
            <v>7302</v>
          </cell>
          <cell r="C264" t="str">
            <v>7302-107-221119</v>
          </cell>
          <cell r="D264" t="str">
            <v>GRIFOS ESPINOZA S.A.</v>
          </cell>
          <cell r="E264" t="str">
            <v>20100111838</v>
          </cell>
          <cell r="F264" t="str">
            <v>107</v>
          </cell>
          <cell r="G264" t="str">
            <v>IGUAL</v>
          </cell>
          <cell r="H264" t="str">
            <v>IGUAL</v>
          </cell>
          <cell r="I264" t="str">
            <v>IGUAL</v>
          </cell>
          <cell r="J264" t="str">
            <v>IGUAL</v>
          </cell>
          <cell r="K264" t="str">
            <v>Vigente</v>
          </cell>
          <cell r="L264" t="str">
            <v>201900193323</v>
          </cell>
          <cell r="M264" t="str">
            <v>7302-107-221119</v>
          </cell>
          <cell r="N264" t="str">
            <v>20100111838</v>
          </cell>
          <cell r="O264" t="str">
            <v>GRIFOS ESPINOZA S.A.</v>
          </cell>
          <cell r="P264" t="str">
            <v>AV. NICOLAS AYLLÓN N° 4359</v>
          </cell>
          <cell r="Q264" t="str">
            <v>ATE</v>
          </cell>
          <cell r="R264" t="str">
            <v>LIMA</v>
          </cell>
          <cell r="S264" t="str">
            <v>LIMA</v>
          </cell>
          <cell r="T264" t="str">
            <v>27/03/2017</v>
          </cell>
          <cell r="U264" t="str">
            <v>NO</v>
          </cell>
        </row>
        <row r="265">
          <cell r="A265">
            <v>7770</v>
          </cell>
          <cell r="B265">
            <v>7770</v>
          </cell>
          <cell r="C265" t="str">
            <v>7770-107-080819</v>
          </cell>
          <cell r="D265" t="str">
            <v>TERPEL PERU S.A.C.</v>
          </cell>
          <cell r="E265" t="str">
            <v>20511995028</v>
          </cell>
          <cell r="F265" t="str">
            <v>107</v>
          </cell>
          <cell r="G265" t="str">
            <v>IGUAL</v>
          </cell>
          <cell r="H265" t="str">
            <v>IGUAL</v>
          </cell>
          <cell r="I265" t="str">
            <v>IGUAL</v>
          </cell>
          <cell r="J265" t="str">
            <v>IGUAL</v>
          </cell>
          <cell r="K265" t="str">
            <v>Vigente</v>
          </cell>
          <cell r="L265" t="str">
            <v>201900126405</v>
          </cell>
          <cell r="M265" t="str">
            <v>7770-107-080819</v>
          </cell>
          <cell r="N265" t="str">
            <v>20511995028</v>
          </cell>
          <cell r="O265" t="str">
            <v>TERPEL PERU S.A.C.</v>
          </cell>
          <cell r="P265" t="str">
            <v>AV. LA MARINA N° 115 ESQ. CON AV. SANTA ROSA N° 135</v>
          </cell>
          <cell r="Q265" t="str">
            <v>LA PERLA</v>
          </cell>
          <cell r="R265" t="str">
            <v>PROV. CONST. DEL CALLAO</v>
          </cell>
          <cell r="S265" t="str">
            <v>PROV. CONST. DEL CALLAO</v>
          </cell>
          <cell r="T265" t="str">
            <v>12/10/2018</v>
          </cell>
          <cell r="U265" t="str">
            <v>SI</v>
          </cell>
        </row>
        <row r="266">
          <cell r="A266">
            <v>7806</v>
          </cell>
          <cell r="B266">
            <v>7806</v>
          </cell>
          <cell r="C266" t="str">
            <v>7806-107-141119</v>
          </cell>
          <cell r="D266" t="str">
            <v>TERPEL PERU S.A.C.</v>
          </cell>
          <cell r="E266" t="str">
            <v>20511995028</v>
          </cell>
          <cell r="F266" t="str">
            <v>107</v>
          </cell>
          <cell r="G266" t="str">
            <v>IGUAL</v>
          </cell>
          <cell r="H266" t="str">
            <v>IGUAL</v>
          </cell>
          <cell r="I266" t="str">
            <v>IGUAL</v>
          </cell>
          <cell r="J266" t="str">
            <v>IGUAL</v>
          </cell>
          <cell r="K266" t="str">
            <v>Vigente</v>
          </cell>
          <cell r="L266" t="str">
            <v>201900188423</v>
          </cell>
          <cell r="M266" t="str">
            <v>7806-107-141119</v>
          </cell>
          <cell r="N266" t="str">
            <v>20511995028</v>
          </cell>
          <cell r="O266" t="str">
            <v>TERPEL PERU S.A.C.</v>
          </cell>
          <cell r="P266" t="str">
            <v>CARRETERA ANTIGUA PANAMERICANA SUR KM. 32 MZA. U LOTE 1 A.H. HUERTOS DE LURIN</v>
          </cell>
          <cell r="Q266" t="str">
            <v>LURIN</v>
          </cell>
          <cell r="R266" t="str">
            <v>LIMA</v>
          </cell>
          <cell r="S266" t="str">
            <v>LIMA</v>
          </cell>
          <cell r="T266" t="str">
            <v>23/08/2019</v>
          </cell>
          <cell r="U266" t="str">
            <v>SI</v>
          </cell>
        </row>
        <row r="267">
          <cell r="A267">
            <v>9277</v>
          </cell>
          <cell r="B267">
            <v>9277</v>
          </cell>
          <cell r="C267" t="str">
            <v>9277-106-090719</v>
          </cell>
          <cell r="D267" t="str">
            <v>TERPEL PERU S.A.C. </v>
          </cell>
          <cell r="E267" t="str">
            <v>20511995028</v>
          </cell>
          <cell r="F267" t="str">
            <v>106</v>
          </cell>
          <cell r="G267" t="str">
            <v>IGUAL</v>
          </cell>
          <cell r="H267" t="str">
            <v>IGUAL</v>
          </cell>
          <cell r="I267" t="str">
            <v>IGUAL</v>
          </cell>
          <cell r="J267" t="str">
            <v>IGUAL</v>
          </cell>
          <cell r="K267" t="str">
            <v>Vigente</v>
          </cell>
          <cell r="L267" t="str">
            <v>201900106267</v>
          </cell>
          <cell r="M267" t="str">
            <v>9277-106-090719</v>
          </cell>
          <cell r="N267" t="str">
            <v>20511995028</v>
          </cell>
          <cell r="O267" t="str">
            <v>TERPEL PERU S.A.C. </v>
          </cell>
          <cell r="P267" t="str">
            <v>ARICA N° 1085, URB. AZCONA</v>
          </cell>
          <cell r="Q267" t="str">
            <v>BREÑA</v>
          </cell>
          <cell r="R267" t="str">
            <v>LIMA</v>
          </cell>
          <cell r="S267" t="str">
            <v>LIMA</v>
          </cell>
          <cell r="T267" t="str">
            <v>09/07/2019</v>
          </cell>
          <cell r="U267" t="str">
            <v>NO</v>
          </cell>
        </row>
        <row r="268">
          <cell r="A268">
            <v>9512</v>
          </cell>
          <cell r="B268">
            <v>9512</v>
          </cell>
          <cell r="C268" t="str">
            <v>9512-107-171119</v>
          </cell>
          <cell r="D268" t="str">
            <v>GRIFO DENNIS S.A.C.</v>
          </cell>
          <cell r="E268" t="str">
            <v>20109980855</v>
          </cell>
          <cell r="F268" t="str">
            <v>107</v>
          </cell>
          <cell r="G268" t="str">
            <v>IGUAL</v>
          </cell>
          <cell r="H268" t="str">
            <v>IGUAL</v>
          </cell>
          <cell r="I268" t="str">
            <v>IGUAL</v>
          </cell>
          <cell r="J268" t="str">
            <v>IGUAL</v>
          </cell>
          <cell r="K268" t="str">
            <v>Vigente</v>
          </cell>
          <cell r="L268" t="str">
            <v>201900185134</v>
          </cell>
          <cell r="M268" t="str">
            <v>9512-107-171119</v>
          </cell>
          <cell r="N268" t="str">
            <v>20109980855</v>
          </cell>
          <cell r="O268" t="str">
            <v>GRIFO DENNIS S.A.C.</v>
          </cell>
          <cell r="P268" t="str">
            <v>AV. CANTA CALLAO MZ.G LT.4, URB. LOS HUERTOS DEL NARANJAL</v>
          </cell>
          <cell r="Q268" t="str">
            <v>SAN MARTIN DE PORRES</v>
          </cell>
          <cell r="R268" t="str">
            <v>LIMA</v>
          </cell>
          <cell r="S268" t="str">
            <v>LIMA</v>
          </cell>
          <cell r="T268" t="str">
            <v>28/05/2015</v>
          </cell>
          <cell r="U268" t="str">
            <v>SI</v>
          </cell>
        </row>
        <row r="269">
          <cell r="A269">
            <v>9652</v>
          </cell>
          <cell r="B269">
            <v>9652</v>
          </cell>
          <cell r="C269" t="str">
            <v>9652-107-261119</v>
          </cell>
          <cell r="D269" t="str">
            <v>GRIFOS ESPINOZA S.A.</v>
          </cell>
          <cell r="E269" t="str">
            <v>20100111838</v>
          </cell>
          <cell r="F269" t="str">
            <v>107</v>
          </cell>
          <cell r="G269" t="str">
            <v>IGUAL</v>
          </cell>
          <cell r="H269" t="str">
            <v>IGUAL</v>
          </cell>
          <cell r="I269" t="str">
            <v>IGUAL</v>
          </cell>
          <cell r="J269" t="str">
            <v>IGUAL</v>
          </cell>
          <cell r="K269" t="str">
            <v>Vigente</v>
          </cell>
          <cell r="L269" t="str">
            <v>201900193231</v>
          </cell>
          <cell r="M269" t="str">
            <v>9652-107-261119</v>
          </cell>
          <cell r="N269" t="str">
            <v>20100111838</v>
          </cell>
          <cell r="O269" t="str">
            <v>GRIFOS ESPINOZA S.A.</v>
          </cell>
          <cell r="P269" t="str">
            <v>AV. PROLONGACION PACHACUTEC N° 5295</v>
          </cell>
          <cell r="Q269" t="str">
            <v>VILLA MARIA DEL TRIUNFO</v>
          </cell>
          <cell r="R269" t="str">
            <v>LIMA</v>
          </cell>
          <cell r="S269" t="str">
            <v>LIMA</v>
          </cell>
          <cell r="T269" t="str">
            <v>04/08/2017</v>
          </cell>
          <cell r="U269" t="str">
            <v>SI</v>
          </cell>
        </row>
        <row r="270">
          <cell r="A270">
            <v>16644</v>
          </cell>
          <cell r="B270">
            <v>16644</v>
          </cell>
          <cell r="C270" t="str">
            <v>16644-107-271119</v>
          </cell>
          <cell r="D270" t="str">
            <v>GRIFOS ESPINOZA S.A.</v>
          </cell>
          <cell r="E270" t="str">
            <v>20100111838</v>
          </cell>
          <cell r="F270" t="str">
            <v>107</v>
          </cell>
          <cell r="G270" t="str">
            <v>IGUAL</v>
          </cell>
          <cell r="H270" t="str">
            <v>IGUAL</v>
          </cell>
          <cell r="I270" t="str">
            <v>IGUAL</v>
          </cell>
          <cell r="J270" t="str">
            <v>IGUAL</v>
          </cell>
          <cell r="K270" t="str">
            <v>Vigente</v>
          </cell>
          <cell r="L270" t="str">
            <v>201900193337</v>
          </cell>
          <cell r="M270" t="str">
            <v>16644-107-271119</v>
          </cell>
          <cell r="N270" t="str">
            <v>20100111838</v>
          </cell>
          <cell r="O270" t="str">
            <v>GRIFOS ESPINOZA S.A.</v>
          </cell>
          <cell r="P270" t="str">
            <v>AV. AREQUIPA  Nº 908, ESQUINA CON JR. EMILIO FERNANDEZ - URB. SANTA BEATRIZ</v>
          </cell>
          <cell r="Q270" t="str">
            <v>LIMA</v>
          </cell>
          <cell r="R270" t="str">
            <v>LIMA</v>
          </cell>
          <cell r="S270" t="str">
            <v>LIMA</v>
          </cell>
          <cell r="T270" t="str">
            <v>27/11/2019</v>
          </cell>
          <cell r="U270" t="str">
            <v>NO</v>
          </cell>
        </row>
        <row r="271">
          <cell r="A271">
            <v>16774</v>
          </cell>
          <cell r="B271">
            <v>16774</v>
          </cell>
          <cell r="C271" t="str">
            <v>16774-106-251019</v>
          </cell>
          <cell r="D271" t="str">
            <v>INVERSIONES PICORP S.A.C.</v>
          </cell>
          <cell r="E271" t="str">
            <v>20428254687</v>
          </cell>
          <cell r="F271" t="str">
            <v>106</v>
          </cell>
          <cell r="G271" t="str">
            <v>IGUAL</v>
          </cell>
          <cell r="H271" t="str">
            <v>IGUAL</v>
          </cell>
          <cell r="I271" t="str">
            <v>IGUAL</v>
          </cell>
          <cell r="J271" t="str">
            <v>IGUAL</v>
          </cell>
          <cell r="K271" t="str">
            <v>Vigente</v>
          </cell>
          <cell r="L271" t="str">
            <v>201900174685</v>
          </cell>
          <cell r="M271" t="str">
            <v>16774-106-251019</v>
          </cell>
          <cell r="N271" t="str">
            <v>20428254687</v>
          </cell>
          <cell r="O271" t="str">
            <v>INVERSIONES PICORP S.A.C.</v>
          </cell>
          <cell r="P271" t="str">
            <v>AV. JOSE GRANDA N° 3210,  URB. EL ESTABLO</v>
          </cell>
          <cell r="Q271" t="str">
            <v>SANTIAGO DE SURCO</v>
          </cell>
          <cell r="R271" t="str">
            <v>LIMA</v>
          </cell>
          <cell r="S271" t="str">
            <v>LIMA</v>
          </cell>
          <cell r="T271" t="str">
            <v>29/10/2019</v>
          </cell>
          <cell r="U271" t="str">
            <v>NO</v>
          </cell>
        </row>
        <row r="272">
          <cell r="A272">
            <v>16817</v>
          </cell>
          <cell r="B272">
            <v>16817</v>
          </cell>
          <cell r="C272" t="str">
            <v>16817-107-020719</v>
          </cell>
          <cell r="D272" t="str">
            <v>ESTACION DE SERVICIOS MONTE EVEREST S.A.C.</v>
          </cell>
          <cell r="E272" t="str">
            <v>20511193045</v>
          </cell>
          <cell r="F272" t="str">
            <v>107</v>
          </cell>
          <cell r="G272" t="str">
            <v>IGUAL</v>
          </cell>
          <cell r="H272" t="str">
            <v>IGUAL</v>
          </cell>
          <cell r="I272" t="str">
            <v>IGUAL</v>
          </cell>
          <cell r="J272" t="str">
            <v>IGUAL</v>
          </cell>
          <cell r="K272" t="str">
            <v>Vigente</v>
          </cell>
          <cell r="L272" t="str">
            <v>201900096505</v>
          </cell>
          <cell r="M272" t="str">
            <v>16817-107-020719</v>
          </cell>
          <cell r="N272" t="str">
            <v>20511193045</v>
          </cell>
          <cell r="O272" t="str">
            <v>ESTACION DE SERVICIOS MONTE EVEREST S.A.C.</v>
          </cell>
          <cell r="P272" t="str">
            <v>AV. AVIACION N° 4269,4285 Y CALLE CLARA BARTON N° 121</v>
          </cell>
          <cell r="Q272" t="str">
            <v>SURQUILLO</v>
          </cell>
          <cell r="R272" t="str">
            <v>LIMA</v>
          </cell>
          <cell r="S272" t="str">
            <v>LIMA</v>
          </cell>
          <cell r="T272" t="str">
            <v>03/07/2019</v>
          </cell>
          <cell r="U272" t="str">
            <v>NO</v>
          </cell>
        </row>
        <row r="273">
          <cell r="A273">
            <v>18401</v>
          </cell>
          <cell r="B273">
            <v>18401</v>
          </cell>
          <cell r="C273" t="str">
            <v>18401-107-221119</v>
          </cell>
          <cell r="D273" t="str">
            <v>GASOLINERAS  S.A.C.</v>
          </cell>
          <cell r="E273" t="str">
            <v>20101313833</v>
          </cell>
          <cell r="F273" t="str">
            <v>107</v>
          </cell>
          <cell r="G273" t="str">
            <v>IGUAL</v>
          </cell>
          <cell r="H273" t="str">
            <v>IGUAL</v>
          </cell>
          <cell r="I273" t="str">
            <v>IGUAL</v>
          </cell>
          <cell r="J273" t="str">
            <v>IGUAL</v>
          </cell>
          <cell r="K273" t="str">
            <v>Vigente</v>
          </cell>
          <cell r="L273" t="str">
            <v>201900189149</v>
          </cell>
          <cell r="M273" t="str">
            <v>18401-107-221119</v>
          </cell>
          <cell r="N273" t="str">
            <v>20101313833</v>
          </cell>
          <cell r="O273" t="str">
            <v>GASOLINERAS  S.A.C.</v>
          </cell>
          <cell r="P273" t="str">
            <v>AV. 28 DE JULIO 159. ESQUINA CON AV. BRASIL</v>
          </cell>
          <cell r="Q273" t="str">
            <v>LIMA</v>
          </cell>
          <cell r="R273" t="str">
            <v>LIMA</v>
          </cell>
          <cell r="S273" t="str">
            <v>LIMA</v>
          </cell>
          <cell r="T273" t="str">
            <v>29/12/2017</v>
          </cell>
          <cell r="U273" t="str">
            <v>SI</v>
          </cell>
        </row>
        <row r="274">
          <cell r="A274">
            <v>18571</v>
          </cell>
          <cell r="B274">
            <v>18571</v>
          </cell>
          <cell r="C274" t="str">
            <v>18571-107-030819</v>
          </cell>
          <cell r="D274" t="str">
            <v>GRUPPE AR S.A.C.</v>
          </cell>
          <cell r="E274" t="str">
            <v>20511978794</v>
          </cell>
          <cell r="F274" t="str">
            <v>107</v>
          </cell>
          <cell r="G274" t="str">
            <v>IGUAL</v>
          </cell>
          <cell r="H274" t="str">
            <v>IGUAL</v>
          </cell>
          <cell r="I274" t="str">
            <v>IGUAL</v>
          </cell>
          <cell r="J274" t="str">
            <v>IGUAL</v>
          </cell>
          <cell r="K274" t="str">
            <v>Vigente</v>
          </cell>
          <cell r="L274" t="str">
            <v>201900121757</v>
          </cell>
          <cell r="M274" t="str">
            <v>18571-107-030819</v>
          </cell>
          <cell r="N274" t="str">
            <v>20511978794</v>
          </cell>
          <cell r="O274" t="str">
            <v>GRUPPE AR S.A.C.</v>
          </cell>
          <cell r="P274" t="str">
            <v>AV. UNIVERSITARIA N° 9957, MZ-A1, LT 4, 5, 6 Y 7 - URB. LA ALBORADA</v>
          </cell>
          <cell r="Q274" t="str">
            <v>COMAS</v>
          </cell>
          <cell r="R274" t="str">
            <v>LIMA</v>
          </cell>
          <cell r="S274" t="str">
            <v>LIMA</v>
          </cell>
          <cell r="T274" t="str">
            <v>02/07/2014</v>
          </cell>
          <cell r="U274" t="str">
            <v>SI</v>
          </cell>
        </row>
        <row r="275">
          <cell r="A275">
            <v>21397</v>
          </cell>
          <cell r="B275">
            <v>21397</v>
          </cell>
          <cell r="C275" t="str">
            <v>21397-107-261019</v>
          </cell>
          <cell r="D275" t="str">
            <v>NESTOR SALCEDO GUEVARA</v>
          </cell>
          <cell r="E275" t="str">
            <v>10090647879</v>
          </cell>
          <cell r="F275" t="str">
            <v>107</v>
          </cell>
          <cell r="G275" t="str">
            <v>IGUAL</v>
          </cell>
          <cell r="H275" t="str">
            <v>IGUAL</v>
          </cell>
          <cell r="I275" t="str">
            <v>IGUAL</v>
          </cell>
          <cell r="J275" t="str">
            <v>IGUAL</v>
          </cell>
          <cell r="K275" t="str">
            <v>Vigente</v>
          </cell>
          <cell r="L275" t="str">
            <v>201900173722</v>
          </cell>
          <cell r="M275" t="str">
            <v>21397-107-261019</v>
          </cell>
          <cell r="N275" t="str">
            <v>10090647879</v>
          </cell>
          <cell r="O275" t="str">
            <v>NESTOR SALCEDO GUEVARA</v>
          </cell>
          <cell r="P275" t="str">
            <v>CARRETERA CENTRAL KM. 16.50</v>
          </cell>
          <cell r="Q275" t="str">
            <v>ATE</v>
          </cell>
          <cell r="R275" t="str">
            <v>LIMA</v>
          </cell>
          <cell r="S275" t="str">
            <v>LIMA</v>
          </cell>
          <cell r="T275" t="str">
            <v>23/02/2015</v>
          </cell>
          <cell r="U275" t="str">
            <v>SI</v>
          </cell>
        </row>
        <row r="276">
          <cell r="A276">
            <v>38662</v>
          </cell>
          <cell r="B276">
            <v>38662</v>
          </cell>
          <cell r="C276" t="str">
            <v>38662-107-221119</v>
          </cell>
          <cell r="D276" t="str">
            <v>GRIFOS ESPINOZA S.A.</v>
          </cell>
          <cell r="E276" t="str">
            <v>20100111838</v>
          </cell>
          <cell r="F276" t="str">
            <v>107</v>
          </cell>
          <cell r="G276" t="str">
            <v>IGUAL</v>
          </cell>
          <cell r="H276" t="str">
            <v>IGUAL</v>
          </cell>
          <cell r="I276" t="str">
            <v>IGUAL</v>
          </cell>
          <cell r="J276" t="str">
            <v>IGUAL</v>
          </cell>
          <cell r="K276" t="str">
            <v>Vigente</v>
          </cell>
          <cell r="L276" t="str">
            <v>201900193240</v>
          </cell>
          <cell r="M276" t="str">
            <v>38662-107-221119</v>
          </cell>
          <cell r="N276" t="str">
            <v>20100111838</v>
          </cell>
          <cell r="O276" t="str">
            <v>GRIFOS ESPINOZA S.A.</v>
          </cell>
          <cell r="P276" t="str">
            <v>AUTOPISTA PANAMERICANA SUR KM 18.5, SUB LOTE 29-A, FUNDO VILLA BAJA</v>
          </cell>
          <cell r="Q276" t="str">
            <v>SAN JUAN DE MIRAFLORES</v>
          </cell>
          <cell r="R276" t="str">
            <v>LIMA</v>
          </cell>
          <cell r="S276" t="str">
            <v>LIMA</v>
          </cell>
          <cell r="T276" t="str">
            <v>03/07/2017</v>
          </cell>
          <cell r="U276" t="str">
            <v>SI</v>
          </cell>
        </row>
        <row r="277">
          <cell r="A277">
            <v>39783</v>
          </cell>
          <cell r="B277">
            <v>39783</v>
          </cell>
          <cell r="C277" t="str">
            <v>39783-107-141119</v>
          </cell>
          <cell r="D277" t="str">
            <v>ENERGIGAS S.A.C.</v>
          </cell>
          <cell r="E277" t="str">
            <v>20506151547</v>
          </cell>
          <cell r="F277" t="str">
            <v>107</v>
          </cell>
          <cell r="G277" t="str">
            <v>IGUAL</v>
          </cell>
          <cell r="H277" t="str">
            <v>IGUAL</v>
          </cell>
          <cell r="I277" t="str">
            <v>IGUAL</v>
          </cell>
          <cell r="J277" t="str">
            <v>IGUAL</v>
          </cell>
          <cell r="K277" t="str">
            <v>Vigente</v>
          </cell>
          <cell r="L277" t="str">
            <v>201800099137</v>
          </cell>
          <cell r="M277" t="str">
            <v>39783-107-141119</v>
          </cell>
          <cell r="N277" t="str">
            <v>20506151547</v>
          </cell>
          <cell r="O277" t="str">
            <v>ENERGIGAS S.A.C.</v>
          </cell>
          <cell r="P277" t="str">
            <v>AV. LA MARINA N° 589, ESQUINA CON AV. SUCRE N° 1201-1203</v>
          </cell>
          <cell r="Q277" t="str">
            <v>PUEBLO LIBRE</v>
          </cell>
          <cell r="R277" t="str">
            <v>LIMA</v>
          </cell>
          <cell r="S277" t="str">
            <v>LIMA</v>
          </cell>
          <cell r="T277" t="str">
            <v>20/06/2018</v>
          </cell>
          <cell r="U277" t="str">
            <v>NO</v>
          </cell>
        </row>
        <row r="278">
          <cell r="A278">
            <v>43245</v>
          </cell>
          <cell r="B278">
            <v>43245</v>
          </cell>
          <cell r="C278" t="str">
            <v>43245-107-271119</v>
          </cell>
          <cell r="D278" t="str">
            <v>GRIFOS ESPINOZA S.A.</v>
          </cell>
          <cell r="E278" t="str">
            <v>20100111838</v>
          </cell>
          <cell r="F278" t="str">
            <v>107</v>
          </cell>
          <cell r="G278" t="str">
            <v>IGUAL</v>
          </cell>
          <cell r="H278" t="str">
            <v>IGUAL</v>
          </cell>
          <cell r="I278" t="str">
            <v>IGUAL</v>
          </cell>
          <cell r="J278" t="str">
            <v>IGUAL</v>
          </cell>
          <cell r="K278" t="str">
            <v>Vigente</v>
          </cell>
          <cell r="L278" t="str">
            <v>201900193276</v>
          </cell>
          <cell r="M278" t="str">
            <v>43245-107-271119</v>
          </cell>
          <cell r="N278" t="str">
            <v>20100111838</v>
          </cell>
          <cell r="O278" t="str">
            <v>GRIFOS ESPINOZA S.A.</v>
          </cell>
          <cell r="P278" t="str">
            <v>CARRETERA PANAMERICANA NORTE KM. 27.5, PARCELA N° 10271- TAMBO INGA</v>
          </cell>
          <cell r="Q278" t="str">
            <v>PUENTE PIEDRA</v>
          </cell>
          <cell r="R278" t="str">
            <v>LIMA</v>
          </cell>
          <cell r="S278" t="str">
            <v>LIMA</v>
          </cell>
          <cell r="T278" t="str">
            <v>27/11/2019</v>
          </cell>
          <cell r="U278" t="str">
            <v>SI</v>
          </cell>
        </row>
        <row r="279">
          <cell r="A279">
            <v>85534</v>
          </cell>
          <cell r="B279">
            <v>85534</v>
          </cell>
          <cell r="C279" t="str">
            <v>85534-107-041119</v>
          </cell>
          <cell r="D279" t="str">
            <v>GASOCENTRO &amp; AUTOSERVICIOS REAL S.A.C.</v>
          </cell>
          <cell r="E279" t="str">
            <v>20515528734</v>
          </cell>
          <cell r="F279" t="str">
            <v>107</v>
          </cell>
          <cell r="G279" t="str">
            <v>IGUAL</v>
          </cell>
          <cell r="H279" t="str">
            <v>IGUAL</v>
          </cell>
          <cell r="I279" t="str">
            <v>IGUAL</v>
          </cell>
          <cell r="J279" t="str">
            <v>IGUAL</v>
          </cell>
          <cell r="K279" t="str">
            <v>Vigente</v>
          </cell>
          <cell r="L279" t="str">
            <v>201900173349</v>
          </cell>
          <cell r="M279" t="str">
            <v>85534-107-041119</v>
          </cell>
          <cell r="N279" t="str">
            <v>20515528734</v>
          </cell>
          <cell r="O279" t="str">
            <v>GASOCENTRO &amp; AUTOSERVICIOS REAL S.A.C.</v>
          </cell>
          <cell r="P279" t="str">
            <v>AV. PROCERES DE INDEPENDENCIA  2555. ESQ. CON JR. ESTRELLAS </v>
          </cell>
          <cell r="Q279" t="str">
            <v>SAN JUAN DE LURIGANCHO</v>
          </cell>
          <cell r="R279" t="str">
            <v>LIMA</v>
          </cell>
          <cell r="S279" t="str">
            <v>LIMA</v>
          </cell>
          <cell r="T279" t="str">
            <v>07/08/2019</v>
          </cell>
          <cell r="U279" t="str">
            <v>SI</v>
          </cell>
        </row>
        <row r="280">
          <cell r="A280">
            <v>86022</v>
          </cell>
          <cell r="B280">
            <v>86022</v>
          </cell>
          <cell r="C280" t="str">
            <v>86022-102-121119</v>
          </cell>
          <cell r="D280" t="str">
            <v>CORPORACION TUPSEM SOCIEDAD COMERCIAL DE RESPONSABILIDAD LIMITADA</v>
          </cell>
          <cell r="E280" t="str">
            <v>20511995028</v>
          </cell>
          <cell r="F280" t="str">
            <v>102</v>
          </cell>
          <cell r="G280" t="str">
            <v>IGUAL</v>
          </cell>
          <cell r="H280" t="str">
            <v>IGUAL</v>
          </cell>
          <cell r="I280" t="str">
            <v>IGUAL</v>
          </cell>
          <cell r="J280" t="str">
            <v>IGUAL</v>
          </cell>
          <cell r="K280" t="str">
            <v>Vigente</v>
          </cell>
          <cell r="L280">
            <v>201900177255</v>
          </cell>
          <cell r="M280" t="str">
            <v>86022-102-121119</v>
          </cell>
          <cell r="N280" t="str">
            <v>20511995028</v>
          </cell>
          <cell r="O280" t="str">
            <v>CORPORACION TUPSEM SOCIEDAD COMERCIAL DE RESPONSABILIDAD LIMITADA</v>
          </cell>
          <cell r="P280" t="str">
            <v>AV. ISABEL LA CATOLICA, ESQ. JR. ABTAO Nº 1007</v>
          </cell>
          <cell r="Q280" t="str">
            <v>LA VICTORIA</v>
          </cell>
          <cell r="R280" t="str">
            <v>LIMA</v>
          </cell>
          <cell r="S280" t="str">
            <v>LIMA</v>
          </cell>
          <cell r="T280" t="str">
            <v>12/11/2019</v>
          </cell>
          <cell r="U280" t="str">
            <v>NO</v>
          </cell>
        </row>
        <row r="281">
          <cell r="A281">
            <v>94176</v>
          </cell>
          <cell r="B281">
            <v>94176</v>
          </cell>
          <cell r="C281" t="str">
            <v>94176-107-300919</v>
          </cell>
          <cell r="D281" t="str">
            <v>ESTACION EL OVALO E.I.R.L.</v>
          </cell>
          <cell r="E281" t="str">
            <v>20494793521</v>
          </cell>
          <cell r="F281" t="str">
            <v>107</v>
          </cell>
          <cell r="G281" t="str">
            <v>IGUAL</v>
          </cell>
          <cell r="H281" t="str">
            <v>IGUAL</v>
          </cell>
          <cell r="I281" t="str">
            <v>IGUAL</v>
          </cell>
          <cell r="J281" t="str">
            <v>IGUAL</v>
          </cell>
          <cell r="K281" t="str">
            <v>Vigente</v>
          </cell>
          <cell r="L281" t="str">
            <v>201900159450</v>
          </cell>
          <cell r="M281" t="str">
            <v>94176-107-300919</v>
          </cell>
          <cell r="N281" t="str">
            <v>20494793521</v>
          </cell>
          <cell r="O281" t="str">
            <v>ESTACION EL OVALO E.I.R.L.</v>
          </cell>
          <cell r="P281" t="str">
            <v>AV FERNANDO LEON DE VIVERO S/N LOTE Nº 2 PREDIO MONTERRICO</v>
          </cell>
          <cell r="Q281" t="str">
            <v>ICA</v>
          </cell>
          <cell r="R281" t="str">
            <v>ICA</v>
          </cell>
          <cell r="S281" t="str">
            <v>ICA</v>
          </cell>
          <cell r="T281" t="str">
            <v>29/05/2014</v>
          </cell>
          <cell r="U281" t="str">
            <v>SI</v>
          </cell>
        </row>
        <row r="282">
          <cell r="A282">
            <v>95430</v>
          </cell>
          <cell r="B282">
            <v>95430</v>
          </cell>
          <cell r="C282" t="str">
            <v>95430-320-161019</v>
          </cell>
          <cell r="D282" t="str">
            <v>MARINA GAS S.A.C.</v>
          </cell>
          <cell r="E282" t="str">
            <v>20545708729</v>
          </cell>
          <cell r="F282" t="str">
            <v>320</v>
          </cell>
          <cell r="G282" t="str">
            <v>IGUAL</v>
          </cell>
          <cell r="H282" t="str">
            <v>IGUAL</v>
          </cell>
          <cell r="I282" t="str">
            <v>IGUAL</v>
          </cell>
          <cell r="J282" t="str">
            <v>IGUAL</v>
          </cell>
          <cell r="K282" t="str">
            <v>Vigente</v>
          </cell>
          <cell r="L282" t="str">
            <v>201900161926</v>
          </cell>
          <cell r="M282" t="str">
            <v>95430-320-161019</v>
          </cell>
          <cell r="N282" t="str">
            <v>20545708729</v>
          </cell>
          <cell r="O282" t="str">
            <v>MARINA GAS S.A.C.</v>
          </cell>
          <cell r="P282" t="str">
            <v>AV. LA MARINA Nº 787, ESQUINA CON JR. MARISCAL CASTILLA Nº 1650</v>
          </cell>
          <cell r="Q282" t="str">
            <v>PUEBLO LIBRE</v>
          </cell>
          <cell r="R282" t="str">
            <v>LIMA</v>
          </cell>
          <cell r="S282" t="str">
            <v>LIMA</v>
          </cell>
          <cell r="T282" t="str">
            <v>16/10/2019</v>
          </cell>
          <cell r="U282" t="str">
            <v>NO</v>
          </cell>
        </row>
        <row r="283">
          <cell r="A283">
            <v>123168</v>
          </cell>
          <cell r="B283">
            <v>123168</v>
          </cell>
          <cell r="C283" t="str">
            <v>123168-320-260919</v>
          </cell>
          <cell r="D283" t="str">
            <v>ESTACION TRAPICHE S.A.C.</v>
          </cell>
          <cell r="E283" t="str">
            <v>20600658311</v>
          </cell>
          <cell r="F283" t="str">
            <v>320</v>
          </cell>
          <cell r="G283" t="str">
            <v>IGUAL</v>
          </cell>
          <cell r="H283" t="str">
            <v>IGUAL</v>
          </cell>
          <cell r="I283" t="str">
            <v>IGUAL</v>
          </cell>
          <cell r="J283" t="str">
            <v>IGUAL</v>
          </cell>
          <cell r="K283" t="str">
            <v>Vigente</v>
          </cell>
          <cell r="L283">
            <v>201900155878</v>
          </cell>
          <cell r="M283" t="str">
            <v>123168-320-260919</v>
          </cell>
          <cell r="N283" t="str">
            <v>20600658311</v>
          </cell>
          <cell r="O283" t="str">
            <v>ESTACION TRAPICHE S.A.C.</v>
          </cell>
          <cell r="P283" t="str">
            <v>MZ. A LOTE 65 Y 66 URBANIZACION TUNGASUCA</v>
          </cell>
          <cell r="Q283" t="str">
            <v>CARABAYLLO</v>
          </cell>
          <cell r="R283" t="str">
            <v>LIMA</v>
          </cell>
          <cell r="S283" t="str">
            <v>LIMA</v>
          </cell>
          <cell r="T283" t="str">
            <v>08/03/2018</v>
          </cell>
          <cell r="U283" t="str">
            <v>NO</v>
          </cell>
        </row>
        <row r="284">
          <cell r="A284">
            <v>126059</v>
          </cell>
          <cell r="B284">
            <v>126059</v>
          </cell>
          <cell r="C284" t="str">
            <v>126059-102-221119</v>
          </cell>
          <cell r="D284" t="str">
            <v>GRIFOS ESPINOZA S.A.</v>
          </cell>
          <cell r="E284" t="str">
            <v>20100111838</v>
          </cell>
          <cell r="F284" t="str">
            <v>102</v>
          </cell>
          <cell r="G284" t="str">
            <v>IGUAL</v>
          </cell>
          <cell r="H284" t="str">
            <v>IGUAL</v>
          </cell>
          <cell r="I284" t="str">
            <v>IGUAL</v>
          </cell>
          <cell r="J284" t="str">
            <v>IGUAL</v>
          </cell>
          <cell r="K284" t="str">
            <v>Vigente</v>
          </cell>
          <cell r="L284">
            <v>201900193274</v>
          </cell>
          <cell r="M284" t="str">
            <v>126059-102-221119</v>
          </cell>
          <cell r="N284" t="str">
            <v>20100111838</v>
          </cell>
          <cell r="O284" t="str">
            <v>GRIFOS ESPINOZA S.A.</v>
          </cell>
          <cell r="P284" t="str">
            <v>AV. FERMIN TANGUIS N° 200 Y 220, </v>
          </cell>
          <cell r="Q284" t="str">
            <v>PISCO</v>
          </cell>
          <cell r="R284" t="str">
            <v>PISCO</v>
          </cell>
          <cell r="S284" t="str">
            <v>ICA</v>
          </cell>
          <cell r="T284" t="str">
            <v>26/11/2019</v>
          </cell>
          <cell r="U284" t="str">
            <v>SI</v>
          </cell>
        </row>
        <row r="285">
          <cell r="A285">
            <v>7328</v>
          </cell>
          <cell r="B285">
            <v>7328</v>
          </cell>
          <cell r="C285" t="str">
            <v>7328-107-251119</v>
          </cell>
          <cell r="D285" t="str">
            <v>GASOCENTRO OVAL S.A.C.</v>
          </cell>
          <cell r="E285" t="str">
            <v>20600789113</v>
          </cell>
          <cell r="F285" t="str">
            <v>107</v>
          </cell>
          <cell r="G285" t="str">
            <v>IGUAL</v>
          </cell>
          <cell r="H285" t="str">
            <v>IGUAL</v>
          </cell>
          <cell r="I285" t="str">
            <v>IGUAL</v>
          </cell>
          <cell r="J285" t="str">
            <v>IGUAL</v>
          </cell>
          <cell r="K285" t="str">
            <v>Vigente</v>
          </cell>
          <cell r="L285">
            <v>201900192288</v>
          </cell>
          <cell r="M285" t="str">
            <v>7328-107-251119</v>
          </cell>
          <cell r="N285" t="str">
            <v>20600789113</v>
          </cell>
          <cell r="O285" t="str">
            <v>GASOCENTRO OVAL S.A.C.</v>
          </cell>
          <cell r="P285" t="str">
            <v>AV. PANAMERICANA NORTE  N° 1270 (ANTES CARRETERA PANAMERICANA NORTE KM. 148)</v>
          </cell>
          <cell r="Q285" t="str">
            <v>SANTA MARIA</v>
          </cell>
          <cell r="R285" t="str">
            <v>HUAURA</v>
          </cell>
          <cell r="S285" t="str">
            <v>LIMA</v>
          </cell>
          <cell r="T285" t="str">
            <v>27/11/2019</v>
          </cell>
          <cell r="U285" t="str">
            <v>SI</v>
          </cell>
        </row>
        <row r="286">
          <cell r="A286">
            <v>7316</v>
          </cell>
          <cell r="B286">
            <v>7316</v>
          </cell>
          <cell r="C286" t="str">
            <v>7316-107-180919</v>
          </cell>
          <cell r="D286" t="str">
            <v>CORPORACION PYX S.A.C.</v>
          </cell>
          <cell r="E286" t="str">
            <v>20537901277</v>
          </cell>
          <cell r="F286" t="str">
            <v>107</v>
          </cell>
          <cell r="G286" t="str">
            <v>IGUAL</v>
          </cell>
          <cell r="H286" t="str">
            <v>IGUAL</v>
          </cell>
          <cell r="I286" t="str">
            <v>IGUAL</v>
          </cell>
          <cell r="J286" t="str">
            <v>IGUAL</v>
          </cell>
          <cell r="K286" t="str">
            <v>Vigente</v>
          </cell>
          <cell r="L286">
            <v>201900027875</v>
          </cell>
          <cell r="M286" t="str">
            <v>7316-107-180919</v>
          </cell>
          <cell r="N286" t="str">
            <v>20537901277</v>
          </cell>
          <cell r="O286" t="str">
            <v>CORPORACION PYX S.A.C.</v>
          </cell>
          <cell r="P286" t="str">
            <v>AV. ANGELICA GAMARRA DE LEON VELARDE N° 1361</v>
          </cell>
          <cell r="Q286" t="str">
            <v>LOS OLIVOS</v>
          </cell>
          <cell r="R286" t="str">
            <v>LIMA</v>
          </cell>
          <cell r="S286" t="str">
            <v>LIMA</v>
          </cell>
          <cell r="T286" t="str">
            <v>18/09/2019</v>
          </cell>
          <cell r="U286" t="str">
            <v>SI</v>
          </cell>
        </row>
        <row r="287">
          <cell r="A287">
            <v>6873</v>
          </cell>
          <cell r="B287">
            <v>6873</v>
          </cell>
          <cell r="C287" t="str">
            <v>6873-107-121219</v>
          </cell>
          <cell r="D287" t="str">
            <v>COESTI S.A.</v>
          </cell>
          <cell r="E287" t="str">
            <v>20127765279</v>
          </cell>
          <cell r="F287" t="str">
            <v>107</v>
          </cell>
          <cell r="G287" t="str">
            <v>IGUAL</v>
          </cell>
          <cell r="H287" t="str">
            <v>IGUAL</v>
          </cell>
          <cell r="I287" t="str">
            <v>IGUAL</v>
          </cell>
          <cell r="J287" t="str">
            <v>IGUAL</v>
          </cell>
          <cell r="K287" t="str">
            <v>Vigente</v>
          </cell>
          <cell r="L287" t="str">
            <v>201900204220</v>
          </cell>
          <cell r="M287" t="str">
            <v>6873-107-121219</v>
          </cell>
          <cell r="N287" t="str">
            <v>20127765279</v>
          </cell>
          <cell r="O287" t="str">
            <v>COESTI S.A.</v>
          </cell>
          <cell r="P287" t="str">
            <v>AV. SAN JUAN N° 112, URB. SANTA TERESA</v>
          </cell>
          <cell r="Q287" t="str">
            <v>SANTIAGO DE SURCO</v>
          </cell>
          <cell r="R287" t="str">
            <v>LIMA</v>
          </cell>
          <cell r="S287" t="str">
            <v>LIMA</v>
          </cell>
          <cell r="T287" t="str">
            <v>01/01/2020</v>
          </cell>
          <cell r="U287" t="str">
            <v>SI</v>
          </cell>
        </row>
        <row r="288">
          <cell r="A288">
            <v>7170</v>
          </cell>
          <cell r="B288">
            <v>7170</v>
          </cell>
          <cell r="C288" t="str">
            <v>7170-107-121219</v>
          </cell>
          <cell r="D288" t="str">
            <v>COESTI S.A.</v>
          </cell>
          <cell r="E288" t="str">
            <v>20127765279</v>
          </cell>
          <cell r="F288" t="str">
            <v>107</v>
          </cell>
          <cell r="G288" t="str">
            <v>IGUAL</v>
          </cell>
          <cell r="H288" t="str">
            <v>IGUAL</v>
          </cell>
          <cell r="I288" t="str">
            <v>IGUAL</v>
          </cell>
          <cell r="J288" t="str">
            <v>IGUAL</v>
          </cell>
          <cell r="K288" t="str">
            <v>Vigente</v>
          </cell>
          <cell r="L288" t="str">
            <v>201900204228</v>
          </cell>
          <cell r="M288" t="str">
            <v>7170-107-121219</v>
          </cell>
          <cell r="N288" t="str">
            <v>20127765279</v>
          </cell>
          <cell r="O288" t="str">
            <v>COESTI S.A.</v>
          </cell>
          <cell r="P288" t="str">
            <v>AV. COLONIAL N° 300 (ANTES AV. OSCAR R. BENAVIDES) ESQUINA CON JR. ASCOPE</v>
          </cell>
          <cell r="Q288" t="str">
            <v>LIMA</v>
          </cell>
          <cell r="R288" t="str">
            <v>LIMA</v>
          </cell>
          <cell r="S288" t="str">
            <v>LIMA</v>
          </cell>
          <cell r="T288" t="str">
            <v>01/01/2020</v>
          </cell>
          <cell r="U288" t="str">
            <v>NO</v>
          </cell>
        </row>
        <row r="289">
          <cell r="A289">
            <v>7310</v>
          </cell>
          <cell r="B289">
            <v>7310</v>
          </cell>
          <cell r="C289" t="str">
            <v>7310-107-161219</v>
          </cell>
          <cell r="D289" t="str">
            <v>COESTI S.A.</v>
          </cell>
          <cell r="E289" t="str">
            <v>20127765279</v>
          </cell>
          <cell r="F289" t="str">
            <v>107</v>
          </cell>
          <cell r="G289" t="str">
            <v>IGUAL</v>
          </cell>
          <cell r="H289" t="str">
            <v>IGUAL</v>
          </cell>
          <cell r="I289" t="str">
            <v>IGUAL</v>
          </cell>
          <cell r="J289" t="str">
            <v>IGUAL</v>
          </cell>
          <cell r="K289" t="str">
            <v>Vigente</v>
          </cell>
          <cell r="L289" t="str">
            <v>201900204249</v>
          </cell>
          <cell r="M289" t="str">
            <v>7310-107-161219</v>
          </cell>
          <cell r="N289" t="str">
            <v>20127765279</v>
          </cell>
          <cell r="O289" t="str">
            <v>COESTI S.A.</v>
          </cell>
          <cell r="P289" t="str">
            <v>AV. BOLIVAR N° 1020. ESQ CON AV. GENERAL CORDOVA</v>
          </cell>
          <cell r="Q289" t="str">
            <v>PUEBLO LIBRE</v>
          </cell>
          <cell r="R289" t="str">
            <v>LIMA</v>
          </cell>
          <cell r="S289" t="str">
            <v>LIMA</v>
          </cell>
          <cell r="T289" t="str">
            <v>01/01/2020</v>
          </cell>
          <cell r="U289" t="str">
            <v>SI</v>
          </cell>
        </row>
        <row r="290">
          <cell r="A290">
            <v>7706</v>
          </cell>
          <cell r="B290">
            <v>7706</v>
          </cell>
          <cell r="C290" t="str">
            <v>7706-107-121219</v>
          </cell>
          <cell r="D290" t="str">
            <v>COESTI S.A.</v>
          </cell>
          <cell r="E290" t="str">
            <v>20127765279</v>
          </cell>
          <cell r="F290" t="str">
            <v>107</v>
          </cell>
          <cell r="G290" t="str">
            <v>IGUAL</v>
          </cell>
          <cell r="H290" t="str">
            <v>IGUAL</v>
          </cell>
          <cell r="I290" t="str">
            <v>IGUAL</v>
          </cell>
          <cell r="J290" t="str">
            <v>IGUAL</v>
          </cell>
          <cell r="K290" t="str">
            <v>Vigente</v>
          </cell>
          <cell r="L290" t="str">
            <v>201900204083</v>
          </cell>
          <cell r="M290" t="str">
            <v>7706-107-121219</v>
          </cell>
          <cell r="N290" t="str">
            <v>20127765279</v>
          </cell>
          <cell r="O290" t="str">
            <v>COESTI S.A.</v>
          </cell>
          <cell r="P290" t="str">
            <v>CALLE DOMINGO COLOMA N° 152</v>
          </cell>
          <cell r="Q290" t="str">
            <v>HUACHO</v>
          </cell>
          <cell r="R290" t="str">
            <v>HUAURA</v>
          </cell>
          <cell r="S290" t="str">
            <v>LIMA</v>
          </cell>
          <cell r="T290" t="str">
            <v>01/01/2020</v>
          </cell>
          <cell r="U290" t="str">
            <v>NO</v>
          </cell>
        </row>
        <row r="291">
          <cell r="A291">
            <v>8215</v>
          </cell>
          <cell r="B291">
            <v>8215</v>
          </cell>
          <cell r="C291" t="str">
            <v>8215-107-291119</v>
          </cell>
          <cell r="D291" t="str">
            <v>GRIFOS ESPINOZA S.A.</v>
          </cell>
          <cell r="E291" t="str">
            <v>20100111838</v>
          </cell>
          <cell r="F291" t="str">
            <v>107</v>
          </cell>
          <cell r="G291" t="str">
            <v>IGUAL</v>
          </cell>
          <cell r="H291" t="str">
            <v>IGUAL</v>
          </cell>
          <cell r="I291" t="str">
            <v>IGUAL</v>
          </cell>
          <cell r="J291" t="str">
            <v>IGUAL</v>
          </cell>
          <cell r="K291" t="str">
            <v>Vigente</v>
          </cell>
          <cell r="L291" t="str">
            <v>201900193248</v>
          </cell>
          <cell r="M291" t="str">
            <v>8215-107-291119</v>
          </cell>
          <cell r="N291" t="str">
            <v>20100111838</v>
          </cell>
          <cell r="O291" t="str">
            <v>GRIFOS ESPINOZA S.A.</v>
          </cell>
          <cell r="P291" t="str">
            <v>CARRETERA PANAMERICANA NORTE KM. 423, MZ.D LTS. 1, 2, 3 Y 4, LOTIZACION INDUSTRIAL GRAN TRAPECIO</v>
          </cell>
          <cell r="Q291" t="str">
            <v>CHIMBOTE</v>
          </cell>
          <cell r="R291" t="str">
            <v>SANTA</v>
          </cell>
          <cell r="S291" t="str">
            <v>ANCASH</v>
          </cell>
          <cell r="T291" t="str">
            <v>02/12/2019</v>
          </cell>
          <cell r="U291" t="str">
            <v>SI</v>
          </cell>
        </row>
        <row r="292">
          <cell r="A292">
            <v>8258</v>
          </cell>
          <cell r="B292">
            <v>8258</v>
          </cell>
          <cell r="C292" t="str">
            <v>8258-107-161219</v>
          </cell>
          <cell r="D292" t="str">
            <v>COESTI S.A.</v>
          </cell>
          <cell r="E292" t="str">
            <v>20127765279</v>
          </cell>
          <cell r="F292" t="str">
            <v>107</v>
          </cell>
          <cell r="G292" t="str">
            <v>IGUAL</v>
          </cell>
          <cell r="H292" t="str">
            <v>IGUAL</v>
          </cell>
          <cell r="I292" t="str">
            <v>IGUAL</v>
          </cell>
          <cell r="J292" t="str">
            <v>IGUAL</v>
          </cell>
          <cell r="K292" t="str">
            <v>Vigente</v>
          </cell>
          <cell r="L292" t="str">
            <v>201900204235</v>
          </cell>
          <cell r="M292" t="str">
            <v>8258-107-161219</v>
          </cell>
          <cell r="N292" t="str">
            <v>20127765279</v>
          </cell>
          <cell r="O292" t="str">
            <v>COESTI S.A.</v>
          </cell>
          <cell r="P292" t="str">
            <v>AV. AREQUIPA N° 1890 ESQUINA CON AV. JOSE PARDO DE ZELA</v>
          </cell>
          <cell r="Q292" t="str">
            <v>LINCE</v>
          </cell>
          <cell r="R292" t="str">
            <v>LIMA</v>
          </cell>
          <cell r="S292" t="str">
            <v>LIMA</v>
          </cell>
          <cell r="T292" t="str">
            <v>01/01/2020</v>
          </cell>
          <cell r="U292" t="str">
            <v>NO</v>
          </cell>
        </row>
        <row r="293">
          <cell r="A293">
            <v>8479</v>
          </cell>
          <cell r="B293">
            <v>8479</v>
          </cell>
          <cell r="C293" t="str">
            <v>8479-107-121219</v>
          </cell>
          <cell r="D293" t="str">
            <v>COESTI S.A.</v>
          </cell>
          <cell r="E293" t="str">
            <v>20330033313</v>
          </cell>
          <cell r="F293" t="str">
            <v>107</v>
          </cell>
          <cell r="G293" t="str">
            <v>IGUAL</v>
          </cell>
          <cell r="H293" t="str">
            <v>IGUAL</v>
          </cell>
          <cell r="I293" t="str">
            <v>IGUAL</v>
          </cell>
          <cell r="J293" t="str">
            <v>IGUAL</v>
          </cell>
          <cell r="K293" t="str">
            <v>Vigente</v>
          </cell>
          <cell r="L293" t="str">
            <v>201900204211</v>
          </cell>
          <cell r="M293" t="str">
            <v>8479-107-121219</v>
          </cell>
          <cell r="N293" t="str">
            <v>20330033313</v>
          </cell>
          <cell r="O293" t="str">
            <v>COESTI S.A.</v>
          </cell>
          <cell r="P293" t="str">
            <v>AV. LA PAZ 1200, ESQUINA CALLE FRANCISCO DE ZELA</v>
          </cell>
          <cell r="Q293" t="str">
            <v>SAN MIGUEL</v>
          </cell>
          <cell r="R293" t="str">
            <v>LIMA</v>
          </cell>
          <cell r="S293" t="str">
            <v>LIMA</v>
          </cell>
          <cell r="T293" t="str">
            <v>01/01/2020</v>
          </cell>
          <cell r="U293" t="str">
            <v>NO</v>
          </cell>
        </row>
        <row r="294">
          <cell r="A294">
            <v>8538</v>
          </cell>
          <cell r="B294">
            <v>8538</v>
          </cell>
          <cell r="C294" t="str">
            <v>8538-107-121219</v>
          </cell>
          <cell r="D294" t="str">
            <v>COESTI S.A.</v>
          </cell>
          <cell r="E294" t="str">
            <v>20127765279</v>
          </cell>
          <cell r="F294" t="str">
            <v>107</v>
          </cell>
          <cell r="G294" t="str">
            <v>IGUAL</v>
          </cell>
          <cell r="H294" t="str">
            <v>IGUAL</v>
          </cell>
          <cell r="I294" t="str">
            <v>IGUAL</v>
          </cell>
          <cell r="J294" t="str">
            <v>IGUAL</v>
          </cell>
          <cell r="K294" t="str">
            <v>Vigente</v>
          </cell>
          <cell r="L294" t="str">
            <v>201900204210</v>
          </cell>
          <cell r="M294" t="str">
            <v>8538-107-121219</v>
          </cell>
          <cell r="N294" t="str">
            <v>20127765279</v>
          </cell>
          <cell r="O294" t="str">
            <v>COESTI S.A.</v>
          </cell>
          <cell r="P294" t="str">
            <v>JR.  SALAVERRY N°478-480</v>
          </cell>
          <cell r="Q294" t="str">
            <v>MAGDALENA DEL MAR</v>
          </cell>
          <cell r="R294" t="str">
            <v>LIMA</v>
          </cell>
          <cell r="S294" t="str">
            <v>LIMA</v>
          </cell>
          <cell r="T294" t="str">
            <v>01/01/2020</v>
          </cell>
          <cell r="U294" t="str">
            <v>NO</v>
          </cell>
        </row>
        <row r="295">
          <cell r="A295">
            <v>8698</v>
          </cell>
          <cell r="B295">
            <v>8698</v>
          </cell>
          <cell r="C295" t="str">
            <v>8698-106-041219</v>
          </cell>
          <cell r="D295" t="str">
            <v>C &amp; E GRIFOS S.A.C.</v>
          </cell>
          <cell r="E295" t="str">
            <v>20524388376</v>
          </cell>
          <cell r="F295" t="str">
            <v>106</v>
          </cell>
          <cell r="G295" t="str">
            <v>IGUAL</v>
          </cell>
          <cell r="H295" t="str">
            <v>IGUAL</v>
          </cell>
          <cell r="I295" t="str">
            <v>IGUAL</v>
          </cell>
          <cell r="J295" t="str">
            <v>IGUAL</v>
          </cell>
          <cell r="K295" t="str">
            <v>Vigente</v>
          </cell>
          <cell r="L295" t="str">
            <v>201900199218</v>
          </cell>
          <cell r="M295" t="str">
            <v>8698-106-041219</v>
          </cell>
          <cell r="N295" t="str">
            <v>20524388376</v>
          </cell>
          <cell r="O295" t="str">
            <v>C &amp; E GRIFOS S.A.C.</v>
          </cell>
          <cell r="P295" t="str">
            <v>AV.UNIVERSITARIA NORTE CUADRA 53, MZ. P,LOTES 1,2,3,4,39,40,41 Y 42</v>
          </cell>
          <cell r="Q295" t="str">
            <v>LOS OLIVOS</v>
          </cell>
          <cell r="R295" t="str">
            <v>LIMA</v>
          </cell>
          <cell r="S295" t="str">
            <v>LIMA</v>
          </cell>
          <cell r="T295" t="str">
            <v>05/12/2019</v>
          </cell>
          <cell r="U295" t="str">
            <v>NO</v>
          </cell>
        </row>
        <row r="296">
          <cell r="A296">
            <v>8887</v>
          </cell>
          <cell r="B296">
            <v>8887</v>
          </cell>
          <cell r="C296" t="str">
            <v>8887-107-150120</v>
          </cell>
          <cell r="D296" t="str">
            <v>ESTACION DE SERVICIOS MASUR S.A.C.</v>
          </cell>
          <cell r="E296" t="str">
            <v>20493143612</v>
          </cell>
          <cell r="F296" t="str">
            <v>107</v>
          </cell>
          <cell r="G296" t="str">
            <v>IGUAL</v>
          </cell>
          <cell r="H296" t="str">
            <v>IGUAL</v>
          </cell>
          <cell r="I296" t="str">
            <v>IGUAL</v>
          </cell>
          <cell r="J296" t="str">
            <v>IGUAL</v>
          </cell>
          <cell r="K296" t="str">
            <v>Vigente</v>
          </cell>
          <cell r="L296" t="str">
            <v>202000005277</v>
          </cell>
          <cell r="M296" t="str">
            <v>8887-107-150120</v>
          </cell>
          <cell r="N296" t="str">
            <v>20493143612</v>
          </cell>
          <cell r="O296" t="str">
            <v>ESTACION DE SERVICIOS MASUR S.A.C.</v>
          </cell>
          <cell r="P296" t="str">
            <v>AV. REPUBLICA DE PANAMA N° 4361 - 4395</v>
          </cell>
          <cell r="Q296" t="str">
            <v>SURQUILLO</v>
          </cell>
          <cell r="R296" t="str">
            <v>LIMA</v>
          </cell>
          <cell r="S296" t="str">
            <v>LIMA</v>
          </cell>
          <cell r="T296" t="str">
            <v>16/01/2020</v>
          </cell>
          <cell r="U296" t="str">
            <v>NO</v>
          </cell>
        </row>
        <row r="297">
          <cell r="A297">
            <v>9520</v>
          </cell>
          <cell r="B297">
            <v>9520</v>
          </cell>
          <cell r="C297" t="str">
            <v>9520-107-130120</v>
          </cell>
          <cell r="D297" t="str">
            <v>XACT PERU S.A.C.</v>
          </cell>
          <cell r="E297" t="str">
            <v>20556119636</v>
          </cell>
          <cell r="F297" t="str">
            <v>107</v>
          </cell>
          <cell r="G297" t="str">
            <v>IGUAL</v>
          </cell>
          <cell r="H297" t="str">
            <v>IGUAL</v>
          </cell>
          <cell r="I297" t="str">
            <v>IGUAL</v>
          </cell>
          <cell r="J297" t="str">
            <v>IGUAL</v>
          </cell>
          <cell r="K297" t="str">
            <v>Vigente</v>
          </cell>
          <cell r="L297" t="str">
            <v>201900213396</v>
          </cell>
          <cell r="M297" t="str">
            <v>9520-107-130120</v>
          </cell>
          <cell r="N297" t="str">
            <v>20556119636</v>
          </cell>
          <cell r="O297" t="str">
            <v>XACT PERU S.A.C.</v>
          </cell>
          <cell r="P297" t="str">
            <v>OSCAR BENAVIDES N° 930</v>
          </cell>
          <cell r="Q297" t="str">
            <v>LIMA</v>
          </cell>
          <cell r="R297" t="str">
            <v>LIMA</v>
          </cell>
          <cell r="S297" t="str">
            <v>LIMA</v>
          </cell>
          <cell r="T297" t="str">
            <v>14/01/2019</v>
          </cell>
          <cell r="U297" t="str">
            <v>SI</v>
          </cell>
        </row>
        <row r="298">
          <cell r="A298">
            <v>15730</v>
          </cell>
          <cell r="B298">
            <v>15730</v>
          </cell>
          <cell r="C298" t="str">
            <v>15730-106-101219</v>
          </cell>
          <cell r="D298" t="str">
            <v>COESTI S.A.</v>
          </cell>
          <cell r="E298" t="str">
            <v>20127765279</v>
          </cell>
          <cell r="F298" t="str">
            <v>106</v>
          </cell>
          <cell r="G298" t="str">
            <v>IGUAL</v>
          </cell>
          <cell r="H298" t="str">
            <v>IGUAL</v>
          </cell>
          <cell r="I298" t="str">
            <v>IGUAL</v>
          </cell>
          <cell r="J298" t="str">
            <v>IGUAL</v>
          </cell>
          <cell r="K298" t="str">
            <v>Vigente</v>
          </cell>
          <cell r="L298" t="str">
            <v>201900204240</v>
          </cell>
          <cell r="M298" t="str">
            <v>15730-106-101219</v>
          </cell>
          <cell r="N298" t="str">
            <v>20127765279</v>
          </cell>
          <cell r="O298" t="str">
            <v>COESTI S.A.</v>
          </cell>
          <cell r="P298" t="str">
            <v>INTERSECCION DE LA AV. ANGAMOS N° 1401 Y LA CALLE SAN LORENZO</v>
          </cell>
          <cell r="Q298" t="str">
            <v>SURQUILLO</v>
          </cell>
          <cell r="R298" t="str">
            <v>LIMA</v>
          </cell>
          <cell r="S298" t="str">
            <v>LIMA</v>
          </cell>
          <cell r="T298" t="str">
            <v>01/01/2020</v>
          </cell>
          <cell r="U298" t="str">
            <v>NO</v>
          </cell>
        </row>
        <row r="299">
          <cell r="A299">
            <v>16703</v>
          </cell>
          <cell r="B299">
            <v>16703</v>
          </cell>
          <cell r="C299" t="str">
            <v>16703-106-111219</v>
          </cell>
          <cell r="D299" t="str">
            <v>COESTI S.A.</v>
          </cell>
          <cell r="E299" t="str">
            <v>20127765279</v>
          </cell>
          <cell r="F299" t="str">
            <v>106</v>
          </cell>
          <cell r="G299" t="str">
            <v>IGUAL</v>
          </cell>
          <cell r="H299" t="str">
            <v>IGUAL</v>
          </cell>
          <cell r="I299" t="str">
            <v>IGUAL</v>
          </cell>
          <cell r="J299" t="str">
            <v>IGUAL</v>
          </cell>
          <cell r="K299" t="str">
            <v>Vigente</v>
          </cell>
          <cell r="L299" t="str">
            <v>201900204090</v>
          </cell>
          <cell r="M299" t="str">
            <v>16703-106-111219</v>
          </cell>
          <cell r="N299" t="str">
            <v>20127765279</v>
          </cell>
          <cell r="O299" t="str">
            <v>COESTI S.A.</v>
          </cell>
          <cell r="P299" t="str">
            <v>AV. PASEO DE LA REPUBLICA N° 5545 ESQUINA CON LA AV. RICARDO PALMA</v>
          </cell>
          <cell r="Q299" t="str">
            <v>MIRAFLORES</v>
          </cell>
          <cell r="R299" t="str">
            <v>LIMA</v>
          </cell>
          <cell r="S299" t="str">
            <v>LIMA</v>
          </cell>
          <cell r="T299" t="str">
            <v>01/01/2020</v>
          </cell>
          <cell r="U299" t="str">
            <v>NO</v>
          </cell>
        </row>
        <row r="300">
          <cell r="A300">
            <v>17906</v>
          </cell>
          <cell r="B300">
            <v>17906</v>
          </cell>
          <cell r="C300" t="str">
            <v>17906-107-131219</v>
          </cell>
          <cell r="D300" t="str">
            <v>COESTI S.A.</v>
          </cell>
          <cell r="E300" t="str">
            <v>20127765279</v>
          </cell>
          <cell r="F300" t="str">
            <v>107</v>
          </cell>
          <cell r="G300" t="str">
            <v>IGUAL</v>
          </cell>
          <cell r="H300" t="str">
            <v>IGUAL</v>
          </cell>
          <cell r="I300" t="str">
            <v>IGUAL</v>
          </cell>
          <cell r="J300" t="str">
            <v>IGUAL</v>
          </cell>
          <cell r="K300" t="str">
            <v>Vigente</v>
          </cell>
          <cell r="L300" t="str">
            <v>201900204169</v>
          </cell>
          <cell r="M300" t="str">
            <v>17906-107-131219</v>
          </cell>
          <cell r="N300" t="str">
            <v>20127765279</v>
          </cell>
          <cell r="O300" t="str">
            <v>COESTI S.A.</v>
          </cell>
          <cell r="P300" t="str">
            <v>AV. PROCERES DE LA INDEPENDENCIA N° 3299, ESQ. CON AV. EL BOSQUE, URB. CANTO GRANDE, MZ. B - LT. 06</v>
          </cell>
          <cell r="Q300" t="str">
            <v>SAN JUAN DE LURIGANCHO</v>
          </cell>
          <cell r="R300" t="str">
            <v>LIMA</v>
          </cell>
          <cell r="S300" t="str">
            <v>LIMA</v>
          </cell>
          <cell r="T300" t="str">
            <v>01/01/2020</v>
          </cell>
          <cell r="U300" t="str">
            <v>SI</v>
          </cell>
        </row>
        <row r="301">
          <cell r="A301">
            <v>17944</v>
          </cell>
          <cell r="B301">
            <v>17944</v>
          </cell>
          <cell r="C301" t="str">
            <v>17944-107-161219</v>
          </cell>
          <cell r="D301" t="str">
            <v>COESTI S.A.</v>
          </cell>
          <cell r="E301" t="str">
            <v>20127765279</v>
          </cell>
          <cell r="F301" t="str">
            <v>107</v>
          </cell>
          <cell r="G301" t="str">
            <v>IGUAL</v>
          </cell>
          <cell r="H301" t="str">
            <v>IGUAL</v>
          </cell>
          <cell r="I301" t="str">
            <v>IGUAL</v>
          </cell>
          <cell r="J301" t="str">
            <v>IGUAL</v>
          </cell>
          <cell r="K301" t="str">
            <v>Vigente</v>
          </cell>
          <cell r="L301" t="str">
            <v>201900204232</v>
          </cell>
          <cell r="M301" t="str">
            <v>17944-107-161219</v>
          </cell>
          <cell r="N301" t="str">
            <v>20127765279</v>
          </cell>
          <cell r="O301" t="str">
            <v>COESTI S.A.</v>
          </cell>
          <cell r="P301" t="str">
            <v>AV. ARICA 481, ESQUINA CON JR. GENERAL VARELA Y JR. REBECA OQUENDO</v>
          </cell>
          <cell r="Q301" t="str">
            <v>BREÑA</v>
          </cell>
          <cell r="R301" t="str">
            <v>LIMA</v>
          </cell>
          <cell r="S301" t="str">
            <v>LIMA</v>
          </cell>
          <cell r="T301" t="str">
            <v>01/01/2020</v>
          </cell>
          <cell r="U301" t="str">
            <v>NO</v>
          </cell>
        </row>
        <row r="302">
          <cell r="A302">
            <v>18289</v>
          </cell>
          <cell r="B302">
            <v>18289</v>
          </cell>
          <cell r="C302" t="str">
            <v>18289-107-081219</v>
          </cell>
          <cell r="D302" t="str">
            <v>COESTI S.A.</v>
          </cell>
          <cell r="E302" t="str">
            <v>20127765279</v>
          </cell>
          <cell r="F302" t="str">
            <v>107</v>
          </cell>
          <cell r="G302" t="str">
            <v>IGUAL</v>
          </cell>
          <cell r="H302" t="str">
            <v>IGUAL</v>
          </cell>
          <cell r="I302" t="str">
            <v>IGUAL</v>
          </cell>
          <cell r="J302" t="str">
            <v>IGUAL</v>
          </cell>
          <cell r="K302" t="str">
            <v>Vigente</v>
          </cell>
          <cell r="L302" t="str">
            <v>201900204039</v>
          </cell>
          <cell r="M302" t="str">
            <v>18289-107-081219</v>
          </cell>
          <cell r="N302" t="str">
            <v>20127765279</v>
          </cell>
          <cell r="O302" t="str">
            <v>COESTI S.A.</v>
          </cell>
          <cell r="P302" t="str">
            <v>ESQUINA AV. PASEO DE LA REPUBLICA CON AV. ISABEL LA CATOLICA S/N</v>
          </cell>
          <cell r="Q302" t="str">
            <v>LA VICTORIA</v>
          </cell>
          <cell r="R302" t="str">
            <v>LIMA</v>
          </cell>
          <cell r="S302" t="str">
            <v>LIMA</v>
          </cell>
          <cell r="T302" t="str">
            <v>01/01/2020</v>
          </cell>
          <cell r="U302" t="str">
            <v>NO</v>
          </cell>
        </row>
        <row r="303">
          <cell r="A303">
            <v>19976</v>
          </cell>
          <cell r="B303">
            <v>19976</v>
          </cell>
          <cell r="C303" t="str">
            <v>19976-107-150120</v>
          </cell>
          <cell r="D303" t="str">
            <v>INVERSIONES LUISAGAS S.A.C.</v>
          </cell>
          <cell r="E303" t="str">
            <v>20491998211</v>
          </cell>
          <cell r="F303" t="str">
            <v>107</v>
          </cell>
          <cell r="G303" t="str">
            <v>IGUAL</v>
          </cell>
          <cell r="H303" t="str">
            <v>IGUAL</v>
          </cell>
          <cell r="I303" t="str">
            <v>IGUAL</v>
          </cell>
          <cell r="J303" t="str">
            <v>IGUAL</v>
          </cell>
          <cell r="K303" t="str">
            <v>Vigente</v>
          </cell>
          <cell r="L303" t="str">
            <v>202000005267</v>
          </cell>
          <cell r="M303" t="str">
            <v>19976-107-150120</v>
          </cell>
          <cell r="N303" t="str">
            <v>20491998211</v>
          </cell>
          <cell r="O303" t="str">
            <v>INVERSIONES LUISAGAS S.A.C.</v>
          </cell>
          <cell r="P303" t="str">
            <v>MZ. I LT. 24 AA.HH. HEROES DE SAN JUAN, PAMPAS DE SAN JUAN</v>
          </cell>
          <cell r="Q303" t="str">
            <v>SAN JUAN DE MIRAFLORES</v>
          </cell>
          <cell r="R303" t="str">
            <v>LIMA</v>
          </cell>
          <cell r="S303" t="str">
            <v>LIMA</v>
          </cell>
          <cell r="T303" t="str">
            <v>31/10/2016</v>
          </cell>
          <cell r="U303" t="str">
            <v>NO</v>
          </cell>
        </row>
        <row r="304">
          <cell r="A304">
            <v>19989</v>
          </cell>
          <cell r="B304">
            <v>19989</v>
          </cell>
          <cell r="C304" t="str">
            <v>19989-107-020120</v>
          </cell>
          <cell r="D304" t="str">
            <v>COESTI S.A.</v>
          </cell>
          <cell r="E304" t="str">
            <v>20127765279</v>
          </cell>
          <cell r="F304" t="str">
            <v>107</v>
          </cell>
          <cell r="G304" t="str">
            <v>IGUAL</v>
          </cell>
          <cell r="H304" t="str">
            <v>IGUAL</v>
          </cell>
          <cell r="I304" t="str">
            <v>IGUAL</v>
          </cell>
          <cell r="J304" t="str">
            <v>IGUAL</v>
          </cell>
          <cell r="K304" t="str">
            <v>Vigente</v>
          </cell>
          <cell r="L304" t="str">
            <v>201900204189</v>
          </cell>
          <cell r="M304" t="str">
            <v>19989-107-020120</v>
          </cell>
          <cell r="N304" t="str">
            <v>20127765279</v>
          </cell>
          <cell r="O304" t="str">
            <v>COESTI S.A.</v>
          </cell>
          <cell r="P304" t="str">
            <v>AV. TOMAS MARSANO Nº 4080 ESQUINA CON AV. SURCO</v>
          </cell>
          <cell r="Q304" t="str">
            <v>SANTIAGO DE SURCO</v>
          </cell>
          <cell r="R304" t="str">
            <v>LIMA</v>
          </cell>
          <cell r="S304" t="str">
            <v>LIMA</v>
          </cell>
          <cell r="T304" t="str">
            <v>01/01/2020</v>
          </cell>
          <cell r="U304" t="str">
            <v>NO</v>
          </cell>
        </row>
        <row r="305">
          <cell r="A305">
            <v>38655</v>
          </cell>
          <cell r="B305">
            <v>38655</v>
          </cell>
          <cell r="C305" t="str">
            <v>38655-107-121219</v>
          </cell>
          <cell r="D305" t="str">
            <v>COESTI S.A.</v>
          </cell>
          <cell r="E305" t="str">
            <v>20127765279</v>
          </cell>
          <cell r="F305" t="str">
            <v>107</v>
          </cell>
          <cell r="G305" t="str">
            <v>IGUAL</v>
          </cell>
          <cell r="H305" t="str">
            <v>IGUAL</v>
          </cell>
          <cell r="I305" t="str">
            <v>IGUAL</v>
          </cell>
          <cell r="J305" t="str">
            <v>IGUAL</v>
          </cell>
          <cell r="K305" t="str">
            <v>Vigente</v>
          </cell>
          <cell r="L305" t="str">
            <v>201900204225</v>
          </cell>
          <cell r="M305" t="str">
            <v>38655-107-121219</v>
          </cell>
          <cell r="N305" t="str">
            <v>20127765279</v>
          </cell>
          <cell r="O305" t="str">
            <v>COESTI S.A.</v>
          </cell>
          <cell r="P305" t="str">
            <v>AV. AVIACION N° 4524 ESQUINA CON LA AV. VILLARAN</v>
          </cell>
          <cell r="Q305" t="str">
            <v>SURQUILLO</v>
          </cell>
          <cell r="R305" t="str">
            <v>LIMA</v>
          </cell>
          <cell r="S305" t="str">
            <v>LIMA</v>
          </cell>
          <cell r="T305" t="str">
            <v>01/01/2020</v>
          </cell>
          <cell r="U305" t="str">
            <v>NO</v>
          </cell>
        </row>
        <row r="306">
          <cell r="A306">
            <v>40353</v>
          </cell>
          <cell r="B306">
            <v>40353</v>
          </cell>
          <cell r="C306" t="str">
            <v>40353-107-121219</v>
          </cell>
          <cell r="D306" t="str">
            <v>COESTI S.A.</v>
          </cell>
          <cell r="E306" t="str">
            <v>20127765279</v>
          </cell>
          <cell r="F306" t="str">
            <v>107</v>
          </cell>
          <cell r="G306" t="str">
            <v>IGUAL</v>
          </cell>
          <cell r="H306" t="str">
            <v>IGUAL</v>
          </cell>
          <cell r="I306" t="str">
            <v>IGUAL</v>
          </cell>
          <cell r="J306" t="str">
            <v>IGUAL</v>
          </cell>
          <cell r="K306" t="str">
            <v>Vigente</v>
          </cell>
          <cell r="L306" t="str">
            <v>201900204072</v>
          </cell>
          <cell r="M306" t="str">
            <v>40353-107-121219</v>
          </cell>
          <cell r="N306" t="str">
            <v>20127765279</v>
          </cell>
          <cell r="O306" t="str">
            <v>COESTI S.A.</v>
          </cell>
          <cell r="P306" t="str">
            <v>AV. CIRCUNVALACION N° 377, ESQ. CON PROLONGACIÓN BENAVIDES</v>
          </cell>
          <cell r="Q306" t="str">
            <v>SANTIAGO DE SURCO</v>
          </cell>
          <cell r="R306" t="str">
            <v>LIMA</v>
          </cell>
          <cell r="S306" t="str">
            <v>LIMA</v>
          </cell>
          <cell r="T306" t="str">
            <v>01/01/2020</v>
          </cell>
          <cell r="U306" t="str">
            <v>SI</v>
          </cell>
        </row>
        <row r="307">
          <cell r="A307">
            <v>41249</v>
          </cell>
          <cell r="B307">
            <v>41249</v>
          </cell>
          <cell r="C307" t="str">
            <v>41249-102-201219</v>
          </cell>
          <cell r="D307" t="str">
            <v>GRIFOS ESPINOZA S.A.</v>
          </cell>
          <cell r="E307" t="str">
            <v>20100111838</v>
          </cell>
          <cell r="F307" t="str">
            <v>102</v>
          </cell>
          <cell r="G307" t="str">
            <v>IGUAL</v>
          </cell>
          <cell r="H307" t="str">
            <v>IGUAL</v>
          </cell>
          <cell r="I307" t="str">
            <v>IGUAL</v>
          </cell>
          <cell r="J307" t="str">
            <v>IGUAL</v>
          </cell>
          <cell r="K307" t="str">
            <v>Vigente</v>
          </cell>
          <cell r="L307">
            <v>201900211341</v>
          </cell>
          <cell r="M307" t="str">
            <v>41249-102-201219</v>
          </cell>
          <cell r="N307" t="str">
            <v>20100111838</v>
          </cell>
          <cell r="O307" t="str">
            <v>GRIFOS ESPINOZA S.A.</v>
          </cell>
          <cell r="P307" t="str">
            <v>SECTOR 2 GR. 19 MZ.J DEL GRUPO 19 LOTE 16 Y 17</v>
          </cell>
          <cell r="Q307" t="str">
            <v>VILLA EL SALVADOR</v>
          </cell>
          <cell r="R307" t="str">
            <v>LIMA</v>
          </cell>
          <cell r="S307" t="str">
            <v>LIMA</v>
          </cell>
          <cell r="T307" t="str">
            <v>11/03/2014</v>
          </cell>
          <cell r="U307" t="str">
            <v>SI</v>
          </cell>
        </row>
        <row r="308">
          <cell r="A308">
            <v>42387</v>
          </cell>
          <cell r="B308">
            <v>42387</v>
          </cell>
          <cell r="C308" t="str">
            <v>42387-107-131219</v>
          </cell>
          <cell r="D308" t="str">
            <v>COESTI S.A.</v>
          </cell>
          <cell r="E308">
            <v>20127765279</v>
          </cell>
          <cell r="F308" t="str">
            <v>107</v>
          </cell>
          <cell r="G308" t="str">
            <v>IGUAL</v>
          </cell>
          <cell r="H308" t="str">
            <v>IGUAL</v>
          </cell>
          <cell r="I308" t="str">
            <v>IGUAL</v>
          </cell>
          <cell r="J308" t="str">
            <v>IGUAL</v>
          </cell>
          <cell r="K308" t="str">
            <v>Vigente</v>
          </cell>
          <cell r="L308" t="str">
            <v>201900206695</v>
          </cell>
          <cell r="M308" t="str">
            <v>42387-107-131219</v>
          </cell>
          <cell r="N308">
            <v>20127765279</v>
          </cell>
          <cell r="O308" t="str">
            <v>COESTI S.A.</v>
          </cell>
          <cell r="P308" t="str">
            <v>CARRETERA CENTRAL KM. 16 (AV. NICOLAS AYLLON S/N, MZ. A, LOTE 1) PROGRAMA DE VIVIENDA LAS PRADERAS</v>
          </cell>
          <cell r="Q308" t="str">
            <v>ATE</v>
          </cell>
          <cell r="R308" t="str">
            <v>LIMA</v>
          </cell>
          <cell r="S308" t="str">
            <v>LIMA</v>
          </cell>
          <cell r="T308" t="str">
            <v>01/01/2020</v>
          </cell>
          <cell r="U308" t="str">
            <v>SI</v>
          </cell>
        </row>
        <row r="309">
          <cell r="A309">
            <v>83665</v>
          </cell>
          <cell r="B309">
            <v>83665</v>
          </cell>
          <cell r="C309" t="str">
            <v>83665-107-121219</v>
          </cell>
          <cell r="D309" t="str">
            <v>COESTI S.A.</v>
          </cell>
          <cell r="E309" t="str">
            <v>20127765279</v>
          </cell>
          <cell r="F309" t="str">
            <v>107</v>
          </cell>
          <cell r="G309" t="str">
            <v>IGUAL</v>
          </cell>
          <cell r="H309" t="str">
            <v>IGUAL</v>
          </cell>
          <cell r="I309" t="str">
            <v>IGUAL</v>
          </cell>
          <cell r="J309" t="str">
            <v>IGUAL</v>
          </cell>
          <cell r="K309" t="str">
            <v>Vigente</v>
          </cell>
          <cell r="L309" t="str">
            <v>201900204202</v>
          </cell>
          <cell r="M309" t="str">
            <v>83665-107-121219</v>
          </cell>
          <cell r="N309" t="str">
            <v>20127765279</v>
          </cell>
          <cell r="O309" t="str">
            <v>COESTI S.A.</v>
          </cell>
          <cell r="P309" t="str">
            <v>AV. PROCERES DE LA INDEPENDENCIA N° 701 - 709 </v>
          </cell>
          <cell r="Q309" t="str">
            <v>SAN JUAN DE LURIGANCHO</v>
          </cell>
          <cell r="R309" t="str">
            <v>LIMA</v>
          </cell>
          <cell r="S309" t="str">
            <v>LIMA</v>
          </cell>
          <cell r="T309" t="str">
            <v>01/01/2020</v>
          </cell>
          <cell r="U309" t="str">
            <v>SI</v>
          </cell>
        </row>
        <row r="310">
          <cell r="A310">
            <v>84523</v>
          </cell>
          <cell r="B310">
            <v>84523</v>
          </cell>
          <cell r="C310" t="str">
            <v>84523-102-101219</v>
          </cell>
          <cell r="D310" t="str">
            <v>GRIFO J.H.P. E.I.R.LTDA.</v>
          </cell>
          <cell r="E310" t="str">
            <v>20370508659</v>
          </cell>
          <cell r="F310" t="str">
            <v>102</v>
          </cell>
          <cell r="G310" t="str">
            <v>IGUAL</v>
          </cell>
          <cell r="H310" t="str">
            <v>IGUAL</v>
          </cell>
          <cell r="I310" t="str">
            <v>IGUAL</v>
          </cell>
          <cell r="J310" t="str">
            <v>IGUAL</v>
          </cell>
          <cell r="K310" t="str">
            <v>Vigente</v>
          </cell>
          <cell r="L310">
            <v>201900201977</v>
          </cell>
          <cell r="M310" t="str">
            <v>84523-102-101219</v>
          </cell>
          <cell r="N310" t="str">
            <v>20370508659</v>
          </cell>
          <cell r="O310" t="str">
            <v>GRIFO J.H.P. E.I.R.LTDA.</v>
          </cell>
          <cell r="P310" t="str">
            <v>AV OSCAR  BENAVIDES (ANTES  COLONIAL) CDRA 13 ESQ. JR PRESBITERO GASPAR HERNANDEZ</v>
          </cell>
          <cell r="Q310" t="str">
            <v>LIMA</v>
          </cell>
          <cell r="R310" t="str">
            <v>LIMA</v>
          </cell>
          <cell r="S310" t="str">
            <v>LIMA</v>
          </cell>
          <cell r="T310" t="str">
            <v>12/12/2019</v>
          </cell>
          <cell r="U310" t="str">
            <v>SI</v>
          </cell>
        </row>
        <row r="311">
          <cell r="A311">
            <v>84707</v>
          </cell>
          <cell r="B311">
            <v>84707</v>
          </cell>
          <cell r="C311" t="str">
            <v>84707-102-111219</v>
          </cell>
          <cell r="D311" t="str">
            <v>COESTI S.A.</v>
          </cell>
          <cell r="E311" t="str">
            <v>20127765279</v>
          </cell>
          <cell r="F311" t="str">
            <v>102</v>
          </cell>
          <cell r="G311" t="str">
            <v>IGUAL</v>
          </cell>
          <cell r="H311" t="str">
            <v>IGUAL</v>
          </cell>
          <cell r="I311" t="str">
            <v>IGUAL</v>
          </cell>
          <cell r="J311" t="str">
            <v>IGUAL</v>
          </cell>
          <cell r="K311" t="str">
            <v>Vigente</v>
          </cell>
          <cell r="L311">
            <v>201900204238</v>
          </cell>
          <cell r="M311" t="str">
            <v>84707-102-111219</v>
          </cell>
          <cell r="N311" t="str">
            <v>20127765279</v>
          </cell>
          <cell r="O311" t="str">
            <v>COESTI S.A.</v>
          </cell>
          <cell r="P311" t="str">
            <v>AV. CIRCUNVALACION Nº 1411, LOTES 1, 2, 22 Y 23 MANZANA G URB. SAN PABLO 2ª ETAPA</v>
          </cell>
          <cell r="Q311" t="str">
            <v>SAN LUIS</v>
          </cell>
          <cell r="R311" t="str">
            <v>LIMA</v>
          </cell>
          <cell r="S311" t="str">
            <v>LIMA</v>
          </cell>
          <cell r="T311" t="str">
            <v>01/01/2020</v>
          </cell>
          <cell r="U311" t="str">
            <v>NO</v>
          </cell>
        </row>
        <row r="312">
          <cell r="A312">
            <v>83761</v>
          </cell>
          <cell r="B312">
            <v>83761</v>
          </cell>
          <cell r="C312" t="str">
            <v>83761-107-090820</v>
          </cell>
          <cell r="D312" t="str">
            <v>ADMINISTRACION DE GRIFOS LEP S.A.C.</v>
          </cell>
          <cell r="E312" t="str">
            <v>20604302863</v>
          </cell>
          <cell r="F312" t="str">
            <v>107</v>
          </cell>
          <cell r="G312" t="str">
            <v>IGUAL</v>
          </cell>
          <cell r="H312" t="str">
            <v>IGUAL</v>
          </cell>
          <cell r="I312" t="str">
            <v>IGUAL</v>
          </cell>
          <cell r="J312" t="str">
            <v>IGUAL</v>
          </cell>
          <cell r="K312" t="str">
            <v>Vigente</v>
          </cell>
          <cell r="L312">
            <v>201900198345</v>
          </cell>
          <cell r="M312" t="str">
            <v>83761-107-090820</v>
          </cell>
          <cell r="N312" t="str">
            <v>20604302863</v>
          </cell>
          <cell r="O312" t="str">
            <v>ADMINISTRACION DE GRIFOS LEP S.A.C.</v>
          </cell>
          <cell r="P312" t="str">
            <v>AV. LOS CISNES SUB LOTE 2, PARCELA PARAISO ESQ AV. RAMIRO PRIALE</v>
          </cell>
          <cell r="Q312" t="str">
            <v>LURIGANCHO</v>
          </cell>
          <cell r="R312" t="str">
            <v>LIMA</v>
          </cell>
          <cell r="S312" t="str">
            <v>LIMA</v>
          </cell>
          <cell r="T312" t="str">
            <v>20/06/2017</v>
          </cell>
          <cell r="U312" t="str">
            <v>SI</v>
          </cell>
        </row>
        <row r="313">
          <cell r="A313">
            <v>86138</v>
          </cell>
          <cell r="B313">
            <v>86138</v>
          </cell>
          <cell r="C313" t="str">
            <v>86138-107-131219</v>
          </cell>
          <cell r="D313" t="str">
            <v>COESTI S.A.</v>
          </cell>
          <cell r="E313" t="str">
            <v>20127765279</v>
          </cell>
          <cell r="F313" t="str">
            <v>107</v>
          </cell>
          <cell r="G313" t="str">
            <v>IGUAL</v>
          </cell>
          <cell r="H313" t="str">
            <v>IGUAL</v>
          </cell>
          <cell r="I313" t="str">
            <v>IGUAL</v>
          </cell>
          <cell r="J313" t="str">
            <v>IGUAL</v>
          </cell>
          <cell r="K313" t="str">
            <v>Vigente</v>
          </cell>
          <cell r="L313" t="str">
            <v>201900204179</v>
          </cell>
          <cell r="M313" t="str">
            <v>86138-107-131219</v>
          </cell>
          <cell r="N313" t="str">
            <v>20127765279</v>
          </cell>
          <cell r="O313" t="str">
            <v>COESTI S.A.</v>
          </cell>
          <cell r="P313" t="str">
            <v>AV. TOMAS VALLE, ESQUINA AV. BETA, SECCION A-1, FUNDO GARAGAY BAJO, SECTOR B</v>
          </cell>
          <cell r="Q313" t="str">
            <v>LOS OLIVOS</v>
          </cell>
          <cell r="R313" t="str">
            <v>LIMA</v>
          </cell>
          <cell r="S313" t="str">
            <v>LIMA</v>
          </cell>
          <cell r="T313" t="str">
            <v>01/01/2020</v>
          </cell>
          <cell r="U313" t="str">
            <v>SI</v>
          </cell>
        </row>
        <row r="314">
          <cell r="A314">
            <v>88039</v>
          </cell>
          <cell r="B314">
            <v>88039</v>
          </cell>
          <cell r="C314" t="str">
            <v>88039-107-090720</v>
          </cell>
          <cell r="D314" t="str">
            <v>SIROCO HOLDINGS S.A.C.</v>
          </cell>
          <cell r="E314" t="str">
            <v>20517700640</v>
          </cell>
          <cell r="F314" t="str">
            <v>107</v>
          </cell>
          <cell r="G314" t="str">
            <v>IGUAL</v>
          </cell>
          <cell r="H314" t="str">
            <v>IGUAL</v>
          </cell>
          <cell r="I314" t="str">
            <v>IGUAL</v>
          </cell>
          <cell r="J314" t="str">
            <v>IGUAL</v>
          </cell>
          <cell r="K314" t="str">
            <v>Vigente</v>
          </cell>
          <cell r="L314" t="str">
            <v>201900216718</v>
          </cell>
          <cell r="M314" t="str">
            <v>88039-107-090720</v>
          </cell>
          <cell r="N314" t="str">
            <v>20517700640</v>
          </cell>
          <cell r="O314" t="str">
            <v>SIROCO HOLDINGS S.A.C.</v>
          </cell>
          <cell r="P314" t="str">
            <v>AV. MANCO CÁPAC N° 301, 305, 311, 317, 321, 333, 335 Y 337, ESQUINA CON JR. GARCÍA NARANJO N° 304, 308 Y 312</v>
          </cell>
          <cell r="Q314" t="str">
            <v>LA VICTORIA</v>
          </cell>
          <cell r="R314" t="str">
            <v>LIMA</v>
          </cell>
          <cell r="S314" t="str">
            <v>LIMA</v>
          </cell>
          <cell r="T314" t="str">
            <v>15/01/2020</v>
          </cell>
          <cell r="U314" t="str">
            <v>NO</v>
          </cell>
        </row>
        <row r="315">
          <cell r="A315">
            <v>94418</v>
          </cell>
          <cell r="B315">
            <v>94418</v>
          </cell>
          <cell r="C315" t="str">
            <v>94418-320-091219</v>
          </cell>
          <cell r="D315" t="str">
            <v>COESTI S.A.</v>
          </cell>
          <cell r="E315" t="str">
            <v>20127765279</v>
          </cell>
          <cell r="F315" t="str">
            <v>320</v>
          </cell>
          <cell r="G315" t="str">
            <v>IGUAL</v>
          </cell>
          <cell r="H315" t="str">
            <v>IGUAL</v>
          </cell>
          <cell r="I315" t="str">
            <v>IGUAL</v>
          </cell>
          <cell r="J315" t="str">
            <v>IGUAL</v>
          </cell>
          <cell r="K315" t="str">
            <v>Vigente</v>
          </cell>
          <cell r="L315">
            <v>201900204207</v>
          </cell>
          <cell r="M315" t="str">
            <v>94418-320-091219</v>
          </cell>
          <cell r="N315" t="str">
            <v>20127765279</v>
          </cell>
          <cell r="O315" t="str">
            <v>COESTI S.A.</v>
          </cell>
          <cell r="P315" t="str">
            <v>AV. NICOLAS AYLLON MZ. 306, LOTES 1,2, Y 3. ESQ. CON AV. MEXICO URB. SAN PABLO </v>
          </cell>
          <cell r="Q315" t="str">
            <v>LA VICTORIA</v>
          </cell>
          <cell r="R315" t="str">
            <v>LIMA</v>
          </cell>
          <cell r="S315" t="str">
            <v>LIMA</v>
          </cell>
          <cell r="T315" t="str">
            <v>01/01/2020</v>
          </cell>
          <cell r="U315" t="str">
            <v>NO</v>
          </cell>
        </row>
        <row r="316">
          <cell r="A316">
            <v>96935</v>
          </cell>
          <cell r="B316">
            <v>96935</v>
          </cell>
          <cell r="C316" t="str">
            <v>96935-107-261119</v>
          </cell>
          <cell r="D316" t="str">
            <v>GRIFOS ESPINOZA S.A. </v>
          </cell>
          <cell r="E316" t="str">
            <v>20100111838</v>
          </cell>
          <cell r="F316" t="str">
            <v>107</v>
          </cell>
          <cell r="G316" t="str">
            <v>IGUAL</v>
          </cell>
          <cell r="H316" t="str">
            <v>IGUAL</v>
          </cell>
          <cell r="I316" t="str">
            <v>IGUAL</v>
          </cell>
          <cell r="J316" t="str">
            <v>IGUAL</v>
          </cell>
          <cell r="K316" t="str">
            <v>Vigente</v>
          </cell>
          <cell r="L316" t="str">
            <v>201900193251</v>
          </cell>
          <cell r="M316" t="str">
            <v>96935-107-261119</v>
          </cell>
          <cell r="N316" t="str">
            <v>20100111838</v>
          </cell>
          <cell r="O316" t="str">
            <v>GRIFOS ESPINOZA S.A. </v>
          </cell>
          <cell r="P316" t="str">
            <v>SECTOR AGUA DULCE - LOTE 01</v>
          </cell>
          <cell r="Q316" t="str">
            <v>SANTA MARIA</v>
          </cell>
          <cell r="R316" t="str">
            <v>HUAURA</v>
          </cell>
          <cell r="S316" t="str">
            <v>LIMA</v>
          </cell>
          <cell r="T316" t="str">
            <v>27/11/2019</v>
          </cell>
          <cell r="U316" t="str">
            <v>SI</v>
          </cell>
        </row>
        <row r="317">
          <cell r="A317">
            <v>117489</v>
          </cell>
          <cell r="B317">
            <v>117489</v>
          </cell>
          <cell r="C317" t="str">
            <v>117489-102-271219</v>
          </cell>
          <cell r="D317" t="str">
            <v>GRIFO ESPINOZA S.A.</v>
          </cell>
          <cell r="E317" t="str">
            <v>20100111838</v>
          </cell>
          <cell r="F317" t="str">
            <v>102</v>
          </cell>
          <cell r="G317" t="str">
            <v>IGUAL</v>
          </cell>
          <cell r="H317" t="str">
            <v>IGUAL</v>
          </cell>
          <cell r="I317" t="str">
            <v>IGUAL</v>
          </cell>
          <cell r="J317" t="str">
            <v>IGUAL</v>
          </cell>
          <cell r="K317" t="str">
            <v>Vigente</v>
          </cell>
          <cell r="L317">
            <v>201900211361</v>
          </cell>
          <cell r="M317" t="str">
            <v>117489-102-271219</v>
          </cell>
          <cell r="N317" t="str">
            <v>20100111838</v>
          </cell>
          <cell r="O317" t="str">
            <v>GRIFO ESPINOZA S.A.</v>
          </cell>
          <cell r="P317" t="str">
            <v>ANTIGUA PANAMERICANA NORTE KM. 196</v>
          </cell>
          <cell r="Q317" t="str">
            <v>BARRANCA</v>
          </cell>
          <cell r="R317" t="str">
            <v>BARRANCA</v>
          </cell>
          <cell r="S317" t="str">
            <v>LIMA</v>
          </cell>
          <cell r="T317" t="str">
            <v>03/01/2020</v>
          </cell>
          <cell r="U317" t="str">
            <v>SI</v>
          </cell>
        </row>
        <row r="318">
          <cell r="A318">
            <v>120064</v>
          </cell>
          <cell r="B318">
            <v>120064</v>
          </cell>
          <cell r="C318" t="str">
            <v>120064-102-221119</v>
          </cell>
          <cell r="D318" t="str">
            <v>GRIFOS ESPINOZA</v>
          </cell>
          <cell r="E318" t="str">
            <v>20100111838</v>
          </cell>
          <cell r="F318" t="str">
            <v>102</v>
          </cell>
          <cell r="G318" t="str">
            <v>IGUAL</v>
          </cell>
          <cell r="H318" t="str">
            <v>IGUAL</v>
          </cell>
          <cell r="I318" t="str">
            <v>IGUAL</v>
          </cell>
          <cell r="J318" t="str">
            <v>IGUAL</v>
          </cell>
          <cell r="K318" t="str">
            <v>Vigente</v>
          </cell>
          <cell r="L318">
            <v>201900193280</v>
          </cell>
          <cell r="M318" t="str">
            <v>120064-102-221119</v>
          </cell>
          <cell r="N318" t="str">
            <v>20100111838</v>
          </cell>
          <cell r="O318" t="str">
            <v>GRIFOS ESPINOZA</v>
          </cell>
          <cell r="P318" t="str">
            <v>CARRETERA PANAMERICANA SUR KM. 97.5</v>
          </cell>
          <cell r="Q318" t="str">
            <v>ASIA</v>
          </cell>
          <cell r="R318" t="str">
            <v>CAÑETE</v>
          </cell>
          <cell r="S318" t="str">
            <v>LIMA</v>
          </cell>
          <cell r="T318" t="str">
            <v>02/01/2020</v>
          </cell>
          <cell r="U318" t="str">
            <v>SI</v>
          </cell>
        </row>
        <row r="319">
          <cell r="A319">
            <v>125855</v>
          </cell>
          <cell r="B319">
            <v>125855</v>
          </cell>
          <cell r="C319" t="str">
            <v>125855-107-111219</v>
          </cell>
          <cell r="D319" t="str">
            <v>COESTI S.A.</v>
          </cell>
          <cell r="E319" t="str">
            <v>20127765279</v>
          </cell>
          <cell r="F319" t="str">
            <v>107</v>
          </cell>
          <cell r="G319" t="str">
            <v>IGUAL</v>
          </cell>
          <cell r="H319" t="str">
            <v>IGUAL</v>
          </cell>
          <cell r="I319" t="str">
            <v>IGUAL</v>
          </cell>
          <cell r="J319" t="str">
            <v>IGUAL</v>
          </cell>
          <cell r="K319" t="str">
            <v>Vigente</v>
          </cell>
          <cell r="L319" t="str">
            <v>201900204060</v>
          </cell>
          <cell r="M319" t="str">
            <v>125855-107-111219</v>
          </cell>
          <cell r="N319" t="str">
            <v>20127765279</v>
          </cell>
          <cell r="O319" t="str">
            <v>COESTI S.A.</v>
          </cell>
          <cell r="P319" t="str">
            <v>AV. DEFENSORES DEL MORRO (EX AV. HUAYLAS) N° 1391 H.U. EL MORRO</v>
          </cell>
          <cell r="Q319" t="str">
            <v>CHORRILLOS</v>
          </cell>
          <cell r="R319" t="str">
            <v>LIMA</v>
          </cell>
          <cell r="S319" t="str">
            <v>LIMA</v>
          </cell>
          <cell r="T319" t="str">
            <v>01/01/2020</v>
          </cell>
          <cell r="U319" t="str">
            <v>NO</v>
          </cell>
        </row>
        <row r="320">
          <cell r="A320">
            <v>16143</v>
          </cell>
          <cell r="B320">
            <v>16143</v>
          </cell>
          <cell r="C320" t="str">
            <v>16143-107-271219</v>
          </cell>
          <cell r="D320" t="str">
            <v>COOPERATIVA DE SERVICIOS MULTIPLES ALAS PERUANAS</v>
          </cell>
          <cell r="E320" t="str">
            <v>20101259448</v>
          </cell>
          <cell r="F320" t="str">
            <v>107</v>
          </cell>
          <cell r="G320" t="str">
            <v>IGUAL</v>
          </cell>
          <cell r="H320" t="str">
            <v>IGUAL</v>
          </cell>
          <cell r="I320" t="str">
            <v>IGUAL</v>
          </cell>
          <cell r="J320" t="str">
            <v>IGUAL</v>
          </cell>
          <cell r="K320" t="str">
            <v>Vigente</v>
          </cell>
          <cell r="L320">
            <v>201900196969</v>
          </cell>
          <cell r="M320" t="str">
            <v>16143-107-271219</v>
          </cell>
          <cell r="N320" t="str">
            <v>20101259448</v>
          </cell>
          <cell r="O320" t="str">
            <v>COOPERATIVA DE SERVICIOS MULTIPLES ALAS PERUANAS</v>
          </cell>
          <cell r="P320" t="str">
            <v>ESQ. DE  LA  AV. VENEZUELA Nº 3343 CON JR.  ARISTIDES DEL CARPIO, URB. INDUSTRIAL PALOMINO</v>
          </cell>
          <cell r="Q320" t="str">
            <v>LIMA</v>
          </cell>
          <cell r="R320" t="str">
            <v>LIMA</v>
          </cell>
          <cell r="S320" t="str">
            <v>LIMA</v>
          </cell>
          <cell r="T320" t="str">
            <v>27/12/2019</v>
          </cell>
          <cell r="U320" t="str">
            <v>SI</v>
          </cell>
        </row>
        <row r="321">
          <cell r="A321">
            <v>9515</v>
          </cell>
          <cell r="B321">
            <v>9515</v>
          </cell>
          <cell r="C321" t="str">
            <v>9515-107-210220</v>
          </cell>
          <cell r="D321" t="str">
            <v>SERVICENTRO SHALOM SAC</v>
          </cell>
          <cell r="E321" t="str">
            <v>20510957581</v>
          </cell>
          <cell r="F321" t="str">
            <v>107</v>
          </cell>
          <cell r="G321" t="str">
            <v>IGUAL</v>
          </cell>
          <cell r="H321" t="str">
            <v>IGUAL</v>
          </cell>
          <cell r="I321" t="str">
            <v>IGUAL</v>
          </cell>
          <cell r="J321" t="str">
            <v>IGUAL</v>
          </cell>
          <cell r="K321" t="str">
            <v>Vigente</v>
          </cell>
          <cell r="L321" t="str">
            <v>201900201030</v>
          </cell>
          <cell r="M321" t="str">
            <v>9515-107-210220</v>
          </cell>
          <cell r="N321" t="str">
            <v>20510957581</v>
          </cell>
          <cell r="O321" t="str">
            <v>SERVICENTRO SHALOM SAC</v>
          </cell>
          <cell r="P321" t="str">
            <v>AV. NACIONES UNIDAS 1222 MZ. K URB. SAN RAFAEL</v>
          </cell>
          <cell r="Q321" t="str">
            <v>LIMA</v>
          </cell>
          <cell r="R321" t="str">
            <v>LIMA</v>
          </cell>
          <cell r="S321" t="str">
            <v>LIMA</v>
          </cell>
          <cell r="T321" t="str">
            <v>13/08/2019</v>
          </cell>
          <cell r="U321" t="str">
            <v>NO</v>
          </cell>
        </row>
        <row r="322">
          <cell r="A322">
            <v>9356</v>
          </cell>
          <cell r="B322">
            <v>9356</v>
          </cell>
          <cell r="C322" t="str">
            <v>9356-106-041219</v>
          </cell>
          <cell r="D322" t="str">
            <v>GRIFO VALERIA  VICTORIA S.A.C.</v>
          </cell>
          <cell r="E322" t="str">
            <v>20338926830</v>
          </cell>
          <cell r="F322" t="str">
            <v>106</v>
          </cell>
          <cell r="G322" t="str">
            <v>IGUAL</v>
          </cell>
          <cell r="H322" t="str">
            <v>IGUAL</v>
          </cell>
          <cell r="I322" t="str">
            <v>IGUAL</v>
          </cell>
          <cell r="J322" t="str">
            <v>IGUAL</v>
          </cell>
          <cell r="K322" t="str">
            <v>Vigente</v>
          </cell>
          <cell r="L322" t="str">
            <v>201900200494</v>
          </cell>
          <cell r="M322" t="str">
            <v>9356-106-041219</v>
          </cell>
          <cell r="N322" t="str">
            <v>20338926830</v>
          </cell>
          <cell r="O322" t="str">
            <v>GRIFO VALERIA  VICTORIA S.A.C.</v>
          </cell>
          <cell r="P322" t="str">
            <v>AV. JOSE RIVA AGUERO N°  411</v>
          </cell>
          <cell r="Q322" t="str">
            <v>EL AGUSTINO</v>
          </cell>
          <cell r="R322" t="str">
            <v>LIMA</v>
          </cell>
          <cell r="S322" t="str">
            <v>LIMA</v>
          </cell>
          <cell r="T322" t="str">
            <v>04/12/2019</v>
          </cell>
          <cell r="U322" t="str">
            <v>NO</v>
          </cell>
        </row>
        <row r="323">
          <cell r="A323">
            <v>7325</v>
          </cell>
          <cell r="B323">
            <v>7325</v>
          </cell>
          <cell r="C323" t="str">
            <v>7325-107-301219</v>
          </cell>
          <cell r="D323" t="str">
            <v>GRIFOS ESPINOZA S.A.</v>
          </cell>
          <cell r="E323" t="str">
            <v>20100111838</v>
          </cell>
          <cell r="F323" t="str">
            <v>107</v>
          </cell>
          <cell r="G323" t="str">
            <v>IGUAL</v>
          </cell>
          <cell r="H323" t="str">
            <v>IGUAL</v>
          </cell>
          <cell r="I323" t="str">
            <v>IGUAL</v>
          </cell>
          <cell r="J323" t="str">
            <v>IGUAL</v>
          </cell>
          <cell r="K323" t="str">
            <v>Vigente</v>
          </cell>
          <cell r="L323">
            <v>201900217097</v>
          </cell>
          <cell r="M323" t="str">
            <v>7325-107-301219</v>
          </cell>
          <cell r="N323" t="str">
            <v>20100111838</v>
          </cell>
          <cell r="O323" t="str">
            <v>GRIFOS ESPINOZA S.A.</v>
          </cell>
          <cell r="P323" t="str">
            <v>PANAMERICANA SUR  KM. 300, SUB LOTE B</v>
          </cell>
          <cell r="Q323" t="str">
            <v>SUBTANJALLA</v>
          </cell>
          <cell r="R323" t="str">
            <v>ICA</v>
          </cell>
          <cell r="S323" t="str">
            <v>ICA</v>
          </cell>
          <cell r="T323" t="str">
            <v>28/11/2019</v>
          </cell>
          <cell r="U323" t="str">
            <v>SI</v>
          </cell>
        </row>
        <row r="324">
          <cell r="A324">
            <v>121688</v>
          </cell>
          <cell r="B324">
            <v>121688</v>
          </cell>
          <cell r="C324" t="str">
            <v>121688-320-190620</v>
          </cell>
          <cell r="D324" t="str">
            <v>ZETA GAS ANDINO S.A.</v>
          </cell>
          <cell r="E324" t="str">
            <v>20262254268</v>
          </cell>
          <cell r="F324" t="str">
            <v>320</v>
          </cell>
          <cell r="G324" t="str">
            <v>IGUAL</v>
          </cell>
          <cell r="H324" t="str">
            <v>IGUAL</v>
          </cell>
          <cell r="I324" t="str">
            <v>IGUAL</v>
          </cell>
          <cell r="J324" t="str">
            <v>IGUAL</v>
          </cell>
          <cell r="K324" t="str">
            <v>Vigente</v>
          </cell>
          <cell r="L324">
            <v>202000067319</v>
          </cell>
          <cell r="M324" t="str">
            <v>121688-320-190620</v>
          </cell>
          <cell r="N324" t="str">
            <v>20262254268</v>
          </cell>
          <cell r="O324" t="str">
            <v>ZETA GAS ANDINO S.A.</v>
          </cell>
          <cell r="P324" t="str">
            <v>SECTOR SANTA MARIA CHICA, PREDIO PARCELA N°125 (CARRETERA PANAMERICANA SUR KM 211.5)</v>
          </cell>
          <cell r="Q324" t="str">
            <v>EL CARMEN</v>
          </cell>
          <cell r="R324" t="str">
            <v>CHINCHA</v>
          </cell>
          <cell r="S324" t="str">
            <v>ICA</v>
          </cell>
          <cell r="T324" t="str">
            <v>19/06/2020</v>
          </cell>
          <cell r="U324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75" zoomScaleNormal="75" zoomScalePageLayoutView="0" workbookViewId="0" topLeftCell="A1">
      <selection activeCell="G3" sqref="G3"/>
    </sheetView>
  </sheetViews>
  <sheetFormatPr defaultColWidth="11.57421875" defaultRowHeight="15"/>
  <cols>
    <col min="1" max="1" width="5.421875" style="9" customWidth="1"/>
    <col min="2" max="2" width="9.7109375" style="9" customWidth="1"/>
    <col min="3" max="4" width="24.28125" style="1" customWidth="1"/>
    <col min="5" max="5" width="24.28125" style="9" customWidth="1"/>
    <col min="6" max="6" width="38.140625" style="1" customWidth="1"/>
    <col min="7" max="7" width="26.57421875" style="1" customWidth="1"/>
    <col min="8" max="8" width="15.00390625" style="9" customWidth="1"/>
    <col min="9" max="9" width="19.00390625" style="9" customWidth="1"/>
    <col min="10" max="10" width="17.421875" style="9" customWidth="1"/>
    <col min="11" max="11" width="14.28125" style="9" customWidth="1"/>
    <col min="12" max="12" width="0" style="1" hidden="1" customWidth="1"/>
    <col min="13" max="16384" width="11.57421875" style="1" customWidth="1"/>
  </cols>
  <sheetData>
    <row r="1" ht="15"/>
    <row r="2" spans="1:11" ht="15" customHeight="1">
      <c r="A2" s="11" t="s">
        <v>12</v>
      </c>
      <c r="B2" s="11"/>
      <c r="C2" s="12"/>
      <c r="D2" s="12"/>
      <c r="E2" s="12"/>
      <c r="F2" s="12"/>
      <c r="G2" s="12"/>
      <c r="H2" s="12"/>
      <c r="I2" s="12"/>
      <c r="J2" s="12"/>
      <c r="K2" s="12"/>
    </row>
    <row r="3" ht="15">
      <c r="G3" s="9" t="s">
        <v>13</v>
      </c>
    </row>
    <row r="4" ht="15"/>
    <row r="6" spans="1:11" ht="13.5">
      <c r="A6" s="5" t="s">
        <v>0</v>
      </c>
      <c r="B6" s="10" t="s">
        <v>11</v>
      </c>
      <c r="C6" s="6" t="s">
        <v>1</v>
      </c>
      <c r="D6" s="7" t="s">
        <v>2</v>
      </c>
      <c r="E6" s="6" t="s">
        <v>9</v>
      </c>
      <c r="F6" s="7" t="s">
        <v>7</v>
      </c>
      <c r="G6" s="6" t="s">
        <v>5</v>
      </c>
      <c r="H6" s="6" t="s">
        <v>4</v>
      </c>
      <c r="I6" s="6" t="s">
        <v>3</v>
      </c>
      <c r="J6" s="6" t="s">
        <v>6</v>
      </c>
      <c r="K6" s="8" t="s">
        <v>8</v>
      </c>
    </row>
    <row r="7" spans="1:12" ht="13.5">
      <c r="A7" s="2">
        <v>1</v>
      </c>
      <c r="B7" s="2">
        <v>6754</v>
      </c>
      <c r="C7" s="3" t="str">
        <f>VLOOKUP($B7,'[1]GNV-T'!$A$2:$U$324,3,FALSE)</f>
        <v>6754-106-230218</v>
      </c>
      <c r="D7" s="3" t="str">
        <f>VLOOKUP($B7,'[1]GNV-T'!$A$2:$U$324,15,FALSE)</f>
        <v>GRIFO SAN IGNACIO S.A.C. </v>
      </c>
      <c r="E7" s="3" t="str">
        <f>VLOOKUP($B7,'[1]GNV-T'!$A$2:$U$324,14,FALSE)</f>
        <v>20100075858</v>
      </c>
      <c r="F7" s="3" t="str">
        <f>VLOOKUP($B7,'[1]GNV-T'!$A$2:$U$324,16,FALSE)</f>
        <v>AV. VENEZUELA Nº 4647</v>
      </c>
      <c r="G7" s="3" t="str">
        <f>VLOOKUP($B7,'[1]GNV-T'!$A$2:$U$324,17,FALSE)</f>
        <v>SAN MIGUEL</v>
      </c>
      <c r="H7" s="3" t="str">
        <f>VLOOKUP($B7,'[1]GNV-T'!$A$2:$U$324,18,FALSE)</f>
        <v>LIMA</v>
      </c>
      <c r="I7" s="3" t="str">
        <f>VLOOKUP($B7,'[1]GNV-T'!$A$2:$U$324,19,FALSE)</f>
        <v>LIMA</v>
      </c>
      <c r="J7" s="3" t="str">
        <f>VLOOKUP($B7,'[1]GNV-T'!$A$2:$U$324,20,FALSE)</f>
        <v>27/02/2018</v>
      </c>
      <c r="K7" s="3" t="str">
        <f>VLOOKUP($B7,'[1]GNV-T'!$A$2:$U$324,21,FALSE)</f>
        <v>SI</v>
      </c>
      <c r="L7" s="1" t="s">
        <v>10</v>
      </c>
    </row>
    <row r="8" spans="1:12" ht="13.5">
      <c r="A8" s="4">
        <v>2</v>
      </c>
      <c r="B8" s="4">
        <v>6785</v>
      </c>
      <c r="C8" s="3" t="str">
        <f>VLOOKUP($B8,'[1]GNV-T'!$A$2:$U$324,3,FALSE)</f>
        <v>6785-106-060319</v>
      </c>
      <c r="D8" s="3" t="str">
        <f>VLOOKUP($B8,'[1]GNV-T'!$A$2:$U$324,15,FALSE)</f>
        <v>COESTI S.A.</v>
      </c>
      <c r="E8" s="3" t="str">
        <f>VLOOKUP($B8,'[1]GNV-T'!$A$2:$U$324,14,FALSE)</f>
        <v>20127765279</v>
      </c>
      <c r="F8" s="3" t="str">
        <f>VLOOKUP($B8,'[1]GNV-T'!$A$2:$U$324,16,FALSE)</f>
        <v>AV. TINGO MARIA N° 1711</v>
      </c>
      <c r="G8" s="3" t="str">
        <f>VLOOKUP($B8,'[1]GNV-T'!$A$2:$U$324,17,FALSE)</f>
        <v>BREÑA</v>
      </c>
      <c r="H8" s="3" t="str">
        <f>VLOOKUP($B8,'[1]GNV-T'!$A$2:$U$324,18,FALSE)</f>
        <v>LIMA</v>
      </c>
      <c r="I8" s="3" t="str">
        <f>VLOOKUP($B8,'[1]GNV-T'!$A$2:$U$324,19,FALSE)</f>
        <v>LIMA</v>
      </c>
      <c r="J8" s="3" t="str">
        <f>VLOOKUP($B8,'[1]GNV-T'!$A$2:$U$324,20,FALSE)</f>
        <v>15/03/2014</v>
      </c>
      <c r="K8" s="3" t="str">
        <f>VLOOKUP($B8,'[1]GNV-T'!$A$2:$U$324,21,FALSE)</f>
        <v>NO</v>
      </c>
      <c r="L8" s="1" t="s">
        <v>10</v>
      </c>
    </row>
    <row r="9" spans="1:12" ht="13.5">
      <c r="A9" s="2">
        <v>3</v>
      </c>
      <c r="B9" s="2">
        <v>7004</v>
      </c>
      <c r="C9" s="3" t="str">
        <f>VLOOKUP($B9,'[1]GNV-T'!$A$2:$U$324,3,FALSE)</f>
        <v>0007-EGNV-15-2010</v>
      </c>
      <c r="D9" s="3" t="str">
        <f>VLOOKUP($B9,'[1]GNV-T'!$A$2:$U$324,15,FALSE)</f>
        <v>INVERSIONES OCTANO S.A.</v>
      </c>
      <c r="E9" s="3" t="str">
        <f>VLOOKUP($B9,'[1]GNV-T'!$A$2:$U$324,14,FALSE)</f>
        <v>20111443221</v>
      </c>
      <c r="F9" s="3" t="str">
        <f>VLOOKUP($B9,'[1]GNV-T'!$A$2:$U$324,16,FALSE)</f>
        <v>JR. LUNA PIZARRO N° 696</v>
      </c>
      <c r="G9" s="3" t="str">
        <f>VLOOKUP($B9,'[1]GNV-T'!$A$2:$U$324,17,FALSE)</f>
        <v>LA VICTORIA </v>
      </c>
      <c r="H9" s="3" t="str">
        <f>VLOOKUP($B9,'[1]GNV-T'!$A$2:$U$324,18,FALSE)</f>
        <v>LIMA</v>
      </c>
      <c r="I9" s="3" t="str">
        <f>VLOOKUP($B9,'[1]GNV-T'!$A$2:$U$324,19,FALSE)</f>
        <v>LIMA</v>
      </c>
      <c r="J9" s="3" t="str">
        <f>VLOOKUP($B9,'[1]GNV-T'!$A$2:$U$324,20,FALSE)</f>
        <v>18/05/2010</v>
      </c>
      <c r="K9" s="3" t="str">
        <f>VLOOKUP($B9,'[1]GNV-T'!$A$2:$U$324,21,FALSE)</f>
        <v>NO</v>
      </c>
      <c r="L9" s="1" t="s">
        <v>10</v>
      </c>
    </row>
    <row r="10" spans="1:12" ht="42">
      <c r="A10" s="4">
        <v>4</v>
      </c>
      <c r="B10" s="4">
        <v>7096</v>
      </c>
      <c r="C10" s="3" t="str">
        <f>VLOOKUP($B10,'[1]GNV-T'!$A$2:$U$324,3,FALSE)</f>
        <v>7096-106-280419</v>
      </c>
      <c r="D10" s="3" t="str">
        <f>VLOOKUP($B10,'[1]GNV-T'!$A$2:$U$324,15,FALSE)</f>
        <v>COESTI S.A.</v>
      </c>
      <c r="E10" s="3" t="str">
        <f>VLOOKUP($B10,'[1]GNV-T'!$A$2:$U$324,14,FALSE)</f>
        <v>20127765279</v>
      </c>
      <c r="F10" s="3" t="str">
        <f>VLOOKUP($B10,'[1]GNV-T'!$A$2:$U$324,16,FALSE)</f>
        <v>AV. CAMINOS DEL INCA N° 110-134, SUB LOTE 8-A, MZ. Ñ. URB. SAN JUAN BAUTISTA DE VILLA - PRIMERA ETAPA</v>
      </c>
      <c r="G10" s="3" t="str">
        <f>VLOOKUP($B10,'[1]GNV-T'!$A$2:$U$324,17,FALSE)</f>
        <v>CHORRILLOS</v>
      </c>
      <c r="H10" s="3" t="str">
        <f>VLOOKUP($B10,'[1]GNV-T'!$A$2:$U$324,18,FALSE)</f>
        <v>LIMA</v>
      </c>
      <c r="I10" s="3" t="str">
        <f>VLOOKUP($B10,'[1]GNV-T'!$A$2:$U$324,19,FALSE)</f>
        <v>LIMA</v>
      </c>
      <c r="J10" s="3" t="str">
        <f>VLOOKUP($B10,'[1]GNV-T'!$A$2:$U$324,20,FALSE)</f>
        <v>11/10/2016</v>
      </c>
      <c r="K10" s="3" t="str">
        <f>VLOOKUP($B10,'[1]GNV-T'!$A$2:$U$324,21,FALSE)</f>
        <v>SI</v>
      </c>
      <c r="L10" s="1" t="s">
        <v>10</v>
      </c>
    </row>
    <row r="11" spans="1:12" ht="27.75">
      <c r="A11" s="2">
        <v>5</v>
      </c>
      <c r="B11" s="2">
        <v>8033</v>
      </c>
      <c r="C11" s="3" t="str">
        <f>VLOOKUP($B11,'[1]GNV-T'!$A$2:$U$324,3,FALSE)</f>
        <v>8033-106-051217</v>
      </c>
      <c r="D11" s="3" t="str">
        <f>VLOOKUP($B11,'[1]GNV-T'!$A$2:$U$324,15,FALSE)</f>
        <v>SUR EXPORT E.I.R.L.</v>
      </c>
      <c r="E11" s="3" t="str">
        <f>VLOOKUP($B11,'[1]GNV-T'!$A$2:$U$324,14,FALSE)</f>
        <v>20192952574</v>
      </c>
      <c r="F11" s="3" t="str">
        <f>VLOOKUP($B11,'[1]GNV-T'!$A$2:$U$324,16,FALSE)</f>
        <v>JR. CERRO AZUL N° 227-233-237, URB. SAN IGNACIO DE MONTERRICO</v>
      </c>
      <c r="G11" s="3" t="str">
        <f>VLOOKUP($B11,'[1]GNV-T'!$A$2:$U$324,17,FALSE)</f>
        <v>SANTIAGO DE SURCO</v>
      </c>
      <c r="H11" s="3" t="str">
        <f>VLOOKUP($B11,'[1]GNV-T'!$A$2:$U$324,18,FALSE)</f>
        <v>LIMA</v>
      </c>
      <c r="I11" s="3" t="str">
        <f>VLOOKUP($B11,'[1]GNV-T'!$A$2:$U$324,19,FALSE)</f>
        <v>LIMA</v>
      </c>
      <c r="J11" s="3" t="str">
        <f>VLOOKUP($B11,'[1]GNV-T'!$A$2:$U$324,20,FALSE)</f>
        <v>31/08/2017</v>
      </c>
      <c r="K11" s="3" t="str">
        <f>VLOOKUP($B11,'[1]GNV-T'!$A$2:$U$324,21,FALSE)</f>
        <v>NO</v>
      </c>
      <c r="L11" s="1" t="s">
        <v>10</v>
      </c>
    </row>
    <row r="12" spans="1:12" ht="13.5">
      <c r="A12" s="4">
        <v>6</v>
      </c>
      <c r="B12" s="4">
        <v>8069</v>
      </c>
      <c r="C12" s="3" t="str">
        <f>VLOOKUP($B12,'[1]GNV-T'!$A$2:$U$324,3,FALSE)</f>
        <v>8069-106-261218</v>
      </c>
      <c r="D12" s="3" t="str">
        <f>VLOOKUP($B12,'[1]GNV-T'!$A$2:$U$324,15,FALSE)</f>
        <v>PORTAFOLIO G &amp; E S.A.C.</v>
      </c>
      <c r="E12" s="3" t="str">
        <f>VLOOKUP($B12,'[1]GNV-T'!$A$2:$U$324,14,FALSE)</f>
        <v>20543435661</v>
      </c>
      <c r="F12" s="3" t="str">
        <f>VLOOKUP($B12,'[1]GNV-T'!$A$2:$U$324,16,FALSE)</f>
        <v>AV. SANTA ROSA N° 274</v>
      </c>
      <c r="G12" s="3" t="str">
        <f>VLOOKUP($B12,'[1]GNV-T'!$A$2:$U$324,17,FALSE)</f>
        <v>SANTA ANITA</v>
      </c>
      <c r="H12" s="3" t="str">
        <f>VLOOKUP($B12,'[1]GNV-T'!$A$2:$U$324,18,FALSE)</f>
        <v>LIMA</v>
      </c>
      <c r="I12" s="3" t="str">
        <f>VLOOKUP($B12,'[1]GNV-T'!$A$2:$U$324,19,FALSE)</f>
        <v>LIMA</v>
      </c>
      <c r="J12" s="3" t="str">
        <f>VLOOKUP($B12,'[1]GNV-T'!$A$2:$U$324,20,FALSE)</f>
        <v>24/11/2017</v>
      </c>
      <c r="K12" s="3" t="str">
        <f>VLOOKUP($B12,'[1]GNV-T'!$A$2:$U$324,21,FALSE)</f>
        <v>NO</v>
      </c>
      <c r="L12" s="1" t="s">
        <v>10</v>
      </c>
    </row>
    <row r="13" spans="1:12" ht="27.75">
      <c r="A13" s="2">
        <v>7</v>
      </c>
      <c r="B13" s="2">
        <v>8518</v>
      </c>
      <c r="C13" s="3" t="str">
        <f>VLOOKUP($B13,'[1]GNV-T'!$A$2:$U$324,3,FALSE)</f>
        <v>8518-106-280618</v>
      </c>
      <c r="D13" s="3" t="str">
        <f>VLOOKUP($B13,'[1]GNV-T'!$A$2:$U$324,15,FALSE)</f>
        <v>CHIE S.A.C.</v>
      </c>
      <c r="E13" s="3" t="str">
        <f>VLOOKUP($B13,'[1]GNV-T'!$A$2:$U$324,14,FALSE)</f>
        <v>20492923096</v>
      </c>
      <c r="F13" s="3" t="str">
        <f>VLOOKUP($B13,'[1]GNV-T'!$A$2:$U$324,16,FALSE)</f>
        <v>JR. ORBEGOZO Nº 300, ESQUINA CON JR. HUARAZ</v>
      </c>
      <c r="G13" s="3" t="str">
        <f>VLOOKUP($B13,'[1]GNV-T'!$A$2:$U$324,17,FALSE)</f>
        <v>BREÑA</v>
      </c>
      <c r="H13" s="3" t="str">
        <f>VLOOKUP($B13,'[1]GNV-T'!$A$2:$U$324,18,FALSE)</f>
        <v>LIMA</v>
      </c>
      <c r="I13" s="3" t="str">
        <f>VLOOKUP($B13,'[1]GNV-T'!$A$2:$U$324,19,FALSE)</f>
        <v>LIMA</v>
      </c>
      <c r="J13" s="3" t="str">
        <f>VLOOKUP($B13,'[1]GNV-T'!$A$2:$U$324,20,FALSE)</f>
        <v>15/09/2015</v>
      </c>
      <c r="K13" s="3" t="str">
        <f>VLOOKUP($B13,'[1]GNV-T'!$A$2:$U$324,21,FALSE)</f>
        <v>NO</v>
      </c>
      <c r="L13" s="1" t="s">
        <v>10</v>
      </c>
    </row>
    <row r="14" spans="1:12" ht="13.5">
      <c r="A14" s="4">
        <v>8</v>
      </c>
      <c r="B14" s="4">
        <v>8546</v>
      </c>
      <c r="C14" s="3" t="str">
        <f>VLOOKUP($B14,'[1]GNV-T'!$A$2:$U$324,3,FALSE)</f>
        <v>8546-106-110518</v>
      </c>
      <c r="D14" s="3" t="str">
        <f>VLOOKUP($B14,'[1]GNV-T'!$A$2:$U$324,15,FALSE)</f>
        <v>FORMAS METALICAS S.A.</v>
      </c>
      <c r="E14" s="3" t="str">
        <f>VLOOKUP($B14,'[1]GNV-T'!$A$2:$U$324,14,FALSE)</f>
        <v>20139543301</v>
      </c>
      <c r="F14" s="3" t="str">
        <f>VLOOKUP($B14,'[1]GNV-T'!$A$2:$U$324,16,FALSE)</f>
        <v>AV. ARGENTINA Nº 915</v>
      </c>
      <c r="G14" s="3" t="str">
        <f>VLOOKUP($B14,'[1]GNV-T'!$A$2:$U$324,17,FALSE)</f>
        <v>LIMA</v>
      </c>
      <c r="H14" s="3" t="str">
        <f>VLOOKUP($B14,'[1]GNV-T'!$A$2:$U$324,18,FALSE)</f>
        <v>LIMA</v>
      </c>
      <c r="I14" s="3" t="str">
        <f>VLOOKUP($B14,'[1]GNV-T'!$A$2:$U$324,19,FALSE)</f>
        <v>LIMA</v>
      </c>
      <c r="J14" s="3" t="str">
        <f>VLOOKUP($B14,'[1]GNV-T'!$A$2:$U$324,20,FALSE)</f>
        <v>04/04/2011</v>
      </c>
      <c r="K14" s="3" t="str">
        <f>VLOOKUP($B14,'[1]GNV-T'!$A$2:$U$324,21,FALSE)</f>
        <v>NO</v>
      </c>
      <c r="L14" s="1" t="s">
        <v>10</v>
      </c>
    </row>
    <row r="15" spans="1:12" ht="27.75">
      <c r="A15" s="2">
        <v>9</v>
      </c>
      <c r="B15" s="2">
        <v>9012</v>
      </c>
      <c r="C15" s="3" t="str">
        <f>VLOOKUP($B15,'[1]GNV-T'!$A$2:$U$324,3,FALSE)</f>
        <v>9012-106-140317</v>
      </c>
      <c r="D15" s="3" t="str">
        <f>VLOOKUP($B15,'[1]GNV-T'!$A$2:$U$324,15,FALSE)</f>
        <v>WO S.A. </v>
      </c>
      <c r="E15" s="3" t="str">
        <f>VLOOKUP($B15,'[1]GNV-T'!$A$2:$U$324,14,FALSE)</f>
        <v>20335757697</v>
      </c>
      <c r="F15" s="3" t="str">
        <f>VLOOKUP($B15,'[1]GNV-T'!$A$2:$U$324,16,FALSE)</f>
        <v>AV. GUILLERMO PRESCOTT Nº 202 ESQ. CALLE BARCELONA</v>
      </c>
      <c r="G15" s="3" t="str">
        <f>VLOOKUP($B15,'[1]GNV-T'!$A$2:$U$324,17,FALSE)</f>
        <v>SAN ISIDRO</v>
      </c>
      <c r="H15" s="3" t="str">
        <f>VLOOKUP($B15,'[1]GNV-T'!$A$2:$U$324,18,FALSE)</f>
        <v>LIMA</v>
      </c>
      <c r="I15" s="3" t="str">
        <f>VLOOKUP($B15,'[1]GNV-T'!$A$2:$U$324,19,FALSE)</f>
        <v>LIMA</v>
      </c>
      <c r="J15" s="3" t="str">
        <f>VLOOKUP($B15,'[1]GNV-T'!$A$2:$U$324,20,FALSE)</f>
        <v>17/03/2017</v>
      </c>
      <c r="K15" s="3" t="str">
        <f>VLOOKUP($B15,'[1]GNV-T'!$A$2:$U$324,21,FALSE)</f>
        <v>NO</v>
      </c>
      <c r="L15" s="1" t="s">
        <v>10</v>
      </c>
    </row>
    <row r="16" spans="1:12" ht="13.5">
      <c r="A16" s="4">
        <v>10</v>
      </c>
      <c r="B16" s="4">
        <v>9220</v>
      </c>
      <c r="C16" s="3" t="str">
        <f>VLOOKUP($B16,'[1]GNV-T'!$A$2:$U$324,3,FALSE)</f>
        <v>9220-106-080413</v>
      </c>
      <c r="D16" s="3" t="str">
        <f>VLOOKUP($B16,'[1]GNV-T'!$A$2:$U$324,15,FALSE)</f>
        <v>REPSOL COMERCIAL S.A.C</v>
      </c>
      <c r="E16" s="3" t="str">
        <f>VLOOKUP($B16,'[1]GNV-T'!$A$2:$U$324,14,FALSE)</f>
        <v>20503840121</v>
      </c>
      <c r="F16" s="3" t="str">
        <f>VLOOKUP($B16,'[1]GNV-T'!$A$2:$U$324,16,FALSE)</f>
        <v>AV. ANDRES ARAMBURU N 904 - 908</v>
      </c>
      <c r="G16" s="3" t="str">
        <f>VLOOKUP($B16,'[1]GNV-T'!$A$2:$U$324,17,FALSE)</f>
        <v>SURQUILLO</v>
      </c>
      <c r="H16" s="3" t="str">
        <f>VLOOKUP($B16,'[1]GNV-T'!$A$2:$U$324,18,FALSE)</f>
        <v>LIMA</v>
      </c>
      <c r="I16" s="3" t="str">
        <f>VLOOKUP($B16,'[1]GNV-T'!$A$2:$U$324,19,FALSE)</f>
        <v>LIMA</v>
      </c>
      <c r="J16" s="3" t="str">
        <f>VLOOKUP($B16,'[1]GNV-T'!$A$2:$U$324,20,FALSE)</f>
        <v>09/04/2013</v>
      </c>
      <c r="K16" s="3" t="str">
        <f>VLOOKUP($B16,'[1]GNV-T'!$A$2:$U$324,21,FALSE)</f>
        <v>NO</v>
      </c>
      <c r="L16" s="1" t="s">
        <v>10</v>
      </c>
    </row>
    <row r="17" spans="1:12" ht="42">
      <c r="A17" s="2">
        <v>11</v>
      </c>
      <c r="B17" s="2">
        <v>9247</v>
      </c>
      <c r="C17" s="3" t="str">
        <f>VLOOKUP($B17,'[1]GNV-T'!$A$2:$U$324,3,FALSE)</f>
        <v>9247-106-050220</v>
      </c>
      <c r="D17" s="3" t="str">
        <f>VLOOKUP($B17,'[1]GNV-T'!$A$2:$U$324,15,FALSE)</f>
        <v>COESTI S.A. </v>
      </c>
      <c r="E17" s="3" t="str">
        <f>VLOOKUP($B17,'[1]GNV-T'!$A$2:$U$324,14,FALSE)</f>
        <v>20127765279</v>
      </c>
      <c r="F17" s="3" t="str">
        <f>VLOOKUP($B17,'[1]GNV-T'!$A$2:$U$324,16,FALSE)</f>
        <v>AV. BENAVIDES Y CAMINOS DEL INCA N° 2009 Y 2017, URB. LAS GARDENIAS, 3RA ETAPA</v>
      </c>
      <c r="G17" s="3" t="str">
        <f>VLOOKUP($B17,'[1]GNV-T'!$A$2:$U$324,17,FALSE)</f>
        <v>SANTIAGO DE SURCO</v>
      </c>
      <c r="H17" s="3" t="str">
        <f>VLOOKUP($B17,'[1]GNV-T'!$A$2:$U$324,18,FALSE)</f>
        <v>LIMA</v>
      </c>
      <c r="I17" s="3" t="str">
        <f>VLOOKUP($B17,'[1]GNV-T'!$A$2:$U$324,19,FALSE)</f>
        <v>LIMA</v>
      </c>
      <c r="J17" s="3" t="str">
        <f>VLOOKUP($B17,'[1]GNV-T'!$A$2:$U$324,20,FALSE)</f>
        <v>25/01/2018</v>
      </c>
      <c r="K17" s="3" t="str">
        <f>VLOOKUP($B17,'[1]GNV-T'!$A$2:$U$324,21,FALSE)</f>
        <v>NO</v>
      </c>
      <c r="L17" s="1" t="s">
        <v>10</v>
      </c>
    </row>
    <row r="18" spans="1:12" ht="13.5">
      <c r="A18" s="4">
        <v>12</v>
      </c>
      <c r="B18" s="4">
        <v>9462</v>
      </c>
      <c r="C18" s="3" t="str">
        <f>VLOOKUP($B18,'[1]GNV-T'!$A$2:$U$324,3,FALSE)</f>
        <v>9462-106-160118</v>
      </c>
      <c r="D18" s="3" t="str">
        <f>VLOOKUP($B18,'[1]GNV-T'!$A$2:$U$324,15,FALSE)</f>
        <v>COESTI S.A.</v>
      </c>
      <c r="E18" s="3" t="str">
        <f>VLOOKUP($B18,'[1]GNV-T'!$A$2:$U$324,14,FALSE)</f>
        <v>20127765279</v>
      </c>
      <c r="F18" s="3" t="str">
        <f>VLOOKUP($B18,'[1]GNV-T'!$A$2:$U$324,16,FALSE)</f>
        <v>AV. NICOLAS AYLLÓN N° 2162</v>
      </c>
      <c r="G18" s="3" t="str">
        <f>VLOOKUP($B18,'[1]GNV-T'!$A$2:$U$324,17,FALSE)</f>
        <v>ATE</v>
      </c>
      <c r="H18" s="3" t="str">
        <f>VLOOKUP($B18,'[1]GNV-T'!$A$2:$U$324,18,FALSE)</f>
        <v>LIMA</v>
      </c>
      <c r="I18" s="3" t="str">
        <f>VLOOKUP($B18,'[1]GNV-T'!$A$2:$U$324,19,FALSE)</f>
        <v>LIMA</v>
      </c>
      <c r="J18" s="3" t="str">
        <f>VLOOKUP($B18,'[1]GNV-T'!$A$2:$U$324,20,FALSE)</f>
        <v>21/01/2014</v>
      </c>
      <c r="K18" s="3" t="str">
        <f>VLOOKUP($B18,'[1]GNV-T'!$A$2:$U$324,21,FALSE)</f>
        <v>SI</v>
      </c>
      <c r="L18" s="1" t="s">
        <v>10</v>
      </c>
    </row>
    <row r="19" spans="1:12" ht="42">
      <c r="A19" s="2">
        <v>13</v>
      </c>
      <c r="B19" s="2">
        <v>14632</v>
      </c>
      <c r="C19" s="3" t="str">
        <f>VLOOKUP($B19,'[1]GNV-T'!$A$2:$U$324,3,FALSE)</f>
        <v>14632-106-120917</v>
      </c>
      <c r="D19" s="3" t="str">
        <f>VLOOKUP($B19,'[1]GNV-T'!$A$2:$U$324,15,FALSE)</f>
        <v>GRIFO SAN IGNACIO S.A.C.</v>
      </c>
      <c r="E19" s="3" t="str">
        <f>VLOOKUP($B19,'[1]GNV-T'!$A$2:$U$324,14,FALSE)</f>
        <v>20100075858</v>
      </c>
      <c r="F19" s="3" t="str">
        <f>VLOOKUP($B19,'[1]GNV-T'!$A$2:$U$324,16,FALSE)</f>
        <v>CALLE CONSTELACIÓN AUSTRAL, MZ. D1, LOTE 10, URBANIZACIÓN PARCELACIÓN LA CAMPIÑA</v>
      </c>
      <c r="G19" s="3" t="str">
        <f>VLOOKUP($B19,'[1]GNV-T'!$A$2:$U$324,17,FALSE)</f>
        <v>CHORRILLOS</v>
      </c>
      <c r="H19" s="3" t="str">
        <f>VLOOKUP($B19,'[1]GNV-T'!$A$2:$U$324,18,FALSE)</f>
        <v>LIMA</v>
      </c>
      <c r="I19" s="3" t="str">
        <f>VLOOKUP($B19,'[1]GNV-T'!$A$2:$U$324,19,FALSE)</f>
        <v>LIMA</v>
      </c>
      <c r="J19" s="3" t="str">
        <f>VLOOKUP($B19,'[1]GNV-T'!$A$2:$U$324,20,FALSE)</f>
        <v>12/09/2017</v>
      </c>
      <c r="K19" s="3" t="str">
        <f>VLOOKUP($B19,'[1]GNV-T'!$A$2:$U$324,21,FALSE)</f>
        <v>SI</v>
      </c>
      <c r="L19" s="1" t="s">
        <v>10</v>
      </c>
    </row>
    <row r="20" spans="1:12" ht="27.75">
      <c r="A20" s="4">
        <v>14</v>
      </c>
      <c r="B20" s="4">
        <v>16728</v>
      </c>
      <c r="C20" s="3" t="str">
        <f>VLOOKUP($B20,'[1]GNV-T'!$A$2:$U$324,3,FALSE)</f>
        <v>16728-106-060319</v>
      </c>
      <c r="D20" s="3" t="str">
        <f>VLOOKUP($B20,'[1]GNV-T'!$A$2:$U$324,15,FALSE)</f>
        <v>COESTI S.A.</v>
      </c>
      <c r="E20" s="3" t="str">
        <f>VLOOKUP($B20,'[1]GNV-T'!$A$2:$U$324,14,FALSE)</f>
        <v>20127765279</v>
      </c>
      <c r="F20" s="3" t="str">
        <f>VLOOKUP($B20,'[1]GNV-T'!$A$2:$U$324,16,FALSE)</f>
        <v>AV. BRASIL N° 4191 - 4193 ESQ. CON AV. DEL EJERCITO Y JR. HIPOLITO UNANUE</v>
      </c>
      <c r="G20" s="3" t="str">
        <f>VLOOKUP($B20,'[1]GNV-T'!$A$2:$U$324,17,FALSE)</f>
        <v>MAGDALENA DEL MAR</v>
      </c>
      <c r="H20" s="3" t="str">
        <f>VLOOKUP($B20,'[1]GNV-T'!$A$2:$U$324,18,FALSE)</f>
        <v>LIMA</v>
      </c>
      <c r="I20" s="3" t="str">
        <f>VLOOKUP($B20,'[1]GNV-T'!$A$2:$U$324,19,FALSE)</f>
        <v>LIMA</v>
      </c>
      <c r="J20" s="3" t="str">
        <f>VLOOKUP($B20,'[1]GNV-T'!$A$2:$U$324,20,FALSE)</f>
        <v>15/07/2016</v>
      </c>
      <c r="K20" s="3" t="str">
        <f>VLOOKUP($B20,'[1]GNV-T'!$A$2:$U$324,21,FALSE)</f>
        <v>NO</v>
      </c>
      <c r="L20" s="1" t="s">
        <v>10</v>
      </c>
    </row>
    <row r="21" spans="1:12" ht="27.75">
      <c r="A21" s="2">
        <v>15</v>
      </c>
      <c r="B21" s="2">
        <v>16737</v>
      </c>
      <c r="C21" s="3" t="str">
        <f>VLOOKUP($B21,'[1]GNV-T'!$A$2:$U$324,3,FALSE)</f>
        <v>16737-106-221118</v>
      </c>
      <c r="D21" s="3" t="str">
        <f>VLOOKUP($B21,'[1]GNV-T'!$A$2:$U$324,15,FALSE)</f>
        <v>INVERSIONES EL PIBE S.A.C.</v>
      </c>
      <c r="E21" s="3" t="str">
        <f>VLOOKUP($B21,'[1]GNV-T'!$A$2:$U$324,14,FALSE)</f>
        <v>20520961543</v>
      </c>
      <c r="F21" s="3" t="str">
        <f>VLOOKUP($B21,'[1]GNV-T'!$A$2:$U$324,16,FALSE)</f>
        <v>AV. TOMAS VALLE MZ. I, LOTE 9 - A, URB. SAN PEDRO DE GARAGAY</v>
      </c>
      <c r="G21" s="3" t="str">
        <f>VLOOKUP($B21,'[1]GNV-T'!$A$2:$U$324,17,FALSE)</f>
        <v>SAN MARTIN DE PORRES</v>
      </c>
      <c r="H21" s="3" t="str">
        <f>VLOOKUP($B21,'[1]GNV-T'!$A$2:$U$324,18,FALSE)</f>
        <v>LIMA</v>
      </c>
      <c r="I21" s="3" t="str">
        <f>VLOOKUP($B21,'[1]GNV-T'!$A$2:$U$324,19,FALSE)</f>
        <v>LIMA</v>
      </c>
      <c r="J21" s="3" t="str">
        <f>VLOOKUP($B21,'[1]GNV-T'!$A$2:$U$324,20,FALSE)</f>
        <v>22/11/2018</v>
      </c>
      <c r="K21" s="3" t="str">
        <f>VLOOKUP($B21,'[1]GNV-T'!$A$2:$U$324,21,FALSE)</f>
        <v>SI</v>
      </c>
      <c r="L21" s="1" t="s">
        <v>10</v>
      </c>
    </row>
    <row r="22" spans="1:12" ht="27.75">
      <c r="A22" s="4">
        <v>16</v>
      </c>
      <c r="B22" s="4">
        <v>16766</v>
      </c>
      <c r="C22" s="3" t="str">
        <f>VLOOKUP($B22,'[1]GNV-T'!$A$2:$U$324,3,FALSE)</f>
        <v>16766-106-210118</v>
      </c>
      <c r="D22" s="3" t="str">
        <f>VLOOKUP($B22,'[1]GNV-T'!$A$2:$U$324,15,FALSE)</f>
        <v>COESTI S.A.</v>
      </c>
      <c r="E22" s="3" t="str">
        <f>VLOOKUP($B22,'[1]GNV-T'!$A$2:$U$324,14,FALSE)</f>
        <v>20127765279</v>
      </c>
      <c r="F22" s="3" t="str">
        <f>VLOOKUP($B22,'[1]GNV-T'!$A$2:$U$324,16,FALSE)</f>
        <v>AV.  DEL EJERCITO N° 110 - 112 ESQUINA CON AV. BRASIL</v>
      </c>
      <c r="G22" s="3" t="str">
        <f>VLOOKUP($B22,'[1]GNV-T'!$A$2:$U$324,17,FALSE)</f>
        <v>MAGDALENA DEL MAR</v>
      </c>
      <c r="H22" s="3" t="str">
        <f>VLOOKUP($B22,'[1]GNV-T'!$A$2:$U$324,18,FALSE)</f>
        <v>LIMA</v>
      </c>
      <c r="I22" s="3" t="str">
        <f>VLOOKUP($B22,'[1]GNV-T'!$A$2:$U$324,19,FALSE)</f>
        <v>LIMA</v>
      </c>
      <c r="J22" s="3" t="str">
        <f>VLOOKUP($B22,'[1]GNV-T'!$A$2:$U$324,20,FALSE)</f>
        <v>30/10/2012</v>
      </c>
      <c r="K22" s="3" t="str">
        <f>VLOOKUP($B22,'[1]GNV-T'!$A$2:$U$324,21,FALSE)</f>
        <v>NO</v>
      </c>
      <c r="L22" s="1" t="s">
        <v>10</v>
      </c>
    </row>
    <row r="23" spans="1:12" ht="27.75">
      <c r="A23" s="2">
        <v>17</v>
      </c>
      <c r="B23" s="2">
        <v>16805</v>
      </c>
      <c r="C23" s="3" t="str">
        <f>VLOOKUP($B23,'[1]GNV-T'!$A$2:$U$324,3,FALSE)</f>
        <v>16805-106-250118</v>
      </c>
      <c r="D23" s="3" t="str">
        <f>VLOOKUP($B23,'[1]GNV-T'!$A$2:$U$324,15,FALSE)</f>
        <v>COESTI S.A. </v>
      </c>
      <c r="E23" s="3" t="str">
        <f>VLOOKUP($B23,'[1]GNV-T'!$A$2:$U$324,14,FALSE)</f>
        <v>20127765279</v>
      </c>
      <c r="F23" s="3" t="str">
        <f>VLOOKUP($B23,'[1]GNV-T'!$A$2:$U$324,16,FALSE)</f>
        <v>AV.  SANTIAGO DE SURCO CON AV. LOS PROCERES</v>
      </c>
      <c r="G23" s="3" t="str">
        <f>VLOOKUP($B23,'[1]GNV-T'!$A$2:$U$324,17,FALSE)</f>
        <v>SANTIAGO DE SURCO</v>
      </c>
      <c r="H23" s="3" t="str">
        <f>VLOOKUP($B23,'[1]GNV-T'!$A$2:$U$324,18,FALSE)</f>
        <v>LIMA</v>
      </c>
      <c r="I23" s="3" t="str">
        <f>VLOOKUP($B23,'[1]GNV-T'!$A$2:$U$324,19,FALSE)</f>
        <v>LIMA</v>
      </c>
      <c r="J23" s="3" t="str">
        <f>VLOOKUP($B23,'[1]GNV-T'!$A$2:$U$324,20,FALSE)</f>
        <v>30/01/2018</v>
      </c>
      <c r="K23" s="3" t="str">
        <f>VLOOKUP($B23,'[1]GNV-T'!$A$2:$U$324,21,FALSE)</f>
        <v>NO</v>
      </c>
      <c r="L23" s="1" t="s">
        <v>10</v>
      </c>
    </row>
    <row r="24" spans="1:12" ht="27.75">
      <c r="A24" s="4">
        <v>18</v>
      </c>
      <c r="B24" s="4">
        <v>35059</v>
      </c>
      <c r="C24" s="3" t="str">
        <f>VLOOKUP($B24,'[1]GNV-T'!$A$2:$U$324,3,FALSE)</f>
        <v>35059-106-070217</v>
      </c>
      <c r="D24" s="3" t="str">
        <f>VLOOKUP($B24,'[1]GNV-T'!$A$2:$U$324,15,FALSE)</f>
        <v>REPSOL COMERCIAL S.A.C.</v>
      </c>
      <c r="E24" s="3" t="str">
        <f>VLOOKUP($B24,'[1]GNV-T'!$A$2:$U$324,14,FALSE)</f>
        <v>20503840121</v>
      </c>
      <c r="F24" s="3" t="str">
        <f>VLOOKUP($B24,'[1]GNV-T'!$A$2:$U$324,16,FALSE)</f>
        <v>AV. PRIMAVERA N° 1204 - 1212 ESQ. CON CALLE JERONIMO DE ALIAGA</v>
      </c>
      <c r="G24" s="3" t="str">
        <f>VLOOKUP($B24,'[1]GNV-T'!$A$2:$U$324,17,FALSE)</f>
        <v>SANTIAGO DE SURCO</v>
      </c>
      <c r="H24" s="3" t="str">
        <f>VLOOKUP($B24,'[1]GNV-T'!$A$2:$U$324,18,FALSE)</f>
        <v>LIMA</v>
      </c>
      <c r="I24" s="3" t="str">
        <f>VLOOKUP($B24,'[1]GNV-T'!$A$2:$U$324,19,FALSE)</f>
        <v>LIMA</v>
      </c>
      <c r="J24" s="3" t="str">
        <f>VLOOKUP($B24,'[1]GNV-T'!$A$2:$U$324,20,FALSE)</f>
        <v>14/02/2017</v>
      </c>
      <c r="K24" s="3" t="str">
        <f>VLOOKUP($B24,'[1]GNV-T'!$A$2:$U$324,21,FALSE)</f>
        <v>NO</v>
      </c>
      <c r="L24" s="1" t="s">
        <v>10</v>
      </c>
    </row>
    <row r="25" spans="1:12" ht="27.75">
      <c r="A25" s="2">
        <v>19</v>
      </c>
      <c r="B25" s="2">
        <v>38507</v>
      </c>
      <c r="C25" s="3" t="str">
        <f>VLOOKUP($B25,'[1]GNV-T'!$A$2:$U$324,3,FALSE)</f>
        <v>38507-106-130917</v>
      </c>
      <c r="D25" s="3" t="str">
        <f>VLOOKUP($B25,'[1]GNV-T'!$A$2:$U$324,15,FALSE)</f>
        <v>ESTACION PACHACUTEC S.A.C.</v>
      </c>
      <c r="E25" s="3" t="str">
        <f>VLOOKUP($B25,'[1]GNV-T'!$A$2:$U$324,14,FALSE)</f>
        <v>20507458999</v>
      </c>
      <c r="F25" s="3" t="str">
        <f>VLOOKUP($B25,'[1]GNV-T'!$A$2:$U$324,16,FALSE)</f>
        <v>AV. DEFENSORES DE LIMA Y JR. TORRES PAZ PAMPLONA BAJA</v>
      </c>
      <c r="G25" s="3" t="str">
        <f>VLOOKUP($B25,'[1]GNV-T'!$A$2:$U$324,17,FALSE)</f>
        <v>SAN JUAN DE MIRAFLORES</v>
      </c>
      <c r="H25" s="3" t="str">
        <f>VLOOKUP($B25,'[1]GNV-T'!$A$2:$U$324,18,FALSE)</f>
        <v>LIMA</v>
      </c>
      <c r="I25" s="3" t="str">
        <f>VLOOKUP($B25,'[1]GNV-T'!$A$2:$U$324,19,FALSE)</f>
        <v>LIMA</v>
      </c>
      <c r="J25" s="3" t="str">
        <f>VLOOKUP($B25,'[1]GNV-T'!$A$2:$U$324,20,FALSE)</f>
        <v>07/01/2016</v>
      </c>
      <c r="K25" s="3" t="str">
        <f>VLOOKUP($B25,'[1]GNV-T'!$A$2:$U$324,21,FALSE)</f>
        <v>SI</v>
      </c>
      <c r="L25" s="1" t="s">
        <v>10</v>
      </c>
    </row>
    <row r="26" spans="1:12" ht="42">
      <c r="A26" s="4">
        <v>20</v>
      </c>
      <c r="B26" s="4">
        <v>40891</v>
      </c>
      <c r="C26" s="3" t="str">
        <f>VLOOKUP($B26,'[1]GNV-T'!$A$2:$U$324,3,FALSE)</f>
        <v>40891-106-020117</v>
      </c>
      <c r="D26" s="3" t="str">
        <f>VLOOKUP($B26,'[1]GNV-T'!$A$2:$U$324,15,FALSE)</f>
        <v>FELIX MATOS CAMAC</v>
      </c>
      <c r="E26" s="3" t="str">
        <f>VLOOKUP($B26,'[1]GNV-T'!$A$2:$U$324,14,FALSE)</f>
        <v>10104315343</v>
      </c>
      <c r="F26" s="3" t="str">
        <f>VLOOKUP($B26,'[1]GNV-T'!$A$2:$U$324,16,FALSE)</f>
        <v>AV. PACHACUTEC ESQ. LLOQUE YUPANQUI MZ. Z LOTE 9 ANEXO 22 PAMPA CANTO GRANDE JICAMARCA</v>
      </c>
      <c r="G26" s="3" t="str">
        <f>VLOOKUP($B26,'[1]GNV-T'!$A$2:$U$324,17,FALSE)</f>
        <v>SAN ANTONIO </v>
      </c>
      <c r="H26" s="3" t="str">
        <f>VLOOKUP($B26,'[1]GNV-T'!$A$2:$U$324,18,FALSE)</f>
        <v>HUAROCHIRI</v>
      </c>
      <c r="I26" s="3" t="str">
        <f>VLOOKUP($B26,'[1]GNV-T'!$A$2:$U$324,19,FALSE)</f>
        <v>LIMA</v>
      </c>
      <c r="J26" s="3" t="str">
        <f>VLOOKUP($B26,'[1]GNV-T'!$A$2:$U$324,20,FALSE)</f>
        <v>02/01/2017</v>
      </c>
      <c r="K26" s="3" t="str">
        <f>VLOOKUP($B26,'[1]GNV-T'!$A$2:$U$324,21,FALSE)</f>
        <v>SI</v>
      </c>
      <c r="L26" s="1" t="s">
        <v>10</v>
      </c>
    </row>
    <row r="27" spans="1:12" ht="27.75">
      <c r="A27" s="2">
        <v>21</v>
      </c>
      <c r="B27" s="2">
        <v>45366</v>
      </c>
      <c r="C27" s="3" t="str">
        <f>VLOOKUP($B27,'[1]GNV-T'!$A$2:$U$324,3,FALSE)</f>
        <v>45366-106-250618</v>
      </c>
      <c r="D27" s="3" t="str">
        <f>VLOOKUP($B27,'[1]GNV-T'!$A$2:$U$324,15,FALSE)</f>
        <v>ESTACION FINLANDIA E.I.R.L.</v>
      </c>
      <c r="E27" s="3" t="str">
        <f>VLOOKUP($B27,'[1]GNV-T'!$A$2:$U$324,14,FALSE)</f>
        <v>20452799368</v>
      </c>
      <c r="F27" s="3" t="str">
        <f>VLOOKUP($B27,'[1]GNV-T'!$A$2:$U$324,16,FALSE)</f>
        <v>ESQ. DE LA AV. SIETE Y LA AV. FINLANDIA, C.P. SAN IDELFONSO, MZ.9 LT.02-A </v>
      </c>
      <c r="G27" s="3" t="str">
        <f>VLOOKUP($B27,'[1]GNV-T'!$A$2:$U$324,17,FALSE)</f>
        <v>LA TINGUIÑA</v>
      </c>
      <c r="H27" s="3" t="str">
        <f>VLOOKUP($B27,'[1]GNV-T'!$A$2:$U$324,18,FALSE)</f>
        <v>ICA</v>
      </c>
      <c r="I27" s="3" t="str">
        <f>VLOOKUP($B27,'[1]GNV-T'!$A$2:$U$324,19,FALSE)</f>
        <v>ICA</v>
      </c>
      <c r="J27" s="3" t="str">
        <f>VLOOKUP($B27,'[1]GNV-T'!$A$2:$U$324,20,FALSE)</f>
        <v>26/06/2018</v>
      </c>
      <c r="K27" s="3" t="str">
        <f>VLOOKUP($B27,'[1]GNV-T'!$A$2:$U$324,21,FALSE)</f>
        <v>NO</v>
      </c>
      <c r="L27" s="1" t="s">
        <v>10</v>
      </c>
    </row>
    <row r="28" spans="1:12" ht="27.75">
      <c r="A28" s="4">
        <v>22</v>
      </c>
      <c r="B28" s="4">
        <v>61656</v>
      </c>
      <c r="C28" s="3" t="str">
        <f>VLOOKUP($B28,'[1]GNV-T'!$A$2:$U$324,3,FALSE)</f>
        <v>61656-106-160320</v>
      </c>
      <c r="D28" s="3" t="str">
        <f>VLOOKUP($B28,'[1]GNV-T'!$A$2:$U$324,15,FALSE)</f>
        <v>ESCOH S.A.C.</v>
      </c>
      <c r="E28" s="3" t="str">
        <f>VLOOKUP($B28,'[1]GNV-T'!$A$2:$U$324,14,FALSE)</f>
        <v>20517767396</v>
      </c>
      <c r="F28" s="3" t="str">
        <f>VLOOKUP($B28,'[1]GNV-T'!$A$2:$U$324,16,FALSE)</f>
        <v>AV. NICOLAS AYLLON, ESQUINA CON AV. LA MOLINA</v>
      </c>
      <c r="G28" s="3" t="str">
        <f>VLOOKUP($B28,'[1]GNV-T'!$A$2:$U$324,17,FALSE)</f>
        <v>ATE</v>
      </c>
      <c r="H28" s="3" t="str">
        <f>VLOOKUP($B28,'[1]GNV-T'!$A$2:$U$324,18,FALSE)</f>
        <v>LIMA</v>
      </c>
      <c r="I28" s="3" t="str">
        <f>VLOOKUP($B28,'[1]GNV-T'!$A$2:$U$324,19,FALSE)</f>
        <v>LIMA</v>
      </c>
      <c r="J28" s="3" t="str">
        <f>VLOOKUP($B28,'[1]GNV-T'!$A$2:$U$324,20,FALSE)</f>
        <v>23/03/2020</v>
      </c>
      <c r="K28" s="3" t="str">
        <f>VLOOKUP($B28,'[1]GNV-T'!$A$2:$U$324,21,FALSE)</f>
        <v>NO</v>
      </c>
      <c r="L28" s="1" t="s">
        <v>10</v>
      </c>
    </row>
    <row r="29" spans="1:12" ht="42">
      <c r="A29" s="2">
        <v>23</v>
      </c>
      <c r="B29" s="2">
        <v>63984</v>
      </c>
      <c r="C29" s="3" t="str">
        <f>VLOOKUP($B29,'[1]GNV-T'!$A$2:$U$324,3,FALSE)</f>
        <v>63984-106-040118</v>
      </c>
      <c r="D29" s="3" t="str">
        <f>VLOOKUP($B29,'[1]GNV-T'!$A$2:$U$324,15,FALSE)</f>
        <v>EMPRESA DE TRANSPORTES Y SERVICIOS VIRGEN DE LA PUERTA S.A.</v>
      </c>
      <c r="E29" s="3" t="str">
        <f>VLOOKUP($B29,'[1]GNV-T'!$A$2:$U$324,14,FALSE)</f>
        <v>20156930963</v>
      </c>
      <c r="F29" s="3" t="str">
        <f>VLOOKUP($B29,'[1]GNV-T'!$A$2:$U$324,16,FALSE)</f>
        <v>AV. LA FLORIDA CDRA. 12 MIRAMAR . LAS CONCHITAS</v>
      </c>
      <c r="G29" s="3" t="str">
        <f>VLOOKUP($B29,'[1]GNV-T'!$A$2:$U$324,17,FALSE)</f>
        <v>ANCÓN</v>
      </c>
      <c r="H29" s="3" t="str">
        <f>VLOOKUP($B29,'[1]GNV-T'!$A$2:$U$324,18,FALSE)</f>
        <v>LIMA</v>
      </c>
      <c r="I29" s="3" t="str">
        <f>VLOOKUP($B29,'[1]GNV-T'!$A$2:$U$324,19,FALSE)</f>
        <v>LIMA</v>
      </c>
      <c r="J29" s="3" t="str">
        <f>VLOOKUP($B29,'[1]GNV-T'!$A$2:$U$324,20,FALSE)</f>
        <v>05/01/2018</v>
      </c>
      <c r="K29" s="3" t="str">
        <f>VLOOKUP($B29,'[1]GNV-T'!$A$2:$U$324,21,FALSE)</f>
        <v>SI</v>
      </c>
      <c r="L29" s="1" t="s">
        <v>10</v>
      </c>
    </row>
    <row r="30" spans="1:12" ht="42">
      <c r="A30" s="4">
        <v>24</v>
      </c>
      <c r="B30" s="4">
        <v>84588</v>
      </c>
      <c r="C30" s="3" t="str">
        <f>VLOOKUP($B30,'[1]GNV-T'!$A$2:$U$324,3,FALSE)</f>
        <v>84588-106-210619</v>
      </c>
      <c r="D30" s="3" t="str">
        <f>VLOOKUP($B30,'[1]GNV-T'!$A$2:$U$324,15,FALSE)</f>
        <v>TERPEL PERU S.A.C.</v>
      </c>
      <c r="E30" s="3" t="str">
        <f>VLOOKUP($B30,'[1]GNV-T'!$A$2:$U$324,14,FALSE)</f>
        <v>20511995028</v>
      </c>
      <c r="F30" s="3" t="str">
        <f>VLOOKUP($B30,'[1]GNV-T'!$A$2:$U$324,16,FALSE)</f>
        <v>AV. JAVIER PRADO ESTE, MZ. O-6 LOTE 3 ESQUINA CALLE. TOULON URB. LA RIVERA DE MONTERRICO</v>
      </c>
      <c r="G30" s="3" t="str">
        <f>VLOOKUP($B30,'[1]GNV-T'!$A$2:$U$324,17,FALSE)</f>
        <v>LA MOLINA</v>
      </c>
      <c r="H30" s="3" t="str">
        <f>VLOOKUP($B30,'[1]GNV-T'!$A$2:$U$324,18,FALSE)</f>
        <v>LIMA</v>
      </c>
      <c r="I30" s="3" t="str">
        <f>VLOOKUP($B30,'[1]GNV-T'!$A$2:$U$324,19,FALSE)</f>
        <v>LIMA</v>
      </c>
      <c r="J30" s="3" t="str">
        <f>VLOOKUP($B30,'[1]GNV-T'!$A$2:$U$324,20,FALSE)</f>
        <v>24/06/2019</v>
      </c>
      <c r="K30" s="3" t="str">
        <f>VLOOKUP($B30,'[1]GNV-T'!$A$2:$U$324,21,FALSE)</f>
        <v>SI</v>
      </c>
      <c r="L30" s="1" t="s">
        <v>10</v>
      </c>
    </row>
    <row r="31" spans="1:12" ht="13.5">
      <c r="A31" s="2">
        <v>25</v>
      </c>
      <c r="B31" s="2">
        <v>91594</v>
      </c>
      <c r="C31" s="3" t="str">
        <f>VLOOKUP($B31,'[1]GNV-T'!$A$2:$U$324,3,FALSE)</f>
        <v>91594-106-210718</v>
      </c>
      <c r="D31" s="3" t="str">
        <f>VLOOKUP($B31,'[1]GNV-T'!$A$2:$U$324,15,FALSE)</f>
        <v>SIROCO HOLDINGS S.A.C.</v>
      </c>
      <c r="E31" s="3" t="str">
        <f>VLOOKUP($B31,'[1]GNV-T'!$A$2:$U$324,14,FALSE)</f>
        <v>20517700640</v>
      </c>
      <c r="F31" s="3" t="str">
        <f>VLOOKUP($B31,'[1]GNV-T'!$A$2:$U$324,16,FALSE)</f>
        <v>AV. ELMER FAUCETT 735-739</v>
      </c>
      <c r="G31" s="3" t="str">
        <f>VLOOKUP($B31,'[1]GNV-T'!$A$2:$U$324,17,FALSE)</f>
        <v>CALLAO</v>
      </c>
      <c r="H31" s="3" t="str">
        <f>VLOOKUP($B31,'[1]GNV-T'!$A$2:$U$324,18,FALSE)</f>
        <v>CALLAO</v>
      </c>
      <c r="I31" s="3" t="str">
        <f>VLOOKUP($B31,'[1]GNV-T'!$A$2:$U$324,19,FALSE)</f>
        <v>LIMA</v>
      </c>
      <c r="J31" s="3" t="str">
        <f>VLOOKUP($B31,'[1]GNV-T'!$A$2:$U$324,20,FALSE)</f>
        <v>21/07/2018</v>
      </c>
      <c r="K31" s="3" t="str">
        <f>VLOOKUP($B31,'[1]GNV-T'!$A$2:$U$324,21,FALSE)</f>
        <v>NO</v>
      </c>
      <c r="L31" s="1" t="s">
        <v>10</v>
      </c>
    </row>
    <row r="32" spans="1:12" ht="27.75">
      <c r="A32" s="4">
        <v>26</v>
      </c>
      <c r="B32" s="4">
        <v>98180</v>
      </c>
      <c r="C32" s="3" t="str">
        <f>VLOOKUP($B32,'[1]GNV-T'!$A$2:$U$324,3,FALSE)</f>
        <v>98180-106-040220</v>
      </c>
      <c r="D32" s="3" t="str">
        <f>VLOOKUP($B32,'[1]GNV-T'!$A$2:$U$324,15,FALSE)</f>
        <v>COESTI S.A.</v>
      </c>
      <c r="E32" s="3" t="str">
        <f>VLOOKUP($B32,'[1]GNV-T'!$A$2:$U$324,14,FALSE)</f>
        <v>20127765279</v>
      </c>
      <c r="F32" s="3" t="str">
        <f>VLOOKUP($B32,'[1]GNV-T'!$A$2:$U$324,16,FALSE)</f>
        <v>MZ. A, LOTE A-1-A, SECTOR PARCELA J DE LA ZONA INDUSTRIAL</v>
      </c>
      <c r="G32" s="3" t="str">
        <f>VLOOKUP($B32,'[1]GNV-T'!$A$2:$U$324,17,FALSE)</f>
        <v>PIURA</v>
      </c>
      <c r="H32" s="3" t="str">
        <f>VLOOKUP($B32,'[1]GNV-T'!$A$2:$U$324,18,FALSE)</f>
        <v>PIURA</v>
      </c>
      <c r="I32" s="3" t="str">
        <f>VLOOKUP($B32,'[1]GNV-T'!$A$2:$U$324,19,FALSE)</f>
        <v>PIURA</v>
      </c>
      <c r="J32" s="3" t="str">
        <f>VLOOKUP($B32,'[1]GNV-T'!$A$2:$U$324,20,FALSE)</f>
        <v>06/02/2020</v>
      </c>
      <c r="K32" s="3" t="str">
        <f>VLOOKUP($B32,'[1]GNV-T'!$A$2:$U$324,21,FALSE)</f>
        <v>SI</v>
      </c>
      <c r="L32" s="1" t="s">
        <v>10</v>
      </c>
    </row>
    <row r="33" spans="1:12" ht="42">
      <c r="A33" s="2">
        <v>27</v>
      </c>
      <c r="B33" s="2">
        <v>98643</v>
      </c>
      <c r="C33" s="3" t="str">
        <f>VLOOKUP($B33,'[1]GNV-T'!$A$2:$U$324,3,FALSE)</f>
        <v>98643-106-170419</v>
      </c>
      <c r="D33" s="3" t="str">
        <f>VLOOKUP($B33,'[1]GNV-T'!$A$2:$U$324,15,FALSE)</f>
        <v>COESTI S.A.</v>
      </c>
      <c r="E33" s="3" t="str">
        <f>VLOOKUP($B33,'[1]GNV-T'!$A$2:$U$324,14,FALSE)</f>
        <v>20127765279</v>
      </c>
      <c r="F33" s="3" t="str">
        <f>VLOOKUP($B33,'[1]GNV-T'!$A$2:$U$324,16,FALSE)</f>
        <v>FUNDO LA ESPERANZA (ESQUINA SUR OESTE) CRUCE EVITAMIENTO Y PROLONGACION AV BOLOGNESI</v>
      </c>
      <c r="G33" s="3" t="str">
        <f>VLOOKUP($B33,'[1]GNV-T'!$A$2:$U$324,17,FALSE)</f>
        <v>CHICLAYO</v>
      </c>
      <c r="H33" s="3" t="str">
        <f>VLOOKUP($B33,'[1]GNV-T'!$A$2:$U$324,18,FALSE)</f>
        <v>CHICLAYO</v>
      </c>
      <c r="I33" s="3" t="str">
        <f>VLOOKUP($B33,'[1]GNV-T'!$A$2:$U$324,19,FALSE)</f>
        <v>LAMBAYEQUE</v>
      </c>
      <c r="J33" s="3" t="str">
        <f>VLOOKUP($B33,'[1]GNV-T'!$A$2:$U$324,20,FALSE)</f>
        <v>22/04/2019</v>
      </c>
      <c r="K33" s="3" t="str">
        <f>VLOOKUP($B33,'[1]GNV-T'!$A$2:$U$324,21,FALSE)</f>
        <v>NO</v>
      </c>
      <c r="L33" s="1" t="s">
        <v>10</v>
      </c>
    </row>
    <row r="34" spans="1:12" ht="13.5">
      <c r="A34" s="4">
        <v>28</v>
      </c>
      <c r="B34" s="4">
        <v>9277</v>
      </c>
      <c r="C34" s="3" t="str">
        <f>VLOOKUP($B34,'[1]GNV-T'!$A$2:$U$324,3,FALSE)</f>
        <v>9277-106-090719</v>
      </c>
      <c r="D34" s="3" t="str">
        <f>VLOOKUP($B34,'[1]GNV-T'!$A$2:$U$324,15,FALSE)</f>
        <v>TERPEL PERU S.A.C. </v>
      </c>
      <c r="E34" s="3" t="str">
        <f>VLOOKUP($B34,'[1]GNV-T'!$A$2:$U$324,14,FALSE)</f>
        <v>20511995028</v>
      </c>
      <c r="F34" s="3" t="str">
        <f>VLOOKUP($B34,'[1]GNV-T'!$A$2:$U$324,16,FALSE)</f>
        <v>ARICA N° 1085, URB. AZCONA</v>
      </c>
      <c r="G34" s="3" t="str">
        <f>VLOOKUP($B34,'[1]GNV-T'!$A$2:$U$324,17,FALSE)</f>
        <v>BREÑA</v>
      </c>
      <c r="H34" s="3" t="str">
        <f>VLOOKUP($B34,'[1]GNV-T'!$A$2:$U$324,18,FALSE)</f>
        <v>LIMA</v>
      </c>
      <c r="I34" s="3" t="str">
        <f>VLOOKUP($B34,'[1]GNV-T'!$A$2:$U$324,19,FALSE)</f>
        <v>LIMA</v>
      </c>
      <c r="J34" s="3" t="str">
        <f>VLOOKUP($B34,'[1]GNV-T'!$A$2:$U$324,20,FALSE)</f>
        <v>09/07/2019</v>
      </c>
      <c r="K34" s="3" t="str">
        <f>VLOOKUP($B34,'[1]GNV-T'!$A$2:$U$324,21,FALSE)</f>
        <v>NO</v>
      </c>
      <c r="L34" s="1" t="s">
        <v>10</v>
      </c>
    </row>
    <row r="35" spans="1:12" ht="27.75">
      <c r="A35" s="2">
        <v>29</v>
      </c>
      <c r="B35" s="2">
        <v>16774</v>
      </c>
      <c r="C35" s="3" t="str">
        <f>VLOOKUP($B35,'[1]GNV-T'!$A$2:$U$324,3,FALSE)</f>
        <v>16774-106-251019</v>
      </c>
      <c r="D35" s="3" t="str">
        <f>VLOOKUP($B35,'[1]GNV-T'!$A$2:$U$324,15,FALSE)</f>
        <v>INVERSIONES PICORP S.A.C.</v>
      </c>
      <c r="E35" s="3" t="str">
        <f>VLOOKUP($B35,'[1]GNV-T'!$A$2:$U$324,14,FALSE)</f>
        <v>20428254687</v>
      </c>
      <c r="F35" s="3" t="str">
        <f>VLOOKUP($B35,'[1]GNV-T'!$A$2:$U$324,16,FALSE)</f>
        <v>AV. JOSE GRANDA N° 3210,  URB. EL ESTABLO</v>
      </c>
      <c r="G35" s="3" t="str">
        <f>VLOOKUP($B35,'[1]GNV-T'!$A$2:$U$324,17,FALSE)</f>
        <v>SANTIAGO DE SURCO</v>
      </c>
      <c r="H35" s="3" t="str">
        <f>VLOOKUP($B35,'[1]GNV-T'!$A$2:$U$324,18,FALSE)</f>
        <v>LIMA</v>
      </c>
      <c r="I35" s="3" t="str">
        <f>VLOOKUP($B35,'[1]GNV-T'!$A$2:$U$324,19,FALSE)</f>
        <v>LIMA</v>
      </c>
      <c r="J35" s="3" t="str">
        <f>VLOOKUP($B35,'[1]GNV-T'!$A$2:$U$324,20,FALSE)</f>
        <v>29/10/2019</v>
      </c>
      <c r="K35" s="3" t="str">
        <f>VLOOKUP($B35,'[1]GNV-T'!$A$2:$U$324,21,FALSE)</f>
        <v>NO</v>
      </c>
      <c r="L35" s="1" t="s">
        <v>10</v>
      </c>
    </row>
    <row r="36" spans="1:12" ht="27.75">
      <c r="A36" s="4">
        <v>30</v>
      </c>
      <c r="B36" s="4">
        <v>8698</v>
      </c>
      <c r="C36" s="3" t="str">
        <f>VLOOKUP($B36,'[1]GNV-T'!$A$2:$U$324,3,FALSE)</f>
        <v>8698-106-041219</v>
      </c>
      <c r="D36" s="3" t="str">
        <f>VLOOKUP($B36,'[1]GNV-T'!$A$2:$U$324,15,FALSE)</f>
        <v>C &amp; E GRIFOS S.A.C.</v>
      </c>
      <c r="E36" s="3" t="str">
        <f>VLOOKUP($B36,'[1]GNV-T'!$A$2:$U$324,14,FALSE)</f>
        <v>20524388376</v>
      </c>
      <c r="F36" s="3" t="str">
        <f>VLOOKUP($B36,'[1]GNV-T'!$A$2:$U$324,16,FALSE)</f>
        <v>AV.UNIVERSITARIA NORTE CUADRA 53, MZ. P,LOTES 1,2,3,4,39,40,41 Y 42</v>
      </c>
      <c r="G36" s="3" t="str">
        <f>VLOOKUP($B36,'[1]GNV-T'!$A$2:$U$324,17,FALSE)</f>
        <v>LOS OLIVOS</v>
      </c>
      <c r="H36" s="3" t="str">
        <f>VLOOKUP($B36,'[1]GNV-T'!$A$2:$U$324,18,FALSE)</f>
        <v>LIMA</v>
      </c>
      <c r="I36" s="3" t="str">
        <f>VLOOKUP($B36,'[1]GNV-T'!$A$2:$U$324,19,FALSE)</f>
        <v>LIMA</v>
      </c>
      <c r="J36" s="3" t="str">
        <f>VLOOKUP($B36,'[1]GNV-T'!$A$2:$U$324,20,FALSE)</f>
        <v>05/12/2019</v>
      </c>
      <c r="K36" s="3" t="str">
        <f>VLOOKUP($B36,'[1]GNV-T'!$A$2:$U$324,21,FALSE)</f>
        <v>NO</v>
      </c>
      <c r="L36" s="1" t="s">
        <v>10</v>
      </c>
    </row>
    <row r="37" spans="1:12" ht="27.75">
      <c r="A37" s="2">
        <v>31</v>
      </c>
      <c r="B37" s="2">
        <v>15730</v>
      </c>
      <c r="C37" s="3" t="str">
        <f>VLOOKUP($B37,'[1]GNV-T'!$A$2:$U$324,3,FALSE)</f>
        <v>15730-106-101219</v>
      </c>
      <c r="D37" s="3" t="str">
        <f>VLOOKUP($B37,'[1]GNV-T'!$A$2:$U$324,15,FALSE)</f>
        <v>COESTI S.A.</v>
      </c>
      <c r="E37" s="3" t="str">
        <f>VLOOKUP($B37,'[1]GNV-T'!$A$2:$U$324,14,FALSE)</f>
        <v>20127765279</v>
      </c>
      <c r="F37" s="3" t="str">
        <f>VLOOKUP($B37,'[1]GNV-T'!$A$2:$U$324,16,FALSE)</f>
        <v>INTERSECCION DE LA AV. ANGAMOS N° 1401 Y LA CALLE SAN LORENZO</v>
      </c>
      <c r="G37" s="3" t="str">
        <f>VLOOKUP($B37,'[1]GNV-T'!$A$2:$U$324,17,FALSE)</f>
        <v>SURQUILLO</v>
      </c>
      <c r="H37" s="3" t="str">
        <f>VLOOKUP($B37,'[1]GNV-T'!$A$2:$U$324,18,FALSE)</f>
        <v>LIMA</v>
      </c>
      <c r="I37" s="3" t="str">
        <f>VLOOKUP($B37,'[1]GNV-T'!$A$2:$U$324,19,FALSE)</f>
        <v>LIMA</v>
      </c>
      <c r="J37" s="3" t="str">
        <f>VLOOKUP($B37,'[1]GNV-T'!$A$2:$U$324,20,FALSE)</f>
        <v>01/01/2020</v>
      </c>
      <c r="K37" s="3" t="str">
        <f>VLOOKUP($B37,'[1]GNV-T'!$A$2:$U$324,21,FALSE)</f>
        <v>NO</v>
      </c>
      <c r="L37" s="1" t="s">
        <v>10</v>
      </c>
    </row>
    <row r="38" spans="1:12" ht="27.75">
      <c r="A38" s="4">
        <v>32</v>
      </c>
      <c r="B38" s="4">
        <v>16703</v>
      </c>
      <c r="C38" s="3" t="str">
        <f>VLOOKUP($B38,'[1]GNV-T'!$A$2:$U$324,3,FALSE)</f>
        <v>16703-106-111219</v>
      </c>
      <c r="D38" s="3" t="str">
        <f>VLOOKUP($B38,'[1]GNV-T'!$A$2:$U$324,15,FALSE)</f>
        <v>COESTI S.A.</v>
      </c>
      <c r="E38" s="3" t="str">
        <f>VLOOKUP($B38,'[1]GNV-T'!$A$2:$U$324,14,FALSE)</f>
        <v>20127765279</v>
      </c>
      <c r="F38" s="3" t="str">
        <f>VLOOKUP($B38,'[1]GNV-T'!$A$2:$U$324,16,FALSE)</f>
        <v>AV. PASEO DE LA REPUBLICA N° 5545 ESQUINA CON LA AV. RICARDO PALMA</v>
      </c>
      <c r="G38" s="3" t="str">
        <f>VLOOKUP($B38,'[1]GNV-T'!$A$2:$U$324,17,FALSE)</f>
        <v>MIRAFLORES</v>
      </c>
      <c r="H38" s="3" t="str">
        <f>VLOOKUP($B38,'[1]GNV-T'!$A$2:$U$324,18,FALSE)</f>
        <v>LIMA</v>
      </c>
      <c r="I38" s="3" t="str">
        <f>VLOOKUP($B38,'[1]GNV-T'!$A$2:$U$324,19,FALSE)</f>
        <v>LIMA</v>
      </c>
      <c r="J38" s="3" t="str">
        <f>VLOOKUP($B38,'[1]GNV-T'!$A$2:$U$324,20,FALSE)</f>
        <v>01/01/2020</v>
      </c>
      <c r="K38" s="3" t="str">
        <f>VLOOKUP($B38,'[1]GNV-T'!$A$2:$U$324,21,FALSE)</f>
        <v>NO</v>
      </c>
      <c r="L38" s="1" t="s">
        <v>10</v>
      </c>
    </row>
    <row r="39" spans="1:12" ht="27.75">
      <c r="A39" s="2">
        <v>33</v>
      </c>
      <c r="B39" s="2">
        <v>9356</v>
      </c>
      <c r="C39" s="3" t="str">
        <f>VLOOKUP($B39,'[1]GNV-T'!$A$2:$U$324,3,FALSE)</f>
        <v>9356-106-041219</v>
      </c>
      <c r="D39" s="3" t="str">
        <f>VLOOKUP($B39,'[1]GNV-T'!$A$2:$U$324,15,FALSE)</f>
        <v>GRIFO VALERIA  VICTORIA S.A.C.</v>
      </c>
      <c r="E39" s="3" t="str">
        <f>VLOOKUP($B39,'[1]GNV-T'!$A$2:$U$324,14,FALSE)</f>
        <v>20338926830</v>
      </c>
      <c r="F39" s="3" t="str">
        <f>VLOOKUP($B39,'[1]GNV-T'!$A$2:$U$324,16,FALSE)</f>
        <v>AV. JOSE RIVA AGUERO N°  411</v>
      </c>
      <c r="G39" s="3" t="str">
        <f>VLOOKUP($B39,'[1]GNV-T'!$A$2:$U$324,17,FALSE)</f>
        <v>EL AGUSTINO</v>
      </c>
      <c r="H39" s="3" t="str">
        <f>VLOOKUP($B39,'[1]GNV-T'!$A$2:$U$324,18,FALSE)</f>
        <v>LIMA</v>
      </c>
      <c r="I39" s="3" t="str">
        <f>VLOOKUP($B39,'[1]GNV-T'!$A$2:$U$324,19,FALSE)</f>
        <v>LIMA</v>
      </c>
      <c r="J39" s="3" t="str">
        <f>VLOOKUP($B39,'[1]GNV-T'!$A$2:$U$324,20,FALSE)</f>
        <v>04/12/2019</v>
      </c>
      <c r="K39" s="3" t="str">
        <f>VLOOKUP($B39,'[1]GNV-T'!$A$2:$U$324,21,FALSE)</f>
        <v>NO</v>
      </c>
      <c r="L39" s="1" t="s">
        <v>10</v>
      </c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Marco Antonio Zeña Falen</dc:creator>
  <cp:keywords/>
  <dc:description/>
  <cp:lastModifiedBy>Jose Manuel Castañeda Rossel</cp:lastModifiedBy>
  <dcterms:created xsi:type="dcterms:W3CDTF">2016-04-14T18:06:20Z</dcterms:created>
  <dcterms:modified xsi:type="dcterms:W3CDTF">2020-10-28T19:57:38Z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H4ZUARPRAJFR-17-119</vt:lpwstr>
  </property>
  <property fmtid="{D5CDD505-2E9C-101B-9397-08002B2CF9AE}" pid="3" name="_dlc_DocIdItemGuid">
    <vt:lpwstr>df78817a-0898-4e98-bb4e-521d230bfc53</vt:lpwstr>
  </property>
  <property fmtid="{D5CDD505-2E9C-101B-9397-08002B2CF9AE}" pid="4" name="_dlc_DocIdUrl">
    <vt:lpwstr>http://portal/seccion/centro_documental/hidrocarburos/_layouts/15/DocIdRedir.aspx?ID=H4ZUARPRAJFR-17-119, H4ZUARPRAJFR-17-119</vt:lpwstr>
  </property>
</Properties>
</file>