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rio.ojeda\Desktop\ROSARIO\3.DATOS ABIERTOS\CARGA DE DOCUMENTOS\1.ADMINISTRACIÓN\PRESUPUESTO\Gerencia de Planificación y Presupuesto\Ingresos PIA y PIM\"/>
    </mc:Choice>
  </mc:AlternateContent>
  <bookViews>
    <workbookView xWindow="-120" yWindow="-120" windowWidth="24240" windowHeight="13140"/>
  </bookViews>
  <sheets>
    <sheet name="2021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78" i="2" l="1"/>
  <c r="V78" i="2"/>
  <c r="V77" i="2"/>
  <c r="W77" i="2" s="1"/>
  <c r="W76" i="2"/>
  <c r="V76" i="2"/>
  <c r="V75" i="2"/>
  <c r="W75" i="2" s="1"/>
  <c r="V74" i="2"/>
  <c r="W74" i="2" s="1"/>
  <c r="V73" i="2"/>
  <c r="W73" i="2" s="1"/>
  <c r="V72" i="2"/>
  <c r="W72" i="2" s="1"/>
  <c r="V71" i="2"/>
  <c r="W71" i="2" s="1"/>
  <c r="V70" i="2"/>
  <c r="W70" i="2" s="1"/>
  <c r="V69" i="2"/>
  <c r="W69" i="2" s="1"/>
  <c r="V68" i="2"/>
  <c r="W68" i="2" s="1"/>
  <c r="V67" i="2"/>
  <c r="W67" i="2" s="1"/>
  <c r="V66" i="2"/>
  <c r="W66" i="2" s="1"/>
  <c r="V65" i="2"/>
  <c r="W65" i="2" s="1"/>
  <c r="V64" i="2"/>
  <c r="W64" i="2" s="1"/>
  <c r="V63" i="2"/>
  <c r="W63" i="2" s="1"/>
  <c r="V62" i="2"/>
  <c r="W62" i="2" s="1"/>
  <c r="V61" i="2"/>
  <c r="W61" i="2" s="1"/>
  <c r="V60" i="2"/>
  <c r="W60" i="2" s="1"/>
  <c r="V59" i="2"/>
  <c r="W59" i="2" s="1"/>
  <c r="V58" i="2"/>
  <c r="W58" i="2" s="1"/>
  <c r="V57" i="2"/>
  <c r="W57" i="2" s="1"/>
  <c r="V56" i="2"/>
  <c r="W56" i="2" s="1"/>
  <c r="V55" i="2"/>
  <c r="W55" i="2" s="1"/>
  <c r="V54" i="2"/>
  <c r="W54" i="2" s="1"/>
  <c r="V53" i="2"/>
  <c r="W53" i="2" s="1"/>
  <c r="V52" i="2"/>
  <c r="W52" i="2" s="1"/>
  <c r="V51" i="2"/>
  <c r="W51" i="2" s="1"/>
  <c r="V50" i="2"/>
  <c r="W50" i="2" s="1"/>
  <c r="V49" i="2"/>
  <c r="W49" i="2" s="1"/>
  <c r="V48" i="2"/>
  <c r="W48" i="2" s="1"/>
  <c r="V47" i="2"/>
  <c r="W47" i="2" s="1"/>
  <c r="V46" i="2"/>
  <c r="W46" i="2" s="1"/>
  <c r="V45" i="2"/>
  <c r="W45" i="2" s="1"/>
  <c r="V44" i="2"/>
  <c r="W44" i="2" s="1"/>
  <c r="V43" i="2"/>
  <c r="W43" i="2" s="1"/>
  <c r="V42" i="2"/>
  <c r="W42" i="2" s="1"/>
  <c r="V41" i="2"/>
  <c r="W41" i="2" s="1"/>
  <c r="V40" i="2"/>
  <c r="W40" i="2" s="1"/>
  <c r="V39" i="2"/>
  <c r="W39" i="2" s="1"/>
  <c r="V38" i="2"/>
  <c r="W38" i="2" s="1"/>
  <c r="V37" i="2"/>
  <c r="W37" i="2" s="1"/>
  <c r="V36" i="2"/>
  <c r="W36" i="2" s="1"/>
  <c r="V35" i="2"/>
  <c r="W35" i="2" s="1"/>
  <c r="V34" i="2"/>
  <c r="W34" i="2" s="1"/>
  <c r="V33" i="2"/>
  <c r="W33" i="2" s="1"/>
  <c r="V32" i="2"/>
  <c r="W32" i="2" s="1"/>
  <c r="V31" i="2"/>
  <c r="W31" i="2" s="1"/>
  <c r="V30" i="2"/>
  <c r="W30" i="2" s="1"/>
  <c r="V29" i="2"/>
  <c r="W29" i="2" s="1"/>
  <c r="V28" i="2"/>
  <c r="W28" i="2" s="1"/>
  <c r="V27" i="2"/>
  <c r="W27" i="2" s="1"/>
  <c r="V26" i="2"/>
  <c r="W26" i="2" s="1"/>
  <c r="V25" i="2"/>
  <c r="W25" i="2" s="1"/>
  <c r="V24" i="2"/>
  <c r="W24" i="2" s="1"/>
  <c r="V23" i="2"/>
  <c r="W23" i="2" s="1"/>
  <c r="V22" i="2"/>
  <c r="W22" i="2" s="1"/>
  <c r="V21" i="2"/>
  <c r="W21" i="2" s="1"/>
  <c r="V20" i="2"/>
  <c r="W20" i="2" s="1"/>
  <c r="V19" i="2"/>
  <c r="W19" i="2" s="1"/>
  <c r="V18" i="2"/>
  <c r="W18" i="2" s="1"/>
  <c r="V17" i="2"/>
  <c r="W17" i="2" s="1"/>
  <c r="V16" i="2"/>
  <c r="W16" i="2" s="1"/>
  <c r="V15" i="2"/>
  <c r="W15" i="2" s="1"/>
  <c r="V14" i="2"/>
  <c r="W14" i="2" s="1"/>
  <c r="V13" i="2"/>
  <c r="W13" i="2" s="1"/>
  <c r="V12" i="2"/>
  <c r="W12" i="2" s="1"/>
  <c r="V11" i="2"/>
  <c r="W11" i="2" s="1"/>
  <c r="V10" i="2"/>
  <c r="W10" i="2" s="1"/>
  <c r="V9" i="2"/>
  <c r="W9" i="2" s="1"/>
  <c r="V8" i="2"/>
  <c r="W8" i="2" s="1"/>
  <c r="V7" i="2"/>
  <c r="W7" i="2" s="1"/>
  <c r="V6" i="2"/>
  <c r="W6" i="2" s="1"/>
  <c r="V5" i="2"/>
  <c r="W5" i="2" s="1"/>
  <c r="V4" i="2"/>
  <c r="W4" i="2" s="1"/>
  <c r="V3" i="2"/>
  <c r="W3" i="2" s="1"/>
  <c r="V2" i="2"/>
  <c r="W2" i="2" s="1"/>
</calcChain>
</file>

<file path=xl/sharedStrings.xml><?xml version="1.0" encoding="utf-8"?>
<sst xmlns="http://schemas.openxmlformats.org/spreadsheetml/2006/main" count="331" uniqueCount="103">
  <si>
    <t>Avance %</t>
  </si>
  <si>
    <t>ID</t>
  </si>
  <si>
    <t>CODIGO DE LA ENTIDAD</t>
  </si>
  <si>
    <t>CODIGO UBIGEO INEI</t>
  </si>
  <si>
    <t xml:space="preserve">CODIGO PAIS </t>
  </si>
  <si>
    <t>PE</t>
  </si>
  <si>
    <t>NOMBRE DE LA UO</t>
  </si>
  <si>
    <t>Gerencia de Planificación y Presupuesto</t>
  </si>
  <si>
    <t>TIPO DE MONEDA</t>
  </si>
  <si>
    <t>PEN</t>
  </si>
  <si>
    <t>Total Recaudado</t>
  </si>
  <si>
    <t>INGRESOS</t>
  </si>
  <si>
    <t>PIA</t>
  </si>
  <si>
    <t>PIM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</si>
  <si>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</si>
  <si>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</si>
  <si>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</si>
  <si>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</si>
  <si>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</si>
  <si>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</si>
  <si>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</si>
  <si>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</si>
  <si>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</si>
  <si>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</si>
  <si>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</si>
  <si>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</si>
  <si>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1.1 IMPUESTOS Y CONTRIBUCIONES OBLIGATORIAS</t>
  </si>
  <si>
    <t>1.1. 2  1. 1  1 PREDIAL</t>
  </si>
  <si>
    <t>1.1. 2  1. 2  1 ALCABALA</t>
  </si>
  <si>
    <t>1.1. 3  3. 3  1 IMPUESTO A LOS CASINOS DE JUEGOS</t>
  </si>
  <si>
    <t>1.1. 3  3. 3  3 IMPUESTO A LOS JUEGOS</t>
  </si>
  <si>
    <t>1.1. 3  3. 3  4 IMPUESTO A LOS ESPECTACULOS PUBLICOS NO DEPORTIVOS</t>
  </si>
  <si>
    <t>1.1. 3  3. 3  5 IMPUESTO A LOS JUEGOS DE MAQUINAS TRAGAMONEDAS</t>
  </si>
  <si>
    <t>1.1. 5  2. 1  1 FRACCIONAMIENTO TRIBUTARIO REGULAR</t>
  </si>
  <si>
    <t>1.1. 5  3. 1  1 POR INFRACCIONES TRIBUTARIAS</t>
  </si>
  <si>
    <t>1.1. 5  3. 1 99 OTRAS MULTAS</t>
  </si>
  <si>
    <t>1.3 VENTA DE BIENES Y SERVICIOS Y DERECHOS ADMINISTRATIVOS</t>
  </si>
  <si>
    <t>1.3. 1  5. 1  1 VENTA DE PUBLICACIONES (LIBROS, BOLETINES, FOLLETOS, VIDEOS Y OTROS)</t>
  </si>
  <si>
    <t>1.3. 1  9. 1  2 VENTA DE BASES PARA LICITACION PUBLICA, CONCURSO PUBLICO Y  OTROS</t>
  </si>
  <si>
    <t>1.3. 2  1. 1  1 REGISTRO CIVIL</t>
  </si>
  <si>
    <t>1.3. 2  1. 1  5 EXPEDICION DE PARTIDAS CERTIFICADAS</t>
  </si>
  <si>
    <t>1.3. 2  1. 1 99 OTROS REGISTROS</t>
  </si>
  <si>
    <t>1.3. 2  1. 4 99 OTROS DERECHOS ADMINISTRATIVOS GENERALES</t>
  </si>
  <si>
    <t>1.3. 2  4. 1  4 CERTIFICADOS</t>
  </si>
  <si>
    <t>1.3. 2  4. 1  6 CARNETS Y/O TARJETAS DE ATENCION</t>
  </si>
  <si>
    <t>1.3. 2  4. 1 99 OTROS DERECHOS ADMINISTRATIVOS DE SALUD</t>
  </si>
  <si>
    <t>1.3. 2  5. 2  1 LICENCIA DE CONSTRUCCION</t>
  </si>
  <si>
    <t>1.3. 2  5. 2 99 OTROS DERECHOS ADMINISTRATIVOS DE CONSTRUCCION</t>
  </si>
  <si>
    <t>1.3. 2  8. 1  6 ESTACIONAMIENTO DE VEHICULOS</t>
  </si>
  <si>
    <t>1.3. 2  9. 1  4 LICENCIAS DE FUNCIONAMIENTO Y OTROS</t>
  </si>
  <si>
    <t>1.3. 2  9. 1  5 PUESTOS, KIOSKOS Y OTROS</t>
  </si>
  <si>
    <t>1.3. 2  9. 1  6 ANUNCIOS Y PROPAGANDA</t>
  </si>
  <si>
    <t>1.3. 2  9. 1  7 INSPECCIONES Y/O CALIFICACIONES</t>
  </si>
  <si>
    <t>1.3. 2  9. 1 99 OTROS DERECHOS ADMINISTRATIVOS DE INDUSTRIA Y COMERCIO</t>
  </si>
  <si>
    <t>1.3. 2 10. 1  5 CERTIFICACIONES DIVERSAS</t>
  </si>
  <si>
    <t>1.3. 2 10. 1 99 OTROS DERECHOS ADMINISTRATIVOS</t>
  </si>
  <si>
    <t>1.3. 3  3. 1 99 OTROS SERVICIOS DE EDUCACION</t>
  </si>
  <si>
    <t>1.3. 3  3. 2 99 OTROS SERVICIOS CULTURALES Y RECREATIVOS</t>
  </si>
  <si>
    <t>1.3. 3  4. 2  1 EXAMENES DE LABORATORIO</t>
  </si>
  <si>
    <t>1.3. 3  5. 1  1 EDIFICIOS E INSTALACIONES</t>
  </si>
  <si>
    <t>1.3. 3  5. 3 99 OTROS ALQUILERES</t>
  </si>
  <si>
    <t>1.3. 3  9. 2  4 SERVICIOS CATASTRALES</t>
  </si>
  <si>
    <t>1.3. 3  9. 2  5 SERVICIOS DE COMEDOR Y CAFETERIAS</t>
  </si>
  <si>
    <t>1.3. 3  9. 2  7 SERVICIOS POR INSPECCIONES TECNICAS  Y VERIFICACIONES</t>
  </si>
  <si>
    <t>1.3. 3  9. 2  9 SERVICIOS A TERCEROS</t>
  </si>
  <si>
    <t>1.3. 3  9. 2 15 NOMENCLATURA Y NUMERACION DE INMUEBLES</t>
  </si>
  <si>
    <t>1.3. 3  9. 2 23 LIMPIEZA PUBLICA</t>
  </si>
  <si>
    <t>1.3. 3  9. 2 24 SERENAZGO</t>
  </si>
  <si>
    <t>1.3. 3  9. 2 25 SUMINISTRO Y ACCESO A LA INFORMACION</t>
  </si>
  <si>
    <t>1.3. 3  9. 2 27 PARQUES Y JARDINES</t>
  </si>
  <si>
    <t>1.4 DONACIONES Y TRANSFERENCIAS</t>
  </si>
  <si>
    <t>1.4. 1  3. 1  1 DEL GOBIERNO NACIONAL</t>
  </si>
  <si>
    <t>1.4. 1  4. 1  3 CANON MINERO</t>
  </si>
  <si>
    <t>1.4. 1  4. 1  5 CANON HIDROENERGETICO</t>
  </si>
  <si>
    <t>1.4. 1  4. 1  6 CANON PESQUERO</t>
  </si>
  <si>
    <t>1.4. 1  4. 2  1 REGALIAS MINERAS</t>
  </si>
  <si>
    <t>1.4. 1  4. 5  1 FONDO DE COMPENSACION MUNICIPAL</t>
  </si>
  <si>
    <t>1.4. 1  4. 6  3 PARTICIPACIÓN POR PROGRAMA DE INCENTIVOS A LA MEJORA DE LA GESTIÓN MUNICIPAL</t>
  </si>
  <si>
    <t>1.5 OTROS INGRESOS</t>
  </si>
  <si>
    <t>1.5. 1  1. 1  1 INTERESES POR DEPOSITOS DISTINTOS DE RECURSOS POR PRIVATIZACION Y CONCESIONES</t>
  </si>
  <si>
    <t>1.5. 1  1. 3 99 OTROS</t>
  </si>
  <si>
    <t>1.5. 1  2. 2 99 OTROS DERECHOS E INGRESOS POR OTRAS CONCESIONES</t>
  </si>
  <si>
    <t>1.5. 2  1. 1  1 DE ADMINISTRACION GENERAL</t>
  </si>
  <si>
    <t>1.5. 2  1. 5  2 INFRACCIONES DE REGLAMENTO DE TRANSPORTES</t>
  </si>
  <si>
    <t>1.5. 2  2. 1 99 OTRAS SANCIONES</t>
  </si>
  <si>
    <t>1.5. 5  1. 4 99 OTROS INGRESOS DIVERSOS</t>
  </si>
  <si>
    <t>#N/D</t>
  </si>
  <si>
    <t>1.8 ENDEUDAMIENTO</t>
  </si>
  <si>
    <t>1.8. 2  2. 1  1 BONOS DEL TESORO PUBLICO</t>
  </si>
  <si>
    <t>1.9 SALDO DE BALANCE</t>
  </si>
  <si>
    <t>1.9. 1  1. 1  1 SALDOS DE BALANCE</t>
  </si>
  <si>
    <t>1.1. 2  1. 1  2 PREDIAL - REGULARIZACIÓN TRIBUTARIA</t>
  </si>
  <si>
    <t>1.3. 1  4. 1  3 VENTA DE PRODUCTOS HIDROBIOLOGICOS</t>
  </si>
  <si>
    <t>1.3. 1  4. 1  4 PRODUCTOS TEXTILES</t>
  </si>
  <si>
    <t>1.3. 1  9. 1 99 OTROS BIENES</t>
  </si>
  <si>
    <t>1.3. 2  5. 1  1 EXPEDICION DE TITULOS DE PROPIEDAD</t>
  </si>
  <si>
    <t>1.3. 2  8. 1  5 GUARDIANIA - DEPOSITOS DE VEHICULOS</t>
  </si>
  <si>
    <t>1.3. 2  8. 1 99 OTROS DERECHOS ADMINISTRATIVOS DE TRANSPORTES Y COMUNICACIONES</t>
  </si>
  <si>
    <t>1.3. 2 10. 1 10 INSPECCION Y CONTROL SANITARIO</t>
  </si>
  <si>
    <t>1.3. 3  3. 1  2 SERVICIO DE CAPACITACION</t>
  </si>
  <si>
    <t>1.3. 3  5. 2  3 MOBILIARIO Y SIMILARES</t>
  </si>
  <si>
    <t>1.3. 3  9. 1 99 OTROS SERVICIOS POR ADMINISTRACION Y RECAUDACION</t>
  </si>
  <si>
    <t>1.8. 2  1. 1  1 DEL GOBIERNO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</si>
</sst>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.00_ ;[Red]\-#,##0.00\ "/>
    <numFmt numFmtId="166" formatCode="#,##0_ ;[Red]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10"/>
      <name val="Century Gothic"/>
      <family val="2"/>
    </font>
    <font>
      <sz val="10"/>
      <color theme="1"/>
      <name val="Century Gothic"/>
      <family val="2"/>
    </font>
    <font>
      <b/>
      <sz val="9"/>
      <color theme="1"/>
      <name val="Century Gothic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/>
    </xf>
    <xf numFmtId="166" fontId="6" fillId="0" borderId="1" xfId="0" applyNumberFormat="1" applyFont="1" applyFill="1" applyBorder="1"/>
    <xf numFmtId="165" fontId="5" fillId="0" borderId="1" xfId="0" applyNumberFormat="1" applyFont="1" applyFill="1" applyBorder="1"/>
    <xf numFmtId="164" fontId="5" fillId="0" borderId="1" xfId="1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indent="1"/>
    </xf>
    <xf numFmtId="166" fontId="7" fillId="0" borderId="1" xfId="0" applyNumberFormat="1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8"/>
  <sheetViews>
    <sheetView tabSelected="1" workbookViewId="0">
      <selection activeCell="E13" sqref="E13"/>
    </sheetView>
  </sheetViews>
  <sheetFormatPr baseColWidth="10" defaultRowHeight="15" x14ac:dyDescent="0.25"/>
  <cols>
    <col min="1" max="1" width="5.140625" style="3" bestFit="1" customWidth="1"/>
    <col min="2" max="2" width="11.85546875" style="3" bestFit="1" customWidth="1"/>
    <col min="3" max="3" width="12.140625" style="3" bestFit="1" customWidth="1"/>
    <col min="4" max="4" width="9" style="3" bestFit="1" customWidth="1"/>
    <col min="5" max="5" width="35.7109375" style="3" bestFit="1" customWidth="1"/>
    <col min="6" max="6" width="101.7109375" style="4" bestFit="1" customWidth="1"/>
    <col min="7" max="7" width="9.42578125" style="3" bestFit="1" customWidth="1"/>
    <col min="8" max="9" width="13.7109375" bestFit="1" customWidth="1"/>
    <col min="10" max="21" width="13.7109375" customWidth="1"/>
    <col min="22" max="22" width="13.7109375" bestFit="1" customWidth="1"/>
    <col min="23" max="23" width="8.140625" bestFit="1" customWidth="1"/>
  </cols>
  <sheetData>
    <row r="1" spans="1:23" s="2" customFormat="1" ht="30.75" customHeight="1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6</v>
      </c>
      <c r="F1" s="1" t="s">
        <v>11</v>
      </c>
      <c r="G1" s="1" t="s">
        <v>8</v>
      </c>
      <c r="H1" s="1" t="s">
        <v>12</v>
      </c>
      <c r="I1" s="1" t="s">
        <v>13</v>
      </c>
      <c r="J1" s="1" t="s">
        <v>14</v>
      </c>
      <c r="K1" s="1" t="s">
        <v>15</v>
      </c>
      <c r="L1" s="1" t="s">
        <v>16</v>
      </c>
      <c r="M1" s="1" t="s">
        <v>17</v>
      </c>
      <c r="N1" s="1" t="s">
        <v>18</v>
      </c>
      <c r="O1" s="1" t="s">
        <v>19</v>
      </c>
      <c r="P1" s="1" t="s">
        <v>20</v>
      </c>
      <c r="Q1" s="1" t="s">
        <v>21</v>
      </c>
      <c r="R1" s="1" t="s">
        <v>22</v>
      </c>
      <c r="S1" s="1" t="s">
        <v>23</v>
      </c>
      <c r="T1" s="1" t="s">
        <v>24</v>
      </c>
      <c r="U1" s="1" t="s">
        <v>25</v>
      </c>
      <c r="V1" s="1" t="s">
        <v>10</v>
      </c>
      <c r="W1" s="1" t="s">
        <v>0</v>
      </c>
    </row>
    <row r="2" spans="1:23" x14ac:dyDescent="0.25">
      <c r="A2" s="10">
        <v>1</v>
      </c>
      <c r="B2" s="10">
        <v>10069</v>
      </c>
      <c r="C2" s="10">
        <v>150122</v>
      </c>
      <c r="D2" s="10" t="s">
        <v>5</v>
      </c>
      <c r="E2" s="10" t="s">
        <v>7</v>
      </c>
      <c r="F2" s="6" t="s">
        <v>26</v>
      </c>
      <c r="G2" s="5" t="s">
        <v>9</v>
      </c>
      <c r="H2" s="7">
        <v>123392283</v>
      </c>
      <c r="I2" s="7">
        <v>139785211</v>
      </c>
      <c r="J2" s="7">
        <v>18496086.860000003</v>
      </c>
      <c r="K2" s="7">
        <v>30972585.829999998</v>
      </c>
      <c r="L2" s="7">
        <v>9701492.2000000011</v>
      </c>
      <c r="M2" s="7">
        <v>3458597.4000000004</v>
      </c>
      <c r="N2" s="7">
        <v>12966821.01</v>
      </c>
      <c r="O2" s="7">
        <v>7378007.9199999999</v>
      </c>
      <c r="P2" s="7">
        <v>4842702.4499999993</v>
      </c>
      <c r="Q2" s="7">
        <v>10340094.720000001</v>
      </c>
      <c r="R2" s="7">
        <v>5424806.2000000002</v>
      </c>
      <c r="S2" s="7">
        <v>5299377.2599999988</v>
      </c>
      <c r="T2" s="7">
        <v>10183406.57</v>
      </c>
      <c r="U2" s="7">
        <v>6213229.4400000004</v>
      </c>
      <c r="V2" s="8">
        <f>SUM(J2:U2)</f>
        <v>125277207.86000001</v>
      </c>
      <c r="W2" s="9">
        <f>IFERROR(V2/I2,0)</f>
        <v>0.89621217411904908</v>
      </c>
    </row>
    <row r="3" spans="1:23" x14ac:dyDescent="0.25">
      <c r="A3" s="10">
        <v>2</v>
      </c>
      <c r="B3" s="10">
        <v>10069</v>
      </c>
      <c r="C3" s="10">
        <v>150122</v>
      </c>
      <c r="D3" s="10" t="s">
        <v>5</v>
      </c>
      <c r="E3" s="10" t="s">
        <v>7</v>
      </c>
      <c r="F3" s="11" t="s">
        <v>27</v>
      </c>
      <c r="G3" s="10" t="s">
        <v>9</v>
      </c>
      <c r="H3" s="12">
        <v>90576449</v>
      </c>
      <c r="I3" s="12">
        <v>95624636</v>
      </c>
      <c r="J3" s="12">
        <v>12867776.960000001</v>
      </c>
      <c r="K3" s="12">
        <v>26579698.120000001</v>
      </c>
      <c r="L3" s="12">
        <v>5791119.04</v>
      </c>
      <c r="M3" s="12">
        <v>2485690.5</v>
      </c>
      <c r="N3" s="12">
        <v>7969182.9000000004</v>
      </c>
      <c r="O3" s="12">
        <v>3017421.1</v>
      </c>
      <c r="P3" s="12">
        <v>2301219.91</v>
      </c>
      <c r="Q3" s="12">
        <v>7372873.5499999998</v>
      </c>
      <c r="R3" s="12">
        <v>3294943.03</v>
      </c>
      <c r="S3" s="12">
        <v>2200662.64</v>
      </c>
      <c r="T3" s="12">
        <v>7479078.2400000002</v>
      </c>
      <c r="U3" s="12">
        <v>2964563.77</v>
      </c>
      <c r="V3" s="8">
        <f t="shared" ref="V3:V66" si="0">SUM(J3:U3)</f>
        <v>84324229.75999999</v>
      </c>
      <c r="W3" s="9">
        <f t="shared" ref="W3:W66" si="1">IFERROR(V3/I3,0)</f>
        <v>0.88182536726205152</v>
      </c>
    </row>
    <row r="4" spans="1:23" x14ac:dyDescent="0.25">
      <c r="A4" s="10">
        <v>3</v>
      </c>
      <c r="B4" s="10">
        <v>10069</v>
      </c>
      <c r="C4" s="10">
        <v>150122</v>
      </c>
      <c r="D4" s="10" t="s">
        <v>5</v>
      </c>
      <c r="E4" s="10" t="s">
        <v>7</v>
      </c>
      <c r="F4" s="11" t="s">
        <v>91</v>
      </c>
      <c r="G4" s="10" t="s">
        <v>9</v>
      </c>
      <c r="H4" s="12">
        <v>0</v>
      </c>
      <c r="I4" s="12">
        <v>0</v>
      </c>
      <c r="J4" s="12">
        <v>1859276.27</v>
      </c>
      <c r="K4" s="12">
        <v>912735.47</v>
      </c>
      <c r="L4" s="12">
        <v>1442070.46</v>
      </c>
      <c r="M4" s="12">
        <v>729441.53</v>
      </c>
      <c r="N4" s="12">
        <v>760720.86</v>
      </c>
      <c r="O4" s="12">
        <v>673390.61</v>
      </c>
      <c r="P4" s="12">
        <v>806425.04</v>
      </c>
      <c r="Q4" s="12">
        <v>1119180.8600000001</v>
      </c>
      <c r="R4" s="12">
        <v>500234.09</v>
      </c>
      <c r="S4" s="12">
        <v>567473.80000000005</v>
      </c>
      <c r="T4" s="12">
        <v>505602.37</v>
      </c>
      <c r="U4" s="12">
        <v>571451.66</v>
      </c>
      <c r="V4" s="8">
        <f t="shared" si="0"/>
        <v>10448003.020000001</v>
      </c>
      <c r="W4" s="9">
        <f t="shared" si="1"/>
        <v>0</v>
      </c>
    </row>
    <row r="5" spans="1:23" x14ac:dyDescent="0.25">
      <c r="A5" s="10">
        <v>4</v>
      </c>
      <c r="B5" s="10">
        <v>10069</v>
      </c>
      <c r="C5" s="10">
        <v>150122</v>
      </c>
      <c r="D5" s="10" t="s">
        <v>5</v>
      </c>
      <c r="E5" s="10" t="s">
        <v>7</v>
      </c>
      <c r="F5" s="11" t="s">
        <v>28</v>
      </c>
      <c r="G5" s="10" t="s">
        <v>9</v>
      </c>
      <c r="H5" s="12">
        <v>18544950</v>
      </c>
      <c r="I5" s="12">
        <v>25392521</v>
      </c>
      <c r="J5" s="12">
        <v>3494770.6</v>
      </c>
      <c r="K5" s="12">
        <v>3158106.94</v>
      </c>
      <c r="L5" s="12">
        <v>2078363.39</v>
      </c>
      <c r="M5" s="12">
        <v>0</v>
      </c>
      <c r="N5" s="12">
        <v>3913180.38</v>
      </c>
      <c r="O5" s="12">
        <v>3358513.97</v>
      </c>
      <c r="P5" s="12">
        <v>1368482.68</v>
      </c>
      <c r="Q5" s="12">
        <v>1487537.44</v>
      </c>
      <c r="R5" s="12">
        <v>1169728.3600000001</v>
      </c>
      <c r="S5" s="12">
        <v>1983508.14</v>
      </c>
      <c r="T5" s="12">
        <v>1564252.13</v>
      </c>
      <c r="U5" s="12">
        <v>1917838.89</v>
      </c>
      <c r="V5" s="8">
        <f t="shared" si="0"/>
        <v>25494282.920000002</v>
      </c>
      <c r="W5" s="9">
        <f t="shared" si="1"/>
        <v>1.0040075548229339</v>
      </c>
    </row>
    <row r="6" spans="1:23" x14ac:dyDescent="0.25">
      <c r="A6" s="10">
        <v>5</v>
      </c>
      <c r="B6" s="10">
        <v>10069</v>
      </c>
      <c r="C6" s="10">
        <v>150122</v>
      </c>
      <c r="D6" s="10" t="s">
        <v>5</v>
      </c>
      <c r="E6" s="10" t="s">
        <v>7</v>
      </c>
      <c r="F6" s="11" t="s">
        <v>29</v>
      </c>
      <c r="G6" s="10" t="s">
        <v>9</v>
      </c>
      <c r="H6" s="12">
        <v>1537224</v>
      </c>
      <c r="I6" s="12">
        <v>1537224</v>
      </c>
      <c r="J6" s="12">
        <v>0</v>
      </c>
      <c r="K6" s="12">
        <v>13256.83</v>
      </c>
      <c r="L6" s="12">
        <v>0</v>
      </c>
      <c r="M6" s="12">
        <v>2229.9299999999998</v>
      </c>
      <c r="N6" s="12">
        <v>64202.8</v>
      </c>
      <c r="O6" s="12">
        <v>29698.98</v>
      </c>
      <c r="P6" s="12">
        <v>2931.72</v>
      </c>
      <c r="Q6" s="12">
        <v>8938.89</v>
      </c>
      <c r="R6" s="12">
        <v>17453.82</v>
      </c>
      <c r="S6" s="12">
        <v>28427.43</v>
      </c>
      <c r="T6" s="12">
        <v>21143.63</v>
      </c>
      <c r="U6" s="12">
        <v>61402.75</v>
      </c>
      <c r="V6" s="8">
        <f t="shared" si="0"/>
        <v>249686.78</v>
      </c>
      <c r="W6" s="9">
        <f t="shared" si="1"/>
        <v>0.16242706332974244</v>
      </c>
    </row>
    <row r="7" spans="1:23" x14ac:dyDescent="0.25">
      <c r="A7" s="10">
        <v>6</v>
      </c>
      <c r="B7" s="10">
        <v>10069</v>
      </c>
      <c r="C7" s="10">
        <v>150122</v>
      </c>
      <c r="D7" s="10" t="s">
        <v>5</v>
      </c>
      <c r="E7" s="10" t="s">
        <v>7</v>
      </c>
      <c r="F7" s="11" t="s">
        <v>30</v>
      </c>
      <c r="G7" s="10" t="s">
        <v>9</v>
      </c>
      <c r="H7" s="12">
        <v>8704</v>
      </c>
      <c r="I7" s="12">
        <v>8704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194.1</v>
      </c>
      <c r="U7" s="12">
        <v>0</v>
      </c>
      <c r="V7" s="8">
        <f t="shared" si="0"/>
        <v>194.1</v>
      </c>
      <c r="W7" s="9">
        <f t="shared" si="1"/>
        <v>2.2300091911764706E-2</v>
      </c>
    </row>
    <row r="8" spans="1:23" x14ac:dyDescent="0.25">
      <c r="A8" s="10">
        <v>7</v>
      </c>
      <c r="B8" s="10">
        <v>10069</v>
      </c>
      <c r="C8" s="10">
        <v>150122</v>
      </c>
      <c r="D8" s="10" t="s">
        <v>5</v>
      </c>
      <c r="E8" s="10" t="s">
        <v>7</v>
      </c>
      <c r="F8" s="11" t="s">
        <v>31</v>
      </c>
      <c r="G8" s="10" t="s">
        <v>9</v>
      </c>
      <c r="H8" s="12">
        <v>1320339</v>
      </c>
      <c r="I8" s="12">
        <v>1320339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8996.14</v>
      </c>
      <c r="R8" s="12">
        <v>19480.46</v>
      </c>
      <c r="S8" s="12">
        <v>31871.45</v>
      </c>
      <c r="T8" s="12">
        <v>64370.26</v>
      </c>
      <c r="U8" s="12">
        <v>98598.83</v>
      </c>
      <c r="V8" s="8">
        <f t="shared" si="0"/>
        <v>223317.14</v>
      </c>
      <c r="W8" s="9">
        <f t="shared" si="1"/>
        <v>0.16913621426012562</v>
      </c>
    </row>
    <row r="9" spans="1:23" x14ac:dyDescent="0.25">
      <c r="A9" s="10">
        <v>8</v>
      </c>
      <c r="B9" s="10">
        <v>10069</v>
      </c>
      <c r="C9" s="10">
        <v>150122</v>
      </c>
      <c r="D9" s="10" t="s">
        <v>5</v>
      </c>
      <c r="E9" s="10" t="s">
        <v>7</v>
      </c>
      <c r="F9" s="11" t="s">
        <v>32</v>
      </c>
      <c r="G9" s="10" t="s">
        <v>9</v>
      </c>
      <c r="H9" s="12">
        <v>10663277</v>
      </c>
      <c r="I9" s="12">
        <v>10663277</v>
      </c>
      <c r="J9" s="12">
        <v>164670</v>
      </c>
      <c r="K9" s="12">
        <v>228612.26</v>
      </c>
      <c r="L9" s="12">
        <v>233858.65</v>
      </c>
      <c r="M9" s="12">
        <v>56800.67</v>
      </c>
      <c r="N9" s="12">
        <v>155099.68</v>
      </c>
      <c r="O9" s="12">
        <v>224055.39</v>
      </c>
      <c r="P9" s="12">
        <v>260382.79</v>
      </c>
      <c r="Q9" s="12">
        <v>250030.44</v>
      </c>
      <c r="R9" s="12">
        <v>344949.22</v>
      </c>
      <c r="S9" s="12">
        <v>400204.39</v>
      </c>
      <c r="T9" s="12">
        <v>480842.99</v>
      </c>
      <c r="U9" s="12">
        <v>513041.96</v>
      </c>
      <c r="V9" s="8">
        <f t="shared" si="0"/>
        <v>3312548.4399999995</v>
      </c>
      <c r="W9" s="9">
        <f t="shared" si="1"/>
        <v>0.31065013503822508</v>
      </c>
    </row>
    <row r="10" spans="1:23" x14ac:dyDescent="0.25">
      <c r="A10" s="10">
        <v>9</v>
      </c>
      <c r="B10" s="10">
        <v>10069</v>
      </c>
      <c r="C10" s="10">
        <v>150122</v>
      </c>
      <c r="D10" s="10" t="s">
        <v>5</v>
      </c>
      <c r="E10" s="10" t="s">
        <v>7</v>
      </c>
      <c r="F10" s="11" t="s">
        <v>33</v>
      </c>
      <c r="G10" s="10" t="s">
        <v>9</v>
      </c>
      <c r="H10" s="12">
        <v>641340</v>
      </c>
      <c r="I10" s="12">
        <v>641340</v>
      </c>
      <c r="J10" s="12">
        <v>106080.44</v>
      </c>
      <c r="K10" s="12">
        <v>77132.490000000005</v>
      </c>
      <c r="L10" s="12">
        <v>154332.81</v>
      </c>
      <c r="M10" s="12">
        <v>175761.98</v>
      </c>
      <c r="N10" s="12">
        <v>96154.04</v>
      </c>
      <c r="O10" s="12">
        <v>70003.3</v>
      </c>
      <c r="P10" s="12">
        <v>79223.59</v>
      </c>
      <c r="Q10" s="12">
        <v>73997.16</v>
      </c>
      <c r="R10" s="12">
        <v>67700.990000000005</v>
      </c>
      <c r="S10" s="12">
        <v>81334.89</v>
      </c>
      <c r="T10" s="12">
        <v>53548.02</v>
      </c>
      <c r="U10" s="12">
        <v>64905.05</v>
      </c>
      <c r="V10" s="8">
        <f t="shared" si="0"/>
        <v>1100174.76</v>
      </c>
      <c r="W10" s="9">
        <f t="shared" si="1"/>
        <v>1.7154313780522032</v>
      </c>
    </row>
    <row r="11" spans="1:23" x14ac:dyDescent="0.25">
      <c r="A11" s="10">
        <v>10</v>
      </c>
      <c r="B11" s="10">
        <v>10069</v>
      </c>
      <c r="C11" s="10">
        <v>150122</v>
      </c>
      <c r="D11" s="10" t="s">
        <v>5</v>
      </c>
      <c r="E11" s="10" t="s">
        <v>7</v>
      </c>
      <c r="F11" s="11" t="s">
        <v>34</v>
      </c>
      <c r="G11" s="10" t="s">
        <v>9</v>
      </c>
      <c r="H11" s="12">
        <v>100000</v>
      </c>
      <c r="I11" s="12">
        <v>100000</v>
      </c>
      <c r="J11" s="12">
        <v>3512.59</v>
      </c>
      <c r="K11" s="12">
        <v>3043.72</v>
      </c>
      <c r="L11" s="12">
        <v>1747.85</v>
      </c>
      <c r="M11" s="12">
        <v>8672.7900000000009</v>
      </c>
      <c r="N11" s="12">
        <v>8280.35</v>
      </c>
      <c r="O11" s="12">
        <v>4924.57</v>
      </c>
      <c r="P11" s="12">
        <v>24036.720000000001</v>
      </c>
      <c r="Q11" s="12">
        <v>18540.240000000002</v>
      </c>
      <c r="R11" s="12">
        <v>10316.23</v>
      </c>
      <c r="S11" s="12">
        <v>5894.52</v>
      </c>
      <c r="T11" s="12">
        <v>14374.83</v>
      </c>
      <c r="U11" s="12">
        <v>21426.53</v>
      </c>
      <c r="V11" s="8">
        <f t="shared" si="0"/>
        <v>124770.94</v>
      </c>
      <c r="W11" s="9">
        <f t="shared" si="1"/>
        <v>1.2477094</v>
      </c>
    </row>
    <row r="12" spans="1:23" x14ac:dyDescent="0.25">
      <c r="A12" s="10">
        <v>11</v>
      </c>
      <c r="B12" s="10">
        <v>10069</v>
      </c>
      <c r="C12" s="10">
        <v>150122</v>
      </c>
      <c r="D12" s="10" t="s">
        <v>5</v>
      </c>
      <c r="E12" s="10" t="s">
        <v>7</v>
      </c>
      <c r="F12" s="11" t="s">
        <v>35</v>
      </c>
      <c r="G12" s="10" t="s">
        <v>9</v>
      </c>
      <c r="H12" s="12">
        <v>0</v>
      </c>
      <c r="I12" s="12">
        <v>4497170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8">
        <f t="shared" si="0"/>
        <v>0</v>
      </c>
      <c r="W12" s="9">
        <f t="shared" si="1"/>
        <v>0</v>
      </c>
    </row>
    <row r="13" spans="1:23" x14ac:dyDescent="0.25">
      <c r="A13" s="10">
        <v>12</v>
      </c>
      <c r="B13" s="10">
        <v>10069</v>
      </c>
      <c r="C13" s="10">
        <v>150122</v>
      </c>
      <c r="D13" s="10" t="s">
        <v>5</v>
      </c>
      <c r="E13" s="10" t="s">
        <v>7</v>
      </c>
      <c r="F13" s="6" t="s">
        <v>36</v>
      </c>
      <c r="G13" s="10" t="s">
        <v>9</v>
      </c>
      <c r="H13" s="7">
        <v>78076976</v>
      </c>
      <c r="I13" s="7">
        <v>78076976</v>
      </c>
      <c r="J13" s="7">
        <v>11315500.93</v>
      </c>
      <c r="K13" s="7">
        <v>19997451.73</v>
      </c>
      <c r="L13" s="7">
        <v>7531402.3700000001</v>
      </c>
      <c r="M13" s="7">
        <v>3215554.86</v>
      </c>
      <c r="N13" s="7">
        <v>5855014.5300000003</v>
      </c>
      <c r="O13" s="7">
        <v>3931936.7</v>
      </c>
      <c r="P13" s="7">
        <v>3862913.55</v>
      </c>
      <c r="Q13" s="7">
        <v>7041627.9300000006</v>
      </c>
      <c r="R13" s="7">
        <v>4478840.91</v>
      </c>
      <c r="S13" s="7">
        <v>4336481.04</v>
      </c>
      <c r="T13" s="7">
        <v>6897952.7300000004</v>
      </c>
      <c r="U13" s="7">
        <v>5148708.4700000007</v>
      </c>
      <c r="V13" s="8">
        <f t="shared" si="0"/>
        <v>83613385.750000015</v>
      </c>
      <c r="W13" s="9">
        <f t="shared" si="1"/>
        <v>1.0709096334622388</v>
      </c>
    </row>
    <row r="14" spans="1:23" x14ac:dyDescent="0.25">
      <c r="A14" s="10">
        <v>13</v>
      </c>
      <c r="B14" s="10">
        <v>10069</v>
      </c>
      <c r="C14" s="10">
        <v>150122</v>
      </c>
      <c r="D14" s="10" t="s">
        <v>5</v>
      </c>
      <c r="E14" s="10" t="s">
        <v>7</v>
      </c>
      <c r="F14" s="11" t="s">
        <v>92</v>
      </c>
      <c r="G14" s="10" t="s">
        <v>9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175</v>
      </c>
      <c r="R14" s="12">
        <v>105</v>
      </c>
      <c r="S14" s="12">
        <v>0</v>
      </c>
      <c r="T14" s="12">
        <v>0</v>
      </c>
      <c r="U14" s="12">
        <v>35</v>
      </c>
      <c r="V14" s="8">
        <f t="shared" si="0"/>
        <v>315</v>
      </c>
      <c r="W14" s="9">
        <f t="shared" si="1"/>
        <v>0</v>
      </c>
    </row>
    <row r="15" spans="1:23" x14ac:dyDescent="0.25">
      <c r="A15" s="10">
        <v>14</v>
      </c>
      <c r="B15" s="10">
        <v>10069</v>
      </c>
      <c r="C15" s="10">
        <v>150122</v>
      </c>
      <c r="D15" s="10" t="s">
        <v>5</v>
      </c>
      <c r="E15" s="10" t="s">
        <v>7</v>
      </c>
      <c r="F15" s="11" t="s">
        <v>93</v>
      </c>
      <c r="G15" s="10" t="s">
        <v>9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690</v>
      </c>
      <c r="Q15" s="12">
        <v>1350</v>
      </c>
      <c r="R15" s="12">
        <v>1670</v>
      </c>
      <c r="S15" s="12">
        <v>820</v>
      </c>
      <c r="T15" s="12">
        <v>1250</v>
      </c>
      <c r="U15" s="12">
        <v>710</v>
      </c>
      <c r="V15" s="8">
        <f t="shared" si="0"/>
        <v>6490</v>
      </c>
      <c r="W15" s="9">
        <f t="shared" si="1"/>
        <v>0</v>
      </c>
    </row>
    <row r="16" spans="1:23" x14ac:dyDescent="0.25">
      <c r="A16" s="10">
        <v>15</v>
      </c>
      <c r="B16" s="10">
        <v>10069</v>
      </c>
      <c r="C16" s="10">
        <v>150122</v>
      </c>
      <c r="D16" s="10" t="s">
        <v>5</v>
      </c>
      <c r="E16" s="10" t="s">
        <v>7</v>
      </c>
      <c r="F16" s="11" t="s">
        <v>37</v>
      </c>
      <c r="G16" s="10" t="s">
        <v>9</v>
      </c>
      <c r="H16" s="12">
        <v>1000</v>
      </c>
      <c r="I16" s="12">
        <v>1000</v>
      </c>
      <c r="J16" s="12">
        <v>925</v>
      </c>
      <c r="K16" s="12">
        <v>70</v>
      </c>
      <c r="L16" s="12">
        <v>155.93</v>
      </c>
      <c r="M16" s="12">
        <v>0</v>
      </c>
      <c r="N16" s="12">
        <v>65</v>
      </c>
      <c r="O16" s="12">
        <v>80</v>
      </c>
      <c r="P16" s="12">
        <v>4220</v>
      </c>
      <c r="Q16" s="12">
        <v>3220</v>
      </c>
      <c r="R16" s="12">
        <v>5080.93</v>
      </c>
      <c r="S16" s="12">
        <v>520</v>
      </c>
      <c r="T16" s="12">
        <v>4265.93</v>
      </c>
      <c r="U16" s="12">
        <v>1020</v>
      </c>
      <c r="V16" s="8">
        <f t="shared" si="0"/>
        <v>19622.79</v>
      </c>
      <c r="W16" s="9">
        <f t="shared" si="1"/>
        <v>19.622790000000002</v>
      </c>
    </row>
    <row r="17" spans="1:23" x14ac:dyDescent="0.25">
      <c r="A17" s="10">
        <v>16</v>
      </c>
      <c r="B17" s="10">
        <v>10069</v>
      </c>
      <c r="C17" s="10">
        <v>150122</v>
      </c>
      <c r="D17" s="10" t="s">
        <v>5</v>
      </c>
      <c r="E17" s="10" t="s">
        <v>7</v>
      </c>
      <c r="F17" s="11" t="s">
        <v>38</v>
      </c>
      <c r="G17" s="10" t="s">
        <v>9</v>
      </c>
      <c r="H17" s="12">
        <v>5906</v>
      </c>
      <c r="I17" s="12">
        <v>5906</v>
      </c>
      <c r="J17" s="12">
        <v>0</v>
      </c>
      <c r="K17" s="12">
        <v>6000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1400</v>
      </c>
      <c r="T17" s="12">
        <v>1500</v>
      </c>
      <c r="U17" s="12">
        <v>1800</v>
      </c>
      <c r="V17" s="8">
        <f t="shared" si="0"/>
        <v>10700</v>
      </c>
      <c r="W17" s="9">
        <f t="shared" si="1"/>
        <v>1.8117168980697596</v>
      </c>
    </row>
    <row r="18" spans="1:23" x14ac:dyDescent="0.25">
      <c r="A18" s="10">
        <v>17</v>
      </c>
      <c r="B18" s="10">
        <v>10069</v>
      </c>
      <c r="C18" s="10">
        <v>150122</v>
      </c>
      <c r="D18" s="10" t="s">
        <v>5</v>
      </c>
      <c r="E18" s="10" t="s">
        <v>7</v>
      </c>
      <c r="F18" s="11" t="s">
        <v>94</v>
      </c>
      <c r="G18" s="10" t="s">
        <v>9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230</v>
      </c>
      <c r="Q18" s="12">
        <v>740</v>
      </c>
      <c r="R18" s="12">
        <v>1470</v>
      </c>
      <c r="S18" s="12">
        <v>680</v>
      </c>
      <c r="T18" s="12">
        <v>2025</v>
      </c>
      <c r="U18" s="12">
        <v>1260</v>
      </c>
      <c r="V18" s="8">
        <f t="shared" si="0"/>
        <v>6405</v>
      </c>
      <c r="W18" s="9">
        <f t="shared" si="1"/>
        <v>0</v>
      </c>
    </row>
    <row r="19" spans="1:23" x14ac:dyDescent="0.25">
      <c r="A19" s="10">
        <v>18</v>
      </c>
      <c r="B19" s="10">
        <v>10069</v>
      </c>
      <c r="C19" s="10">
        <v>150122</v>
      </c>
      <c r="D19" s="10" t="s">
        <v>5</v>
      </c>
      <c r="E19" s="10" t="s">
        <v>7</v>
      </c>
      <c r="F19" s="11" t="s">
        <v>39</v>
      </c>
      <c r="G19" s="10" t="s">
        <v>9</v>
      </c>
      <c r="H19" s="12">
        <v>61300</v>
      </c>
      <c r="I19" s="12">
        <v>61300</v>
      </c>
      <c r="J19" s="12">
        <v>6061.3</v>
      </c>
      <c r="K19" s="12">
        <v>110</v>
      </c>
      <c r="L19" s="12">
        <v>12381.5</v>
      </c>
      <c r="M19" s="12">
        <v>6785.3</v>
      </c>
      <c r="N19" s="12">
        <v>6148</v>
      </c>
      <c r="O19" s="12">
        <v>10686</v>
      </c>
      <c r="P19" s="12">
        <v>8611.7000000000007</v>
      </c>
      <c r="Q19" s="12">
        <v>9890.1</v>
      </c>
      <c r="R19" s="12">
        <v>7433.3</v>
      </c>
      <c r="S19" s="12">
        <v>10594.9</v>
      </c>
      <c r="T19" s="12">
        <v>8373.5</v>
      </c>
      <c r="U19" s="12">
        <v>7636</v>
      </c>
      <c r="V19" s="8">
        <f t="shared" si="0"/>
        <v>94711.599999999991</v>
      </c>
      <c r="W19" s="9">
        <f t="shared" si="1"/>
        <v>1.5450505709624796</v>
      </c>
    </row>
    <row r="20" spans="1:23" x14ac:dyDescent="0.25">
      <c r="A20" s="10">
        <v>19</v>
      </c>
      <c r="B20" s="10">
        <v>10069</v>
      </c>
      <c r="C20" s="10">
        <v>150122</v>
      </c>
      <c r="D20" s="10" t="s">
        <v>5</v>
      </c>
      <c r="E20" s="10" t="s">
        <v>7</v>
      </c>
      <c r="F20" s="11" t="s">
        <v>40</v>
      </c>
      <c r="G20" s="10" t="s">
        <v>9</v>
      </c>
      <c r="H20" s="12">
        <v>1000</v>
      </c>
      <c r="I20" s="12">
        <v>1000</v>
      </c>
      <c r="J20" s="12">
        <v>36.6</v>
      </c>
      <c r="K20" s="12">
        <v>17.8</v>
      </c>
      <c r="L20" s="12">
        <v>148.6</v>
      </c>
      <c r="M20" s="12">
        <v>93.6</v>
      </c>
      <c r="N20" s="12">
        <v>167</v>
      </c>
      <c r="O20" s="12">
        <v>125.3</v>
      </c>
      <c r="P20" s="12">
        <v>111</v>
      </c>
      <c r="Q20" s="12">
        <v>102</v>
      </c>
      <c r="R20" s="12">
        <v>111.7</v>
      </c>
      <c r="S20" s="12">
        <v>46.9</v>
      </c>
      <c r="T20" s="12">
        <v>117.4</v>
      </c>
      <c r="U20" s="12">
        <v>31.3</v>
      </c>
      <c r="V20" s="8">
        <f t="shared" si="0"/>
        <v>1109.2</v>
      </c>
      <c r="W20" s="9">
        <f t="shared" si="1"/>
        <v>1.1092</v>
      </c>
    </row>
    <row r="21" spans="1:23" x14ac:dyDescent="0.25">
      <c r="A21" s="10">
        <v>20</v>
      </c>
      <c r="B21" s="10">
        <v>10069</v>
      </c>
      <c r="C21" s="10">
        <v>150122</v>
      </c>
      <c r="D21" s="10" t="s">
        <v>5</v>
      </c>
      <c r="E21" s="10" t="s">
        <v>7</v>
      </c>
      <c r="F21" s="11" t="s">
        <v>41</v>
      </c>
      <c r="G21" s="10" t="s">
        <v>9</v>
      </c>
      <c r="H21" s="12">
        <v>325460</v>
      </c>
      <c r="I21" s="12">
        <v>325460</v>
      </c>
      <c r="J21" s="12">
        <v>40822.400000000001</v>
      </c>
      <c r="K21" s="12">
        <v>592.6</v>
      </c>
      <c r="L21" s="12">
        <v>69245</v>
      </c>
      <c r="M21" s="12">
        <v>48459</v>
      </c>
      <c r="N21" s="12">
        <v>54078.6</v>
      </c>
      <c r="O21" s="12">
        <v>63670.2</v>
      </c>
      <c r="P21" s="12">
        <v>51772.6</v>
      </c>
      <c r="Q21" s="12">
        <v>76857.8</v>
      </c>
      <c r="R21" s="12">
        <v>67837.72</v>
      </c>
      <c r="S21" s="12">
        <v>56485.2</v>
      </c>
      <c r="T21" s="12">
        <v>62954.8</v>
      </c>
      <c r="U21" s="12">
        <v>41687.599999999999</v>
      </c>
      <c r="V21" s="8">
        <f t="shared" si="0"/>
        <v>634463.5199999999</v>
      </c>
      <c r="W21" s="9">
        <f t="shared" si="1"/>
        <v>1.9494362440852944</v>
      </c>
    </row>
    <row r="22" spans="1:23" x14ac:dyDescent="0.25">
      <c r="A22" s="10">
        <v>21</v>
      </c>
      <c r="B22" s="10">
        <v>10069</v>
      </c>
      <c r="C22" s="10">
        <v>150122</v>
      </c>
      <c r="D22" s="10" t="s">
        <v>5</v>
      </c>
      <c r="E22" s="10" t="s">
        <v>7</v>
      </c>
      <c r="F22" s="11" t="s">
        <v>42</v>
      </c>
      <c r="G22" s="10" t="s">
        <v>9</v>
      </c>
      <c r="H22" s="12">
        <v>0</v>
      </c>
      <c r="I22" s="12">
        <v>0</v>
      </c>
      <c r="J22" s="12">
        <v>45</v>
      </c>
      <c r="K22" s="12">
        <v>45</v>
      </c>
      <c r="L22" s="12">
        <v>30</v>
      </c>
      <c r="M22" s="12">
        <v>165</v>
      </c>
      <c r="N22" s="12">
        <v>45</v>
      </c>
      <c r="O22" s="12">
        <v>75</v>
      </c>
      <c r="P22" s="12">
        <v>15</v>
      </c>
      <c r="Q22" s="12">
        <v>150</v>
      </c>
      <c r="R22" s="12">
        <v>135</v>
      </c>
      <c r="S22" s="12">
        <v>75</v>
      </c>
      <c r="T22" s="12">
        <v>75</v>
      </c>
      <c r="U22" s="12">
        <v>75</v>
      </c>
      <c r="V22" s="8">
        <f t="shared" si="0"/>
        <v>930</v>
      </c>
      <c r="W22" s="9">
        <f t="shared" si="1"/>
        <v>0</v>
      </c>
    </row>
    <row r="23" spans="1:23" x14ac:dyDescent="0.25">
      <c r="A23" s="10">
        <v>22</v>
      </c>
      <c r="B23" s="10">
        <v>10069</v>
      </c>
      <c r="C23" s="10">
        <v>150122</v>
      </c>
      <c r="D23" s="10" t="s">
        <v>5</v>
      </c>
      <c r="E23" s="10" t="s">
        <v>7</v>
      </c>
      <c r="F23" s="11" t="s">
        <v>43</v>
      </c>
      <c r="G23" s="10" t="s">
        <v>9</v>
      </c>
      <c r="H23" s="12">
        <v>49034</v>
      </c>
      <c r="I23" s="12">
        <v>49034</v>
      </c>
      <c r="J23" s="12">
        <v>7299</v>
      </c>
      <c r="K23" s="12">
        <v>2139</v>
      </c>
      <c r="L23" s="12">
        <v>8730</v>
      </c>
      <c r="M23" s="12">
        <v>6702</v>
      </c>
      <c r="N23" s="12">
        <v>8289</v>
      </c>
      <c r="O23" s="12">
        <v>8127</v>
      </c>
      <c r="P23" s="12">
        <v>10017</v>
      </c>
      <c r="Q23" s="12">
        <v>8811</v>
      </c>
      <c r="R23" s="12">
        <v>11133</v>
      </c>
      <c r="S23" s="12">
        <v>10494</v>
      </c>
      <c r="T23" s="12">
        <v>15291</v>
      </c>
      <c r="U23" s="12">
        <v>9858</v>
      </c>
      <c r="V23" s="8">
        <f t="shared" si="0"/>
        <v>106890</v>
      </c>
      <c r="W23" s="9">
        <f t="shared" si="1"/>
        <v>2.1799159766692497</v>
      </c>
    </row>
    <row r="24" spans="1:23" x14ac:dyDescent="0.25">
      <c r="A24" s="10">
        <v>23</v>
      </c>
      <c r="B24" s="10">
        <v>10069</v>
      </c>
      <c r="C24" s="10">
        <v>150122</v>
      </c>
      <c r="D24" s="10" t="s">
        <v>5</v>
      </c>
      <c r="E24" s="10" t="s">
        <v>7</v>
      </c>
      <c r="F24" s="11" t="s">
        <v>44</v>
      </c>
      <c r="G24" s="10" t="s">
        <v>9</v>
      </c>
      <c r="H24" s="12">
        <v>350000</v>
      </c>
      <c r="I24" s="12">
        <v>350000</v>
      </c>
      <c r="J24" s="12">
        <v>35655.599999999999</v>
      </c>
      <c r="K24" s="12">
        <v>17166</v>
      </c>
      <c r="L24" s="12">
        <v>23644.799999999999</v>
      </c>
      <c r="M24" s="12">
        <v>15870</v>
      </c>
      <c r="N24" s="12">
        <v>17242.400000000001</v>
      </c>
      <c r="O24" s="12">
        <v>23626</v>
      </c>
      <c r="P24" s="12">
        <v>32477.599999999999</v>
      </c>
      <c r="Q24" s="12">
        <v>31047.599999999999</v>
      </c>
      <c r="R24" s="12">
        <v>34512.400000000001</v>
      </c>
      <c r="S24" s="12">
        <v>26737.599999999999</v>
      </c>
      <c r="T24" s="12">
        <v>34497.199999999997</v>
      </c>
      <c r="U24" s="12">
        <v>29722.799999999999</v>
      </c>
      <c r="V24" s="8">
        <f t="shared" si="0"/>
        <v>322200</v>
      </c>
      <c r="W24" s="9">
        <f t="shared" si="1"/>
        <v>0.9205714285714286</v>
      </c>
    </row>
    <row r="25" spans="1:23" x14ac:dyDescent="0.25">
      <c r="A25" s="10">
        <v>24</v>
      </c>
      <c r="B25" s="10">
        <v>10069</v>
      </c>
      <c r="C25" s="10">
        <v>150122</v>
      </c>
      <c r="D25" s="10" t="s">
        <v>5</v>
      </c>
      <c r="E25" s="10" t="s">
        <v>7</v>
      </c>
      <c r="F25" s="11" t="s">
        <v>45</v>
      </c>
      <c r="G25" s="10" t="s">
        <v>9</v>
      </c>
      <c r="H25" s="12">
        <v>0</v>
      </c>
      <c r="I25" s="12">
        <v>0</v>
      </c>
      <c r="J25" s="12">
        <v>22334</v>
      </c>
      <c r="K25" s="12">
        <v>11993</v>
      </c>
      <c r="L25" s="12">
        <v>20410</v>
      </c>
      <c r="M25" s="12">
        <v>13403</v>
      </c>
      <c r="N25" s="12">
        <v>15419</v>
      </c>
      <c r="O25" s="12">
        <v>17958</v>
      </c>
      <c r="P25" s="12">
        <v>25716</v>
      </c>
      <c r="Q25" s="12">
        <v>25104</v>
      </c>
      <c r="R25" s="12">
        <v>23301</v>
      </c>
      <c r="S25" s="12">
        <v>20320</v>
      </c>
      <c r="T25" s="12">
        <v>23300</v>
      </c>
      <c r="U25" s="12">
        <v>28259</v>
      </c>
      <c r="V25" s="8">
        <f t="shared" si="0"/>
        <v>247517</v>
      </c>
      <c r="W25" s="9">
        <f t="shared" si="1"/>
        <v>0</v>
      </c>
    </row>
    <row r="26" spans="1:23" x14ac:dyDescent="0.25">
      <c r="A26" s="10">
        <v>25</v>
      </c>
      <c r="B26" s="10">
        <v>10069</v>
      </c>
      <c r="C26" s="10">
        <v>150122</v>
      </c>
      <c r="D26" s="10" t="s">
        <v>5</v>
      </c>
      <c r="E26" s="10" t="s">
        <v>7</v>
      </c>
      <c r="F26" s="11" t="s">
        <v>95</v>
      </c>
      <c r="G26" s="10" t="s">
        <v>9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2914.6</v>
      </c>
      <c r="S26" s="12">
        <v>0</v>
      </c>
      <c r="T26" s="12">
        <v>0</v>
      </c>
      <c r="U26" s="12">
        <v>0</v>
      </c>
      <c r="V26" s="8">
        <f t="shared" si="0"/>
        <v>2914.6</v>
      </c>
      <c r="W26" s="9">
        <f t="shared" si="1"/>
        <v>0</v>
      </c>
    </row>
    <row r="27" spans="1:23" x14ac:dyDescent="0.25">
      <c r="A27" s="10">
        <v>26</v>
      </c>
      <c r="B27" s="10">
        <v>10069</v>
      </c>
      <c r="C27" s="10">
        <v>150122</v>
      </c>
      <c r="D27" s="10" t="s">
        <v>5</v>
      </c>
      <c r="E27" s="10" t="s">
        <v>7</v>
      </c>
      <c r="F27" s="11" t="s">
        <v>46</v>
      </c>
      <c r="G27" s="10" t="s">
        <v>9</v>
      </c>
      <c r="H27" s="12">
        <v>384003</v>
      </c>
      <c r="I27" s="12">
        <v>384003</v>
      </c>
      <c r="J27" s="12">
        <v>11841.6</v>
      </c>
      <c r="K27" s="12">
        <v>9688.5</v>
      </c>
      <c r="L27" s="12">
        <v>27209.17</v>
      </c>
      <c r="M27" s="12">
        <v>14241.72</v>
      </c>
      <c r="N27" s="12">
        <v>13147</v>
      </c>
      <c r="O27" s="12">
        <v>15618.2</v>
      </c>
      <c r="P27" s="12">
        <v>21037.1</v>
      </c>
      <c r="Q27" s="12">
        <v>12826.5</v>
      </c>
      <c r="R27" s="12">
        <v>22493.78</v>
      </c>
      <c r="S27" s="12">
        <v>13339.35</v>
      </c>
      <c r="T27" s="12">
        <v>19945.400000000001</v>
      </c>
      <c r="U27" s="12">
        <v>17651.8</v>
      </c>
      <c r="V27" s="8">
        <f t="shared" si="0"/>
        <v>199040.11999999997</v>
      </c>
      <c r="W27" s="9">
        <f t="shared" si="1"/>
        <v>0.51832959638336151</v>
      </c>
    </row>
    <row r="28" spans="1:23" x14ac:dyDescent="0.25">
      <c r="A28" s="10">
        <v>27</v>
      </c>
      <c r="B28" s="10">
        <v>10069</v>
      </c>
      <c r="C28" s="10">
        <v>150122</v>
      </c>
      <c r="D28" s="10" t="s">
        <v>5</v>
      </c>
      <c r="E28" s="10" t="s">
        <v>7</v>
      </c>
      <c r="F28" s="11" t="s">
        <v>47</v>
      </c>
      <c r="G28" s="10" t="s">
        <v>9</v>
      </c>
      <c r="H28" s="12">
        <v>743440</v>
      </c>
      <c r="I28" s="12">
        <v>743440</v>
      </c>
      <c r="J28" s="12">
        <v>146434.23000000001</v>
      </c>
      <c r="K28" s="12">
        <v>116009.3</v>
      </c>
      <c r="L28" s="12">
        <v>155813.78</v>
      </c>
      <c r="M28" s="12">
        <v>160917.69</v>
      </c>
      <c r="N28" s="12">
        <v>149363.48000000001</v>
      </c>
      <c r="O28" s="12">
        <v>177363.23</v>
      </c>
      <c r="P28" s="12">
        <v>157182.44</v>
      </c>
      <c r="Q28" s="12">
        <v>169352.69</v>
      </c>
      <c r="R28" s="12">
        <v>242809.99</v>
      </c>
      <c r="S28" s="12">
        <v>168733.19</v>
      </c>
      <c r="T28" s="12">
        <v>156453.32999999999</v>
      </c>
      <c r="U28" s="12">
        <v>151189.45000000001</v>
      </c>
      <c r="V28" s="8">
        <f t="shared" si="0"/>
        <v>1951622.7999999998</v>
      </c>
      <c r="W28" s="9">
        <f t="shared" si="1"/>
        <v>2.6251248251371999</v>
      </c>
    </row>
    <row r="29" spans="1:23" x14ac:dyDescent="0.25">
      <c r="A29" s="10">
        <v>28</v>
      </c>
      <c r="B29" s="10">
        <v>10069</v>
      </c>
      <c r="C29" s="10">
        <v>150122</v>
      </c>
      <c r="D29" s="10" t="s">
        <v>5</v>
      </c>
      <c r="E29" s="10" t="s">
        <v>7</v>
      </c>
      <c r="F29" s="11" t="s">
        <v>96</v>
      </c>
      <c r="G29" s="10" t="s">
        <v>9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10452</v>
      </c>
      <c r="Q29" s="12">
        <v>56199</v>
      </c>
      <c r="R29" s="12">
        <v>69420</v>
      </c>
      <c r="S29" s="12">
        <v>65091</v>
      </c>
      <c r="T29" s="12">
        <v>59631</v>
      </c>
      <c r="U29" s="12">
        <v>60177</v>
      </c>
      <c r="V29" s="8">
        <f t="shared" si="0"/>
        <v>320970</v>
      </c>
      <c r="W29" s="9">
        <f t="shared" si="1"/>
        <v>0</v>
      </c>
    </row>
    <row r="30" spans="1:23" x14ac:dyDescent="0.25">
      <c r="A30" s="10">
        <v>29</v>
      </c>
      <c r="B30" s="10">
        <v>10069</v>
      </c>
      <c r="C30" s="10">
        <v>150122</v>
      </c>
      <c r="D30" s="10" t="s">
        <v>5</v>
      </c>
      <c r="E30" s="10" t="s">
        <v>7</v>
      </c>
      <c r="F30" s="11" t="s">
        <v>48</v>
      </c>
      <c r="G30" s="10" t="s">
        <v>9</v>
      </c>
      <c r="H30" s="12">
        <v>99216</v>
      </c>
      <c r="I30" s="12">
        <v>99216</v>
      </c>
      <c r="J30" s="12">
        <v>6039.5</v>
      </c>
      <c r="K30" s="12">
        <v>0</v>
      </c>
      <c r="L30" s="12">
        <v>6235</v>
      </c>
      <c r="M30" s="12">
        <v>4947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8">
        <f t="shared" si="0"/>
        <v>17221.5</v>
      </c>
      <c r="W30" s="9">
        <f t="shared" si="1"/>
        <v>0.17357583454281567</v>
      </c>
    </row>
    <row r="31" spans="1:23" x14ac:dyDescent="0.25">
      <c r="A31" s="10">
        <v>30</v>
      </c>
      <c r="B31" s="10">
        <v>10069</v>
      </c>
      <c r="C31" s="10">
        <v>150122</v>
      </c>
      <c r="D31" s="10" t="s">
        <v>5</v>
      </c>
      <c r="E31" s="10" t="s">
        <v>7</v>
      </c>
      <c r="F31" s="11" t="s">
        <v>97</v>
      </c>
      <c r="G31" s="10" t="s">
        <v>9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54522</v>
      </c>
      <c r="Q31" s="12">
        <v>300570</v>
      </c>
      <c r="R31" s="12">
        <v>383518</v>
      </c>
      <c r="S31" s="12">
        <v>354393</v>
      </c>
      <c r="T31" s="12">
        <v>332724</v>
      </c>
      <c r="U31" s="12">
        <v>321307</v>
      </c>
      <c r="V31" s="8">
        <f t="shared" si="0"/>
        <v>1747034</v>
      </c>
      <c r="W31" s="9">
        <f t="shared" si="1"/>
        <v>0</v>
      </c>
    </row>
    <row r="32" spans="1:23" x14ac:dyDescent="0.25">
      <c r="A32" s="10">
        <v>31</v>
      </c>
      <c r="B32" s="10">
        <v>10069</v>
      </c>
      <c r="C32" s="10">
        <v>150122</v>
      </c>
      <c r="D32" s="10" t="s">
        <v>5</v>
      </c>
      <c r="E32" s="10" t="s">
        <v>7</v>
      </c>
      <c r="F32" s="11" t="s">
        <v>49</v>
      </c>
      <c r="G32" s="10" t="s">
        <v>9</v>
      </c>
      <c r="H32" s="12">
        <v>365083</v>
      </c>
      <c r="I32" s="12">
        <v>365083</v>
      </c>
      <c r="J32" s="12">
        <v>74935.399999999994</v>
      </c>
      <c r="K32" s="12">
        <v>34084.400000000001</v>
      </c>
      <c r="L32" s="12">
        <v>67908.7</v>
      </c>
      <c r="M32" s="12">
        <v>61116.6</v>
      </c>
      <c r="N32" s="12">
        <v>66575.899999999994</v>
      </c>
      <c r="O32" s="12">
        <v>58962</v>
      </c>
      <c r="P32" s="12">
        <v>71117.399999999994</v>
      </c>
      <c r="Q32" s="12">
        <v>69805.600000000006</v>
      </c>
      <c r="R32" s="12">
        <v>95647.57</v>
      </c>
      <c r="S32" s="12">
        <v>106640.51</v>
      </c>
      <c r="T32" s="12">
        <v>123112.45</v>
      </c>
      <c r="U32" s="12">
        <v>117365.73</v>
      </c>
      <c r="V32" s="8">
        <f t="shared" si="0"/>
        <v>947272.26</v>
      </c>
      <c r="W32" s="9">
        <f t="shared" si="1"/>
        <v>2.5946764434388894</v>
      </c>
    </row>
    <row r="33" spans="1:23" x14ac:dyDescent="0.25">
      <c r="A33" s="10">
        <v>32</v>
      </c>
      <c r="B33" s="10">
        <v>10069</v>
      </c>
      <c r="C33" s="10">
        <v>150122</v>
      </c>
      <c r="D33" s="10" t="s">
        <v>5</v>
      </c>
      <c r="E33" s="10" t="s">
        <v>7</v>
      </c>
      <c r="F33" s="11" t="s">
        <v>50</v>
      </c>
      <c r="G33" s="10" t="s">
        <v>9</v>
      </c>
      <c r="H33" s="12">
        <v>0</v>
      </c>
      <c r="I33" s="12">
        <v>0</v>
      </c>
      <c r="J33" s="12">
        <v>0</v>
      </c>
      <c r="K33" s="12">
        <v>0</v>
      </c>
      <c r="L33" s="12">
        <v>2500</v>
      </c>
      <c r="M33" s="12">
        <v>0</v>
      </c>
      <c r="N33" s="12">
        <v>2500</v>
      </c>
      <c r="O33" s="12">
        <v>2500</v>
      </c>
      <c r="P33" s="12">
        <v>0</v>
      </c>
      <c r="Q33" s="12">
        <v>5000</v>
      </c>
      <c r="R33" s="12">
        <v>6500</v>
      </c>
      <c r="S33" s="12">
        <v>7500</v>
      </c>
      <c r="T33" s="12">
        <v>7500</v>
      </c>
      <c r="U33" s="12">
        <v>5000</v>
      </c>
      <c r="V33" s="8">
        <f t="shared" si="0"/>
        <v>39000</v>
      </c>
      <c r="W33" s="9">
        <f t="shared" si="1"/>
        <v>0</v>
      </c>
    </row>
    <row r="34" spans="1:23" x14ac:dyDescent="0.25">
      <c r="A34" s="10">
        <v>33</v>
      </c>
      <c r="B34" s="10">
        <v>10069</v>
      </c>
      <c r="C34" s="10">
        <v>150122</v>
      </c>
      <c r="D34" s="10" t="s">
        <v>5</v>
      </c>
      <c r="E34" s="10" t="s">
        <v>7</v>
      </c>
      <c r="F34" s="11" t="s">
        <v>51</v>
      </c>
      <c r="G34" s="10" t="s">
        <v>9</v>
      </c>
      <c r="H34" s="12">
        <v>320286</v>
      </c>
      <c r="I34" s="12">
        <v>320286</v>
      </c>
      <c r="J34" s="12">
        <v>47119.5</v>
      </c>
      <c r="K34" s="12">
        <v>52628.9</v>
      </c>
      <c r="L34" s="12">
        <v>23703.88</v>
      </c>
      <c r="M34" s="12">
        <v>24977.8</v>
      </c>
      <c r="N34" s="12">
        <v>23512.6</v>
      </c>
      <c r="O34" s="12">
        <v>34865.199999999997</v>
      </c>
      <c r="P34" s="12">
        <v>20958.2</v>
      </c>
      <c r="Q34" s="12">
        <v>40451.599999999999</v>
      </c>
      <c r="R34" s="12">
        <v>21279.040000000001</v>
      </c>
      <c r="S34" s="12">
        <v>48789</v>
      </c>
      <c r="T34" s="12">
        <v>28985.1</v>
      </c>
      <c r="U34" s="12">
        <v>44014.5</v>
      </c>
      <c r="V34" s="8">
        <f t="shared" si="0"/>
        <v>411285.31999999995</v>
      </c>
      <c r="W34" s="9">
        <f t="shared" si="1"/>
        <v>1.2841189436940732</v>
      </c>
    </row>
    <row r="35" spans="1:23" x14ac:dyDescent="0.25">
      <c r="A35" s="10">
        <v>34</v>
      </c>
      <c r="B35" s="10">
        <v>10069</v>
      </c>
      <c r="C35" s="10">
        <v>150122</v>
      </c>
      <c r="D35" s="10" t="s">
        <v>5</v>
      </c>
      <c r="E35" s="10" t="s">
        <v>7</v>
      </c>
      <c r="F35" s="11" t="s">
        <v>52</v>
      </c>
      <c r="G35" s="10" t="s">
        <v>9</v>
      </c>
      <c r="H35" s="12">
        <v>5417</v>
      </c>
      <c r="I35" s="12">
        <v>5417</v>
      </c>
      <c r="J35" s="12">
        <v>624.66</v>
      </c>
      <c r="K35" s="12">
        <v>543.98</v>
      </c>
      <c r="L35" s="12">
        <v>1402.96</v>
      </c>
      <c r="M35" s="12">
        <v>1007.28</v>
      </c>
      <c r="N35" s="12">
        <v>950.92</v>
      </c>
      <c r="O35" s="12">
        <v>818.64</v>
      </c>
      <c r="P35" s="12">
        <v>1166.26</v>
      </c>
      <c r="Q35" s="12">
        <v>1715.58</v>
      </c>
      <c r="R35" s="12">
        <v>1262.96</v>
      </c>
      <c r="S35" s="12">
        <v>1683.54</v>
      </c>
      <c r="T35" s="12">
        <v>1731.6</v>
      </c>
      <c r="U35" s="12">
        <v>1311.6</v>
      </c>
      <c r="V35" s="8">
        <f t="shared" si="0"/>
        <v>14219.980000000003</v>
      </c>
      <c r="W35" s="9">
        <f t="shared" si="1"/>
        <v>2.6250655344286513</v>
      </c>
    </row>
    <row r="36" spans="1:23" x14ac:dyDescent="0.25">
      <c r="A36" s="10">
        <v>35</v>
      </c>
      <c r="B36" s="10">
        <v>10069</v>
      </c>
      <c r="C36" s="10">
        <v>150122</v>
      </c>
      <c r="D36" s="10" t="s">
        <v>5</v>
      </c>
      <c r="E36" s="10" t="s">
        <v>7</v>
      </c>
      <c r="F36" s="11" t="s">
        <v>53</v>
      </c>
      <c r="G36" s="10" t="s">
        <v>9</v>
      </c>
      <c r="H36" s="12">
        <v>121062</v>
      </c>
      <c r="I36" s="12">
        <v>121062</v>
      </c>
      <c r="J36" s="12">
        <v>10032.6</v>
      </c>
      <c r="K36" s="12">
        <v>4946.7</v>
      </c>
      <c r="L36" s="12">
        <v>6161.1</v>
      </c>
      <c r="M36" s="12">
        <v>4526.1000000000004</v>
      </c>
      <c r="N36" s="12">
        <v>3106.4</v>
      </c>
      <c r="O36" s="12">
        <v>2547.3000000000002</v>
      </c>
      <c r="P36" s="12">
        <v>4005.3</v>
      </c>
      <c r="Q36" s="12">
        <v>5024.3999999999996</v>
      </c>
      <c r="R36" s="12">
        <v>5116.3</v>
      </c>
      <c r="S36" s="12">
        <v>3961.9</v>
      </c>
      <c r="T36" s="12">
        <v>6185.1</v>
      </c>
      <c r="U36" s="12">
        <v>33508.800000000003</v>
      </c>
      <c r="V36" s="8">
        <f t="shared" si="0"/>
        <v>89122</v>
      </c>
      <c r="W36" s="9">
        <f t="shared" si="1"/>
        <v>0.73616824437065309</v>
      </c>
    </row>
    <row r="37" spans="1:23" x14ac:dyDescent="0.25">
      <c r="A37" s="10">
        <v>36</v>
      </c>
      <c r="B37" s="10">
        <v>10069</v>
      </c>
      <c r="C37" s="10">
        <v>150122</v>
      </c>
      <c r="D37" s="10" t="s">
        <v>5</v>
      </c>
      <c r="E37" s="10" t="s">
        <v>7</v>
      </c>
      <c r="F37" s="11" t="s">
        <v>54</v>
      </c>
      <c r="G37" s="10" t="s">
        <v>9</v>
      </c>
      <c r="H37" s="12">
        <v>92690</v>
      </c>
      <c r="I37" s="12">
        <v>92690</v>
      </c>
      <c r="J37" s="12">
        <v>7038.71</v>
      </c>
      <c r="K37" s="12">
        <v>4355.09</v>
      </c>
      <c r="L37" s="12">
        <v>6296.66</v>
      </c>
      <c r="M37" s="12">
        <v>8023.07</v>
      </c>
      <c r="N37" s="12">
        <v>4542.2700000000004</v>
      </c>
      <c r="O37" s="12">
        <v>4145.38</v>
      </c>
      <c r="P37" s="12">
        <v>4238.75</v>
      </c>
      <c r="Q37" s="12">
        <v>3946.39</v>
      </c>
      <c r="R37" s="12">
        <v>6950.07</v>
      </c>
      <c r="S37" s="12">
        <v>4511.66</v>
      </c>
      <c r="T37" s="12">
        <v>5571.79</v>
      </c>
      <c r="U37" s="12">
        <v>3565.18</v>
      </c>
      <c r="V37" s="8">
        <f t="shared" si="0"/>
        <v>63185.020000000004</v>
      </c>
      <c r="W37" s="9">
        <f t="shared" si="1"/>
        <v>0.68168108749595435</v>
      </c>
    </row>
    <row r="38" spans="1:23" x14ac:dyDescent="0.25">
      <c r="A38" s="10">
        <v>37</v>
      </c>
      <c r="B38" s="10">
        <v>10069</v>
      </c>
      <c r="C38" s="10">
        <v>150122</v>
      </c>
      <c r="D38" s="10" t="s">
        <v>5</v>
      </c>
      <c r="E38" s="10" t="s">
        <v>7</v>
      </c>
      <c r="F38" s="11" t="s">
        <v>98</v>
      </c>
      <c r="G38" s="10" t="s">
        <v>9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2953.18</v>
      </c>
      <c r="O38" s="12">
        <v>2953.18</v>
      </c>
      <c r="P38" s="12">
        <v>0</v>
      </c>
      <c r="Q38" s="12">
        <v>152.54</v>
      </c>
      <c r="R38" s="12">
        <v>1885.4</v>
      </c>
      <c r="S38" s="12">
        <v>1095.24</v>
      </c>
      <c r="T38" s="12">
        <v>0</v>
      </c>
      <c r="U38" s="12">
        <v>0</v>
      </c>
      <c r="V38" s="8">
        <f t="shared" si="0"/>
        <v>9039.5399999999991</v>
      </c>
      <c r="W38" s="9">
        <f t="shared" si="1"/>
        <v>0</v>
      </c>
    </row>
    <row r="39" spans="1:23" x14ac:dyDescent="0.25">
      <c r="A39" s="10">
        <v>38</v>
      </c>
      <c r="B39" s="10">
        <v>10069</v>
      </c>
      <c r="C39" s="10">
        <v>150122</v>
      </c>
      <c r="D39" s="10" t="s">
        <v>5</v>
      </c>
      <c r="E39" s="10" t="s">
        <v>7</v>
      </c>
      <c r="F39" s="11" t="s">
        <v>55</v>
      </c>
      <c r="G39" s="10" t="s">
        <v>9</v>
      </c>
      <c r="H39" s="12">
        <v>2000000</v>
      </c>
      <c r="I39" s="12">
        <v>2000000</v>
      </c>
      <c r="J39" s="12">
        <v>54974.81</v>
      </c>
      <c r="K39" s="12">
        <v>112830.1</v>
      </c>
      <c r="L39" s="12">
        <v>37202.86</v>
      </c>
      <c r="M39" s="12">
        <v>22605.01</v>
      </c>
      <c r="N39" s="12">
        <v>23636.29</v>
      </c>
      <c r="O39" s="12">
        <v>21907.33</v>
      </c>
      <c r="P39" s="12">
        <v>102867.12</v>
      </c>
      <c r="Q39" s="12">
        <v>26001.22</v>
      </c>
      <c r="R39" s="12">
        <v>18992.07</v>
      </c>
      <c r="S39" s="12">
        <v>23799.59</v>
      </c>
      <c r="T39" s="12">
        <v>30591.759999999998</v>
      </c>
      <c r="U39" s="12">
        <v>28981.68</v>
      </c>
      <c r="V39" s="8">
        <f t="shared" si="0"/>
        <v>504389.84</v>
      </c>
      <c r="W39" s="9">
        <f t="shared" si="1"/>
        <v>0.25219491999999999</v>
      </c>
    </row>
    <row r="40" spans="1:23" x14ac:dyDescent="0.25">
      <c r="A40" s="10">
        <v>39</v>
      </c>
      <c r="B40" s="10">
        <v>10069</v>
      </c>
      <c r="C40" s="10">
        <v>150122</v>
      </c>
      <c r="D40" s="10" t="s">
        <v>5</v>
      </c>
      <c r="E40" s="10" t="s">
        <v>7</v>
      </c>
      <c r="F40" s="11" t="s">
        <v>99</v>
      </c>
      <c r="G40" s="10" t="s">
        <v>9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1300</v>
      </c>
      <c r="N40" s="12">
        <v>1620</v>
      </c>
      <c r="O40" s="12">
        <v>1720</v>
      </c>
      <c r="P40" s="12">
        <v>843.73</v>
      </c>
      <c r="Q40" s="12">
        <v>420</v>
      </c>
      <c r="R40" s="12">
        <v>1520</v>
      </c>
      <c r="S40" s="12">
        <v>496.95</v>
      </c>
      <c r="T40" s="12">
        <v>1600</v>
      </c>
      <c r="U40" s="12">
        <v>420</v>
      </c>
      <c r="V40" s="8">
        <f t="shared" si="0"/>
        <v>9940.68</v>
      </c>
      <c r="W40" s="9">
        <f t="shared" si="1"/>
        <v>0</v>
      </c>
    </row>
    <row r="41" spans="1:23" x14ac:dyDescent="0.25">
      <c r="A41" s="10">
        <v>40</v>
      </c>
      <c r="B41" s="10">
        <v>10069</v>
      </c>
      <c r="C41" s="10">
        <v>150122</v>
      </c>
      <c r="D41" s="10" t="s">
        <v>5</v>
      </c>
      <c r="E41" s="10" t="s">
        <v>7</v>
      </c>
      <c r="F41" s="11" t="s">
        <v>56</v>
      </c>
      <c r="G41" s="10" t="s">
        <v>9</v>
      </c>
      <c r="H41" s="12">
        <v>12791</v>
      </c>
      <c r="I41" s="12">
        <v>12791</v>
      </c>
      <c r="J41" s="12">
        <v>55</v>
      </c>
      <c r="K41" s="12">
        <v>0</v>
      </c>
      <c r="L41" s="12">
        <v>55</v>
      </c>
      <c r="M41" s="12">
        <v>50</v>
      </c>
      <c r="N41" s="12">
        <v>25</v>
      </c>
      <c r="O41" s="12">
        <v>15</v>
      </c>
      <c r="P41" s="12">
        <v>20</v>
      </c>
      <c r="Q41" s="12">
        <v>10</v>
      </c>
      <c r="R41" s="12">
        <v>40</v>
      </c>
      <c r="S41" s="12">
        <v>10</v>
      </c>
      <c r="T41" s="12">
        <v>20</v>
      </c>
      <c r="U41" s="12">
        <v>5</v>
      </c>
      <c r="V41" s="8">
        <f t="shared" si="0"/>
        <v>305</v>
      </c>
      <c r="W41" s="9">
        <f t="shared" si="1"/>
        <v>2.3844890938941442E-2</v>
      </c>
    </row>
    <row r="42" spans="1:23" x14ac:dyDescent="0.25">
      <c r="A42" s="10">
        <v>41</v>
      </c>
      <c r="B42" s="10">
        <v>10069</v>
      </c>
      <c r="C42" s="10">
        <v>150122</v>
      </c>
      <c r="D42" s="10" t="s">
        <v>5</v>
      </c>
      <c r="E42" s="10" t="s">
        <v>7</v>
      </c>
      <c r="F42" s="11" t="s">
        <v>57</v>
      </c>
      <c r="G42" s="10" t="s">
        <v>9</v>
      </c>
      <c r="H42" s="12">
        <v>2000000</v>
      </c>
      <c r="I42" s="12">
        <v>2000000</v>
      </c>
      <c r="J42" s="12">
        <v>152346</v>
      </c>
      <c r="K42" s="12">
        <v>3300</v>
      </c>
      <c r="L42" s="12">
        <v>12947</v>
      </c>
      <c r="M42" s="12">
        <v>43736.35</v>
      </c>
      <c r="N42" s="12">
        <v>48793.47</v>
      </c>
      <c r="O42" s="12">
        <v>77648</v>
      </c>
      <c r="P42" s="12">
        <v>98045.23</v>
      </c>
      <c r="Q42" s="12">
        <v>113979.45</v>
      </c>
      <c r="R42" s="12">
        <v>124986.08</v>
      </c>
      <c r="S42" s="12">
        <v>142080.62</v>
      </c>
      <c r="T42" s="12">
        <v>96984.960000000006</v>
      </c>
      <c r="U42" s="12">
        <v>224282.75</v>
      </c>
      <c r="V42" s="8">
        <f t="shared" si="0"/>
        <v>1139129.9099999999</v>
      </c>
      <c r="W42" s="9">
        <f t="shared" si="1"/>
        <v>0.56956495499999993</v>
      </c>
    </row>
    <row r="43" spans="1:23" x14ac:dyDescent="0.25">
      <c r="A43" s="10">
        <v>42</v>
      </c>
      <c r="B43" s="10">
        <v>10069</v>
      </c>
      <c r="C43" s="10">
        <v>150122</v>
      </c>
      <c r="D43" s="10" t="s">
        <v>5</v>
      </c>
      <c r="E43" s="10" t="s">
        <v>7</v>
      </c>
      <c r="F43" s="11" t="s">
        <v>58</v>
      </c>
      <c r="G43" s="10" t="s">
        <v>9</v>
      </c>
      <c r="H43" s="12">
        <v>0</v>
      </c>
      <c r="I43" s="12">
        <v>0</v>
      </c>
      <c r="J43" s="12">
        <v>102</v>
      </c>
      <c r="K43" s="12">
        <v>84</v>
      </c>
      <c r="L43" s="12">
        <v>12</v>
      </c>
      <c r="M43" s="12">
        <v>12</v>
      </c>
      <c r="N43" s="12">
        <v>24</v>
      </c>
      <c r="O43" s="12">
        <v>18</v>
      </c>
      <c r="P43" s="12">
        <v>0</v>
      </c>
      <c r="Q43" s="12">
        <v>0</v>
      </c>
      <c r="R43" s="12">
        <v>0</v>
      </c>
      <c r="S43" s="12">
        <v>0</v>
      </c>
      <c r="T43" s="12">
        <v>6</v>
      </c>
      <c r="U43" s="12">
        <v>18</v>
      </c>
      <c r="V43" s="8">
        <f t="shared" si="0"/>
        <v>276</v>
      </c>
      <c r="W43" s="9">
        <f t="shared" si="1"/>
        <v>0</v>
      </c>
    </row>
    <row r="44" spans="1:23" x14ac:dyDescent="0.25">
      <c r="A44" s="10">
        <v>43</v>
      </c>
      <c r="B44" s="10">
        <v>10069</v>
      </c>
      <c r="C44" s="10">
        <v>150122</v>
      </c>
      <c r="D44" s="10" t="s">
        <v>5</v>
      </c>
      <c r="E44" s="10" t="s">
        <v>7</v>
      </c>
      <c r="F44" s="11" t="s">
        <v>59</v>
      </c>
      <c r="G44" s="10" t="s">
        <v>9</v>
      </c>
      <c r="H44" s="12">
        <v>2500000</v>
      </c>
      <c r="I44" s="12">
        <v>2500000</v>
      </c>
      <c r="J44" s="12">
        <v>89842.41</v>
      </c>
      <c r="K44" s="12">
        <v>81578.83</v>
      </c>
      <c r="L44" s="12">
        <v>463400.84</v>
      </c>
      <c r="M44" s="12">
        <v>183291.83</v>
      </c>
      <c r="N44" s="12">
        <v>74400</v>
      </c>
      <c r="O44" s="12">
        <v>161123.28</v>
      </c>
      <c r="P44" s="12">
        <v>162953.47</v>
      </c>
      <c r="Q44" s="12">
        <v>271396.84000000003</v>
      </c>
      <c r="R44" s="12">
        <v>272934.88</v>
      </c>
      <c r="S44" s="12">
        <v>248479.47</v>
      </c>
      <c r="T44" s="12">
        <v>202502.94</v>
      </c>
      <c r="U44" s="12">
        <v>381072.39</v>
      </c>
      <c r="V44" s="8">
        <f t="shared" si="0"/>
        <v>2592977.1800000002</v>
      </c>
      <c r="W44" s="9">
        <f t="shared" si="1"/>
        <v>1.037190872</v>
      </c>
    </row>
    <row r="45" spans="1:23" x14ac:dyDescent="0.25">
      <c r="A45" s="10">
        <v>44</v>
      </c>
      <c r="B45" s="10">
        <v>10069</v>
      </c>
      <c r="C45" s="10">
        <v>150122</v>
      </c>
      <c r="D45" s="10" t="s">
        <v>5</v>
      </c>
      <c r="E45" s="10" t="s">
        <v>7</v>
      </c>
      <c r="F45" s="11" t="s">
        <v>100</v>
      </c>
      <c r="G45" s="10" t="s">
        <v>9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50.84</v>
      </c>
      <c r="U45" s="12">
        <v>58.48</v>
      </c>
      <c r="V45" s="8">
        <f t="shared" si="0"/>
        <v>109.32</v>
      </c>
      <c r="W45" s="9">
        <f t="shared" si="1"/>
        <v>0</v>
      </c>
    </row>
    <row r="46" spans="1:23" x14ac:dyDescent="0.25">
      <c r="A46" s="10">
        <v>45</v>
      </c>
      <c r="B46" s="10">
        <v>10069</v>
      </c>
      <c r="C46" s="10">
        <v>150122</v>
      </c>
      <c r="D46" s="10" t="s">
        <v>5</v>
      </c>
      <c r="E46" s="10" t="s">
        <v>7</v>
      </c>
      <c r="F46" s="11" t="s">
        <v>60</v>
      </c>
      <c r="G46" s="10" t="s">
        <v>9</v>
      </c>
      <c r="H46" s="12">
        <v>10000</v>
      </c>
      <c r="I46" s="12">
        <v>10000</v>
      </c>
      <c r="J46" s="12">
        <v>0</v>
      </c>
      <c r="K46" s="12">
        <v>0</v>
      </c>
      <c r="L46" s="12">
        <v>330</v>
      </c>
      <c r="M46" s="12">
        <v>45</v>
      </c>
      <c r="N46" s="12">
        <v>321</v>
      </c>
      <c r="O46" s="12">
        <v>884.15</v>
      </c>
      <c r="P46" s="12">
        <v>195.44</v>
      </c>
      <c r="Q46" s="12">
        <v>855.4</v>
      </c>
      <c r="R46" s="12">
        <v>686.85</v>
      </c>
      <c r="S46" s="12">
        <v>379.12</v>
      </c>
      <c r="T46" s="12">
        <v>877.19</v>
      </c>
      <c r="U46" s="12">
        <v>1160.17</v>
      </c>
      <c r="V46" s="8">
        <f t="shared" si="0"/>
        <v>5734.32</v>
      </c>
      <c r="W46" s="9">
        <f t="shared" si="1"/>
        <v>0.57343199999999994</v>
      </c>
    </row>
    <row r="47" spans="1:23" x14ac:dyDescent="0.25">
      <c r="A47" s="10">
        <v>46</v>
      </c>
      <c r="B47" s="10">
        <v>10069</v>
      </c>
      <c r="C47" s="10">
        <v>150122</v>
      </c>
      <c r="D47" s="10" t="s">
        <v>5</v>
      </c>
      <c r="E47" s="10" t="s">
        <v>7</v>
      </c>
      <c r="F47" s="11" t="s">
        <v>101</v>
      </c>
      <c r="G47" s="10" t="s">
        <v>9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5</v>
      </c>
      <c r="T47" s="12">
        <v>0</v>
      </c>
      <c r="U47" s="12">
        <v>0</v>
      </c>
      <c r="V47" s="8">
        <f t="shared" si="0"/>
        <v>5</v>
      </c>
      <c r="W47" s="9">
        <f t="shared" si="1"/>
        <v>0</v>
      </c>
    </row>
    <row r="48" spans="1:23" x14ac:dyDescent="0.25">
      <c r="A48" s="10">
        <v>47</v>
      </c>
      <c r="B48" s="10">
        <v>10069</v>
      </c>
      <c r="C48" s="10">
        <v>150122</v>
      </c>
      <c r="D48" s="10" t="s">
        <v>5</v>
      </c>
      <c r="E48" s="10" t="s">
        <v>7</v>
      </c>
      <c r="F48" s="11" t="s">
        <v>61</v>
      </c>
      <c r="G48" s="10" t="s">
        <v>9</v>
      </c>
      <c r="H48" s="12">
        <v>2000</v>
      </c>
      <c r="I48" s="12">
        <v>2000</v>
      </c>
      <c r="J48" s="12">
        <v>105.31</v>
      </c>
      <c r="K48" s="12">
        <v>57</v>
      </c>
      <c r="L48" s="12">
        <v>378.11</v>
      </c>
      <c r="M48" s="12">
        <v>146.6</v>
      </c>
      <c r="N48" s="12">
        <v>57</v>
      </c>
      <c r="O48" s="12">
        <v>87.29</v>
      </c>
      <c r="P48" s="12">
        <v>272.33</v>
      </c>
      <c r="Q48" s="12">
        <v>132.09</v>
      </c>
      <c r="R48" s="12">
        <v>0</v>
      </c>
      <c r="S48" s="12">
        <v>259.66000000000003</v>
      </c>
      <c r="T48" s="12">
        <v>101.33</v>
      </c>
      <c r="U48" s="12">
        <v>48.31</v>
      </c>
      <c r="V48" s="8">
        <f t="shared" si="0"/>
        <v>1645.03</v>
      </c>
      <c r="W48" s="9">
        <f t="shared" si="1"/>
        <v>0.822515</v>
      </c>
    </row>
    <row r="49" spans="1:23" x14ac:dyDescent="0.25">
      <c r="A49" s="10">
        <v>48</v>
      </c>
      <c r="B49" s="10">
        <v>10069</v>
      </c>
      <c r="C49" s="10">
        <v>150122</v>
      </c>
      <c r="D49" s="10" t="s">
        <v>5</v>
      </c>
      <c r="E49" s="10" t="s">
        <v>7</v>
      </c>
      <c r="F49" s="11" t="s">
        <v>62</v>
      </c>
      <c r="G49" s="10" t="s">
        <v>9</v>
      </c>
      <c r="H49" s="12">
        <v>200000</v>
      </c>
      <c r="I49" s="12">
        <v>200000</v>
      </c>
      <c r="J49" s="12">
        <v>5645.65</v>
      </c>
      <c r="K49" s="12">
        <v>6962.55</v>
      </c>
      <c r="L49" s="12">
        <v>8551.7999999999993</v>
      </c>
      <c r="M49" s="12">
        <v>8441</v>
      </c>
      <c r="N49" s="12">
        <v>9743.2999999999993</v>
      </c>
      <c r="O49" s="12">
        <v>10366.799999999999</v>
      </c>
      <c r="P49" s="12">
        <v>9655.9</v>
      </c>
      <c r="Q49" s="12">
        <v>11416.6</v>
      </c>
      <c r="R49" s="12">
        <v>13375.5</v>
      </c>
      <c r="S49" s="12">
        <v>9786.11</v>
      </c>
      <c r="T49" s="12">
        <v>7364.9</v>
      </c>
      <c r="U49" s="12">
        <v>4456.7</v>
      </c>
      <c r="V49" s="8">
        <f t="shared" si="0"/>
        <v>105766.81</v>
      </c>
      <c r="W49" s="9">
        <f t="shared" si="1"/>
        <v>0.52883404999999994</v>
      </c>
    </row>
    <row r="50" spans="1:23" x14ac:dyDescent="0.25">
      <c r="A50" s="10">
        <v>49</v>
      </c>
      <c r="B50" s="10">
        <v>10069</v>
      </c>
      <c r="C50" s="10">
        <v>150122</v>
      </c>
      <c r="D50" s="10" t="s">
        <v>5</v>
      </c>
      <c r="E50" s="10" t="s">
        <v>7</v>
      </c>
      <c r="F50" s="11" t="s">
        <v>63</v>
      </c>
      <c r="G50" s="10" t="s">
        <v>9</v>
      </c>
      <c r="H50" s="12">
        <v>0</v>
      </c>
      <c r="I50" s="12">
        <v>0</v>
      </c>
      <c r="J50" s="12">
        <v>160</v>
      </c>
      <c r="K50" s="12">
        <v>0</v>
      </c>
      <c r="L50" s="12">
        <v>80</v>
      </c>
      <c r="M50" s="12">
        <v>0</v>
      </c>
      <c r="N50" s="12">
        <v>0</v>
      </c>
      <c r="O50" s="12">
        <v>80</v>
      </c>
      <c r="P50" s="12">
        <v>160</v>
      </c>
      <c r="Q50" s="12">
        <v>240</v>
      </c>
      <c r="R50" s="12">
        <v>160</v>
      </c>
      <c r="S50" s="12">
        <v>0</v>
      </c>
      <c r="T50" s="12">
        <v>240</v>
      </c>
      <c r="U50" s="12">
        <v>0</v>
      </c>
      <c r="V50" s="8">
        <f t="shared" si="0"/>
        <v>1120</v>
      </c>
      <c r="W50" s="9">
        <f t="shared" si="1"/>
        <v>0</v>
      </c>
    </row>
    <row r="51" spans="1:23" x14ac:dyDescent="0.25">
      <c r="A51" s="10">
        <v>50</v>
      </c>
      <c r="B51" s="10">
        <v>10069</v>
      </c>
      <c r="C51" s="10">
        <v>150122</v>
      </c>
      <c r="D51" s="10" t="s">
        <v>5</v>
      </c>
      <c r="E51" s="10" t="s">
        <v>7</v>
      </c>
      <c r="F51" s="11" t="s">
        <v>64</v>
      </c>
      <c r="G51" s="10" t="s">
        <v>9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200</v>
      </c>
      <c r="R51" s="12">
        <v>0</v>
      </c>
      <c r="S51" s="12">
        <v>0</v>
      </c>
      <c r="T51" s="12">
        <v>0</v>
      </c>
      <c r="U51" s="12">
        <v>0</v>
      </c>
      <c r="V51" s="8">
        <f t="shared" si="0"/>
        <v>200</v>
      </c>
      <c r="W51" s="9">
        <f t="shared" si="1"/>
        <v>0</v>
      </c>
    </row>
    <row r="52" spans="1:23" x14ac:dyDescent="0.25">
      <c r="A52" s="10">
        <v>51</v>
      </c>
      <c r="B52" s="10">
        <v>10069</v>
      </c>
      <c r="C52" s="10">
        <v>150122</v>
      </c>
      <c r="D52" s="10" t="s">
        <v>5</v>
      </c>
      <c r="E52" s="10" t="s">
        <v>7</v>
      </c>
      <c r="F52" s="11" t="s">
        <v>65</v>
      </c>
      <c r="G52" s="10" t="s">
        <v>9</v>
      </c>
      <c r="H52" s="12">
        <v>500000</v>
      </c>
      <c r="I52" s="12">
        <v>500000</v>
      </c>
      <c r="J52" s="12">
        <v>72222</v>
      </c>
      <c r="K52" s="12">
        <v>10101.299999999999</v>
      </c>
      <c r="L52" s="12">
        <v>53758.1</v>
      </c>
      <c r="M52" s="12">
        <v>24327.5</v>
      </c>
      <c r="N52" s="12">
        <v>81229.3</v>
      </c>
      <c r="O52" s="12">
        <v>62275.4</v>
      </c>
      <c r="P52" s="12">
        <v>68809</v>
      </c>
      <c r="Q52" s="12">
        <v>79359.100000000006</v>
      </c>
      <c r="R52" s="12">
        <v>39138.5</v>
      </c>
      <c r="S52" s="12">
        <v>23828.6</v>
      </c>
      <c r="T52" s="12">
        <v>51335.5</v>
      </c>
      <c r="U52" s="12">
        <v>36387.4</v>
      </c>
      <c r="V52" s="8">
        <f t="shared" si="0"/>
        <v>602771.70000000007</v>
      </c>
      <c r="W52" s="9">
        <f t="shared" si="1"/>
        <v>1.2055434</v>
      </c>
    </row>
    <row r="53" spans="1:23" x14ac:dyDescent="0.25">
      <c r="A53" s="10">
        <v>52</v>
      </c>
      <c r="B53" s="10">
        <v>10069</v>
      </c>
      <c r="C53" s="10">
        <v>150122</v>
      </c>
      <c r="D53" s="10" t="s">
        <v>5</v>
      </c>
      <c r="E53" s="10" t="s">
        <v>7</v>
      </c>
      <c r="F53" s="11" t="s">
        <v>66</v>
      </c>
      <c r="G53" s="10" t="s">
        <v>9</v>
      </c>
      <c r="H53" s="12">
        <v>19980122</v>
      </c>
      <c r="I53" s="12">
        <v>19980122</v>
      </c>
      <c r="J53" s="12">
        <v>3020547.25</v>
      </c>
      <c r="K53" s="12">
        <v>6231009.75</v>
      </c>
      <c r="L53" s="12">
        <v>1830729.88</v>
      </c>
      <c r="M53" s="12">
        <v>652237.43999999994</v>
      </c>
      <c r="N53" s="12">
        <v>1625117.82</v>
      </c>
      <c r="O53" s="12">
        <v>857169.46</v>
      </c>
      <c r="P53" s="12">
        <v>742575.4</v>
      </c>
      <c r="Q53" s="12">
        <v>1614864.36</v>
      </c>
      <c r="R53" s="12">
        <v>765062.9</v>
      </c>
      <c r="S53" s="12">
        <v>747953.88</v>
      </c>
      <c r="T53" s="12">
        <v>1584463.76</v>
      </c>
      <c r="U53" s="12">
        <v>880539.57</v>
      </c>
      <c r="V53" s="8">
        <f t="shared" si="0"/>
        <v>20552271.469999999</v>
      </c>
      <c r="W53" s="9">
        <f t="shared" si="1"/>
        <v>1.0286359347555536</v>
      </c>
    </row>
    <row r="54" spans="1:23" x14ac:dyDescent="0.25">
      <c r="A54" s="10">
        <v>53</v>
      </c>
      <c r="B54" s="10">
        <v>10069</v>
      </c>
      <c r="C54" s="10">
        <v>150122</v>
      </c>
      <c r="D54" s="10" t="s">
        <v>5</v>
      </c>
      <c r="E54" s="10" t="s">
        <v>7</v>
      </c>
      <c r="F54" s="11" t="s">
        <v>67</v>
      </c>
      <c r="G54" s="10" t="s">
        <v>9</v>
      </c>
      <c r="H54" s="12">
        <v>33367266</v>
      </c>
      <c r="I54" s="12">
        <v>33367266</v>
      </c>
      <c r="J54" s="12">
        <v>5252709.7</v>
      </c>
      <c r="K54" s="12">
        <v>9050739.2100000009</v>
      </c>
      <c r="L54" s="12">
        <v>3494319.96</v>
      </c>
      <c r="M54" s="12">
        <v>1293123.8999999999</v>
      </c>
      <c r="N54" s="12">
        <v>2509429.3199999998</v>
      </c>
      <c r="O54" s="12">
        <v>1655270.56</v>
      </c>
      <c r="P54" s="12">
        <v>1507027.7</v>
      </c>
      <c r="Q54" s="12">
        <v>2837030.93</v>
      </c>
      <c r="R54" s="12">
        <v>1558972.08</v>
      </c>
      <c r="S54" s="12">
        <v>1574283.39</v>
      </c>
      <c r="T54" s="12">
        <v>2812762.92</v>
      </c>
      <c r="U54" s="12">
        <v>1891554.44</v>
      </c>
      <c r="V54" s="8">
        <f t="shared" si="0"/>
        <v>35437224.109999999</v>
      </c>
      <c r="W54" s="9">
        <f t="shared" si="1"/>
        <v>1.0620355923077425</v>
      </c>
    </row>
    <row r="55" spans="1:23" x14ac:dyDescent="0.25">
      <c r="A55" s="10">
        <v>54</v>
      </c>
      <c r="B55" s="10">
        <v>10069</v>
      </c>
      <c r="C55" s="10">
        <v>150122</v>
      </c>
      <c r="D55" s="10" t="s">
        <v>5</v>
      </c>
      <c r="E55" s="10" t="s">
        <v>7</v>
      </c>
      <c r="F55" s="11" t="s">
        <v>68</v>
      </c>
      <c r="G55" s="10" t="s">
        <v>9</v>
      </c>
      <c r="H55" s="12">
        <v>0</v>
      </c>
      <c r="I55" s="12">
        <v>0</v>
      </c>
      <c r="J55" s="12">
        <v>138</v>
      </c>
      <c r="K55" s="12">
        <v>66</v>
      </c>
      <c r="L55" s="12">
        <v>101.08</v>
      </c>
      <c r="M55" s="12">
        <v>102</v>
      </c>
      <c r="N55" s="12">
        <v>90</v>
      </c>
      <c r="O55" s="12">
        <v>137.08000000000001</v>
      </c>
      <c r="P55" s="12">
        <v>108</v>
      </c>
      <c r="Q55" s="12">
        <v>126</v>
      </c>
      <c r="R55" s="12">
        <v>84</v>
      </c>
      <c r="S55" s="12">
        <v>84</v>
      </c>
      <c r="T55" s="12">
        <v>162</v>
      </c>
      <c r="U55" s="12">
        <v>90</v>
      </c>
      <c r="V55" s="8">
        <f t="shared" si="0"/>
        <v>1288.1599999999999</v>
      </c>
      <c r="W55" s="9">
        <f t="shared" si="1"/>
        <v>0</v>
      </c>
    </row>
    <row r="56" spans="1:23" x14ac:dyDescent="0.25">
      <c r="A56" s="10">
        <v>55</v>
      </c>
      <c r="B56" s="10">
        <v>10069</v>
      </c>
      <c r="C56" s="10">
        <v>150122</v>
      </c>
      <c r="D56" s="10" t="s">
        <v>5</v>
      </c>
      <c r="E56" s="10" t="s">
        <v>7</v>
      </c>
      <c r="F56" s="11" t="s">
        <v>69</v>
      </c>
      <c r="G56" s="10" t="s">
        <v>9</v>
      </c>
      <c r="H56" s="12">
        <v>14579900</v>
      </c>
      <c r="I56" s="12">
        <v>14579900</v>
      </c>
      <c r="J56" s="12">
        <v>2249407.7000000002</v>
      </c>
      <c r="K56" s="12">
        <v>4240332.72</v>
      </c>
      <c r="L56" s="12">
        <v>1197558.6599999999</v>
      </c>
      <c r="M56" s="12">
        <v>614901.06999999995</v>
      </c>
      <c r="N56" s="12">
        <v>1112422.28</v>
      </c>
      <c r="O56" s="12">
        <v>659113.72</v>
      </c>
      <c r="P56" s="12">
        <v>690839.88</v>
      </c>
      <c r="Q56" s="12">
        <v>1263104.1399999999</v>
      </c>
      <c r="R56" s="12">
        <v>670300.29</v>
      </c>
      <c r="S56" s="12">
        <v>661122.66</v>
      </c>
      <c r="T56" s="12">
        <v>1213399.03</v>
      </c>
      <c r="U56" s="12">
        <v>822447.82</v>
      </c>
      <c r="V56" s="8">
        <f t="shared" si="0"/>
        <v>15394949.970000001</v>
      </c>
      <c r="W56" s="9">
        <f t="shared" si="1"/>
        <v>1.0559023017990521</v>
      </c>
    </row>
    <row r="57" spans="1:23" x14ac:dyDescent="0.25">
      <c r="A57" s="10">
        <v>56</v>
      </c>
      <c r="B57" s="10">
        <v>10069</v>
      </c>
      <c r="C57" s="10">
        <v>150122</v>
      </c>
      <c r="D57" s="10" t="s">
        <v>5</v>
      </c>
      <c r="E57" s="10" t="s">
        <v>7</v>
      </c>
      <c r="F57" s="6" t="s">
        <v>70</v>
      </c>
      <c r="G57" s="10" t="s">
        <v>9</v>
      </c>
      <c r="H57" s="7">
        <v>2059375</v>
      </c>
      <c r="I57" s="7">
        <v>2821399</v>
      </c>
      <c r="J57" s="7">
        <v>255408.72</v>
      </c>
      <c r="K57" s="7">
        <v>241678.79</v>
      </c>
      <c r="L57" s="7">
        <v>218655.91999999998</v>
      </c>
      <c r="M57" s="7">
        <v>968705.52</v>
      </c>
      <c r="N57" s="7">
        <v>244628.94999999998</v>
      </c>
      <c r="O57" s="7">
        <v>236454.94</v>
      </c>
      <c r="P57" s="7">
        <v>223231.84</v>
      </c>
      <c r="Q57" s="7">
        <v>239596.31</v>
      </c>
      <c r="R57" s="7">
        <v>266257.31</v>
      </c>
      <c r="S57" s="7">
        <v>257043.65</v>
      </c>
      <c r="T57" s="7">
        <v>239925.55000000002</v>
      </c>
      <c r="U57" s="7">
        <v>282915.42</v>
      </c>
      <c r="V57" s="8">
        <f t="shared" si="0"/>
        <v>3674502.9199999995</v>
      </c>
      <c r="W57" s="9">
        <f t="shared" si="1"/>
        <v>1.3023691154636403</v>
      </c>
    </row>
    <row r="58" spans="1:23" x14ac:dyDescent="0.25">
      <c r="A58" s="10">
        <v>57</v>
      </c>
      <c r="B58" s="10">
        <v>10069</v>
      </c>
      <c r="C58" s="10">
        <v>150122</v>
      </c>
      <c r="D58" s="10" t="s">
        <v>5</v>
      </c>
      <c r="E58" s="10" t="s">
        <v>7</v>
      </c>
      <c r="F58" s="11" t="s">
        <v>71</v>
      </c>
      <c r="G58" s="10" t="s">
        <v>9</v>
      </c>
      <c r="H58" s="12">
        <v>0</v>
      </c>
      <c r="I58" s="12">
        <v>0</v>
      </c>
      <c r="J58" s="12">
        <v>8.5299999999999994</v>
      </c>
      <c r="K58" s="12">
        <v>8.5299999999999994</v>
      </c>
      <c r="L58" s="12">
        <v>8.5299999999999994</v>
      </c>
      <c r="M58" s="12">
        <v>8.5299999999999994</v>
      </c>
      <c r="N58" s="12">
        <v>8.5299999999999994</v>
      </c>
      <c r="O58" s="12">
        <v>8.5299999999999994</v>
      </c>
      <c r="P58" s="12">
        <v>8.5299999999999994</v>
      </c>
      <c r="Q58" s="12">
        <v>8.5299999999999994</v>
      </c>
      <c r="R58" s="12">
        <v>8.5299999999999994</v>
      </c>
      <c r="S58" s="12">
        <v>8.5299999999999994</v>
      </c>
      <c r="T58" s="12">
        <v>467.03</v>
      </c>
      <c r="U58" s="12">
        <v>3085.03</v>
      </c>
      <c r="V58" s="8">
        <f t="shared" si="0"/>
        <v>3637.36</v>
      </c>
      <c r="W58" s="9">
        <f t="shared" si="1"/>
        <v>0</v>
      </c>
    </row>
    <row r="59" spans="1:23" x14ac:dyDescent="0.25">
      <c r="A59" s="10">
        <v>58</v>
      </c>
      <c r="B59" s="10">
        <v>10069</v>
      </c>
      <c r="C59" s="10">
        <v>150122</v>
      </c>
      <c r="D59" s="10" t="s">
        <v>5</v>
      </c>
      <c r="E59" s="10" t="s">
        <v>7</v>
      </c>
      <c r="F59" s="11" t="s">
        <v>72</v>
      </c>
      <c r="G59" s="10" t="s">
        <v>9</v>
      </c>
      <c r="H59" s="12">
        <v>7520</v>
      </c>
      <c r="I59" s="12">
        <v>7520</v>
      </c>
      <c r="J59" s="12">
        <v>3760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8">
        <f t="shared" si="0"/>
        <v>3760</v>
      </c>
      <c r="W59" s="9">
        <f t="shared" si="1"/>
        <v>0.5</v>
      </c>
    </row>
    <row r="60" spans="1:23" x14ac:dyDescent="0.25">
      <c r="A60" s="10">
        <v>59</v>
      </c>
      <c r="B60" s="10">
        <v>10069</v>
      </c>
      <c r="C60" s="10">
        <v>150122</v>
      </c>
      <c r="D60" s="10" t="s">
        <v>5</v>
      </c>
      <c r="E60" s="10" t="s">
        <v>7</v>
      </c>
      <c r="F60" s="11" t="s">
        <v>73</v>
      </c>
      <c r="G60" s="10" t="s">
        <v>9</v>
      </c>
      <c r="H60" s="12">
        <v>3185</v>
      </c>
      <c r="I60" s="12">
        <v>3185</v>
      </c>
      <c r="J60" s="12">
        <v>419.17</v>
      </c>
      <c r="K60" s="12">
        <v>419.17</v>
      </c>
      <c r="L60" s="12">
        <v>419.17</v>
      </c>
      <c r="M60" s="12">
        <v>419.17</v>
      </c>
      <c r="N60" s="12">
        <v>419.15</v>
      </c>
      <c r="O60" s="12">
        <v>0</v>
      </c>
      <c r="P60" s="12">
        <v>771.64</v>
      </c>
      <c r="Q60" s="12">
        <v>385.82</v>
      </c>
      <c r="R60" s="12">
        <v>385.82</v>
      </c>
      <c r="S60" s="12">
        <v>385.82</v>
      </c>
      <c r="T60" s="12">
        <v>385.82</v>
      </c>
      <c r="U60" s="12">
        <v>385.82</v>
      </c>
      <c r="V60" s="8">
        <f t="shared" si="0"/>
        <v>4796.57</v>
      </c>
      <c r="W60" s="9">
        <f t="shared" si="1"/>
        <v>1.5059874411302983</v>
      </c>
    </row>
    <row r="61" spans="1:23" x14ac:dyDescent="0.25">
      <c r="A61" s="10">
        <v>60</v>
      </c>
      <c r="B61" s="10">
        <v>10069</v>
      </c>
      <c r="C61" s="10">
        <v>150122</v>
      </c>
      <c r="D61" s="10" t="s">
        <v>5</v>
      </c>
      <c r="E61" s="10" t="s">
        <v>7</v>
      </c>
      <c r="F61" s="11" t="s">
        <v>74</v>
      </c>
      <c r="G61" s="10" t="s">
        <v>9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0.69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4.3499999999999996</v>
      </c>
      <c r="T61" s="12">
        <v>0</v>
      </c>
      <c r="U61" s="12">
        <v>0</v>
      </c>
      <c r="V61" s="8">
        <f t="shared" si="0"/>
        <v>5.0399999999999991</v>
      </c>
      <c r="W61" s="9">
        <f t="shared" si="1"/>
        <v>0</v>
      </c>
    </row>
    <row r="62" spans="1:23" x14ac:dyDescent="0.25">
      <c r="A62" s="10">
        <v>61</v>
      </c>
      <c r="B62" s="10">
        <v>10069</v>
      </c>
      <c r="C62" s="10">
        <v>150122</v>
      </c>
      <c r="D62" s="10" t="s">
        <v>5</v>
      </c>
      <c r="E62" s="10" t="s">
        <v>7</v>
      </c>
      <c r="F62" s="11" t="s">
        <v>75</v>
      </c>
      <c r="G62" s="10" t="s">
        <v>9</v>
      </c>
      <c r="H62" s="12">
        <v>2993</v>
      </c>
      <c r="I62" s="12">
        <v>2993</v>
      </c>
      <c r="J62" s="12">
        <v>462.27</v>
      </c>
      <c r="K62" s="12">
        <v>1.7</v>
      </c>
      <c r="L62" s="12">
        <v>148.11000000000001</v>
      </c>
      <c r="M62" s="12">
        <v>551.17999999999995</v>
      </c>
      <c r="N62" s="12">
        <v>21883.53</v>
      </c>
      <c r="O62" s="12">
        <v>0</v>
      </c>
      <c r="P62" s="12">
        <v>509.43</v>
      </c>
      <c r="Q62" s="12">
        <v>0</v>
      </c>
      <c r="R62" s="12">
        <v>0</v>
      </c>
      <c r="S62" s="12">
        <v>518.91</v>
      </c>
      <c r="T62" s="12">
        <v>0</v>
      </c>
      <c r="U62" s="12">
        <v>0</v>
      </c>
      <c r="V62" s="8">
        <f t="shared" si="0"/>
        <v>24075.129999999997</v>
      </c>
      <c r="W62" s="9">
        <f t="shared" si="1"/>
        <v>8.043812228533243</v>
      </c>
    </row>
    <row r="63" spans="1:23" x14ac:dyDescent="0.25">
      <c r="A63" s="10">
        <v>62</v>
      </c>
      <c r="B63" s="10">
        <v>10069</v>
      </c>
      <c r="C63" s="10">
        <v>150122</v>
      </c>
      <c r="D63" s="10" t="s">
        <v>5</v>
      </c>
      <c r="E63" s="10" t="s">
        <v>7</v>
      </c>
      <c r="F63" s="11" t="s">
        <v>76</v>
      </c>
      <c r="G63" s="10" t="s">
        <v>9</v>
      </c>
      <c r="H63" s="12">
        <v>2045677</v>
      </c>
      <c r="I63" s="12">
        <v>2045677</v>
      </c>
      <c r="J63" s="12">
        <v>250758.75</v>
      </c>
      <c r="K63" s="12">
        <v>241249.39</v>
      </c>
      <c r="L63" s="12">
        <v>218080.11</v>
      </c>
      <c r="M63" s="12">
        <v>205701.95</v>
      </c>
      <c r="N63" s="12">
        <v>222317.74</v>
      </c>
      <c r="O63" s="12">
        <v>236446.41</v>
      </c>
      <c r="P63" s="12">
        <v>221942.24</v>
      </c>
      <c r="Q63" s="12">
        <v>239201.96</v>
      </c>
      <c r="R63" s="12">
        <v>265862.96000000002</v>
      </c>
      <c r="S63" s="12">
        <v>256126.04</v>
      </c>
      <c r="T63" s="12">
        <v>239072.7</v>
      </c>
      <c r="U63" s="12">
        <v>279444.57</v>
      </c>
      <c r="V63" s="8">
        <f t="shared" si="0"/>
        <v>2876204.82</v>
      </c>
      <c r="W63" s="9">
        <f t="shared" si="1"/>
        <v>1.4059916692615695</v>
      </c>
    </row>
    <row r="64" spans="1:23" x14ac:dyDescent="0.25">
      <c r="A64" s="10">
        <v>63</v>
      </c>
      <c r="B64" s="10">
        <v>10069</v>
      </c>
      <c r="C64" s="10">
        <v>150122</v>
      </c>
      <c r="D64" s="10" t="s">
        <v>5</v>
      </c>
      <c r="E64" s="10" t="s">
        <v>7</v>
      </c>
      <c r="F64" s="11" t="s">
        <v>77</v>
      </c>
      <c r="G64" s="10" t="s">
        <v>9</v>
      </c>
      <c r="H64" s="12">
        <v>0</v>
      </c>
      <c r="I64" s="12">
        <v>762024</v>
      </c>
      <c r="J64" s="12">
        <v>0</v>
      </c>
      <c r="K64" s="12">
        <v>0</v>
      </c>
      <c r="L64" s="12">
        <v>0</v>
      </c>
      <c r="M64" s="12">
        <v>762024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8">
        <f t="shared" si="0"/>
        <v>762024</v>
      </c>
      <c r="W64" s="9">
        <f t="shared" si="1"/>
        <v>1</v>
      </c>
    </row>
    <row r="65" spans="1:23" x14ac:dyDescent="0.25">
      <c r="A65" s="10">
        <v>64</v>
      </c>
      <c r="B65" s="10">
        <v>10069</v>
      </c>
      <c r="C65" s="10">
        <v>150122</v>
      </c>
      <c r="D65" s="10" t="s">
        <v>5</v>
      </c>
      <c r="E65" s="10" t="s">
        <v>7</v>
      </c>
      <c r="F65" s="6" t="s">
        <v>78</v>
      </c>
      <c r="G65" s="10" t="s">
        <v>9</v>
      </c>
      <c r="H65" s="7">
        <v>10140033</v>
      </c>
      <c r="I65" s="7">
        <v>10871587</v>
      </c>
      <c r="J65" s="7">
        <v>694112.84</v>
      </c>
      <c r="K65" s="7">
        <v>298282.19</v>
      </c>
      <c r="L65" s="7">
        <v>1169699.47</v>
      </c>
      <c r="M65" s="7">
        <v>516580.27999999997</v>
      </c>
      <c r="N65" s="7">
        <v>631323.07999999996</v>
      </c>
      <c r="O65" s="7">
        <v>826618.07</v>
      </c>
      <c r="P65" s="7">
        <v>890442.6</v>
      </c>
      <c r="Q65" s="7">
        <v>1206519.71</v>
      </c>
      <c r="R65" s="7">
        <v>1455907.41</v>
      </c>
      <c r="S65" s="7">
        <v>1340448.9500000002</v>
      </c>
      <c r="T65" s="7">
        <v>1715713.85</v>
      </c>
      <c r="U65" s="7">
        <v>1658925.21</v>
      </c>
      <c r="V65" s="8">
        <f t="shared" si="0"/>
        <v>12404573.66</v>
      </c>
      <c r="W65" s="9">
        <f t="shared" si="1"/>
        <v>1.1410085445666764</v>
      </c>
    </row>
    <row r="66" spans="1:23" x14ac:dyDescent="0.25">
      <c r="A66" s="10">
        <v>65</v>
      </c>
      <c r="B66" s="10">
        <v>10069</v>
      </c>
      <c r="C66" s="10">
        <v>150122</v>
      </c>
      <c r="D66" s="10" t="s">
        <v>5</v>
      </c>
      <c r="E66" s="10" t="s">
        <v>7</v>
      </c>
      <c r="F66" s="11" t="s">
        <v>79</v>
      </c>
      <c r="G66" s="10" t="s">
        <v>9</v>
      </c>
      <c r="H66" s="12">
        <v>0</v>
      </c>
      <c r="I66" s="12">
        <v>0</v>
      </c>
      <c r="J66" s="12">
        <v>3155.37</v>
      </c>
      <c r="K66" s="12">
        <v>7542.47</v>
      </c>
      <c r="L66" s="12">
        <v>18357.120000000003</v>
      </c>
      <c r="M66" s="12">
        <v>17419.78</v>
      </c>
      <c r="N66" s="12">
        <v>9240.07</v>
      </c>
      <c r="O66" s="12">
        <v>8895.8799999999992</v>
      </c>
      <c r="P66" s="12">
        <v>6793.1900000000005</v>
      </c>
      <c r="Q66" s="12">
        <v>6907.3100000000013</v>
      </c>
      <c r="R66" s="12">
        <v>8060.8899999999994</v>
      </c>
      <c r="S66" s="12">
        <v>11588.080000000002</v>
      </c>
      <c r="T66" s="12">
        <v>12670.380000000001</v>
      </c>
      <c r="U66" s="12">
        <v>9448.18</v>
      </c>
      <c r="V66" s="8">
        <f t="shared" si="0"/>
        <v>120078.72</v>
      </c>
      <c r="W66" s="9">
        <f t="shared" si="1"/>
        <v>0</v>
      </c>
    </row>
    <row r="67" spans="1:23" x14ac:dyDescent="0.25">
      <c r="A67" s="10">
        <v>66</v>
      </c>
      <c r="B67" s="10">
        <v>10069</v>
      </c>
      <c r="C67" s="10">
        <v>150122</v>
      </c>
      <c r="D67" s="10" t="s">
        <v>5</v>
      </c>
      <c r="E67" s="10" t="s">
        <v>7</v>
      </c>
      <c r="F67" s="11" t="s">
        <v>80</v>
      </c>
      <c r="G67" s="10" t="s">
        <v>9</v>
      </c>
      <c r="H67" s="12">
        <v>0</v>
      </c>
      <c r="I67" s="12">
        <v>0</v>
      </c>
      <c r="J67" s="12">
        <v>-5173.82</v>
      </c>
      <c r="K67" s="12">
        <v>2586.94</v>
      </c>
      <c r="L67" s="12">
        <v>20758.48</v>
      </c>
      <c r="M67" s="12">
        <v>0</v>
      </c>
      <c r="N67" s="12">
        <v>5831.4</v>
      </c>
      <c r="O67" s="12">
        <v>9230.9599999999991</v>
      </c>
      <c r="P67" s="12">
        <v>48663.96</v>
      </c>
      <c r="Q67" s="12">
        <v>12367.98</v>
      </c>
      <c r="R67" s="12">
        <v>14707.48</v>
      </c>
      <c r="S67" s="12">
        <v>-41900.980000000003</v>
      </c>
      <c r="T67" s="12">
        <v>22374.12</v>
      </c>
      <c r="U67" s="12">
        <v>0</v>
      </c>
      <c r="V67" s="8">
        <f t="shared" ref="V67:V75" si="2">SUM(J67:U67)</f>
        <v>89446.51999999999</v>
      </c>
      <c r="W67" s="9">
        <f t="shared" ref="W67:W75" si="3">IFERROR(V67/I67,0)</f>
        <v>0</v>
      </c>
    </row>
    <row r="68" spans="1:23" x14ac:dyDescent="0.25">
      <c r="A68" s="10">
        <v>67</v>
      </c>
      <c r="B68" s="10">
        <v>10069</v>
      </c>
      <c r="C68" s="10">
        <v>150122</v>
      </c>
      <c r="D68" s="10" t="s">
        <v>5</v>
      </c>
      <c r="E68" s="10" t="s">
        <v>7</v>
      </c>
      <c r="F68" s="11" t="s">
        <v>81</v>
      </c>
      <c r="G68" s="10" t="s">
        <v>9</v>
      </c>
      <c r="H68" s="12">
        <v>694969</v>
      </c>
      <c r="I68" s="12">
        <v>694969</v>
      </c>
      <c r="J68" s="12">
        <v>11439.56</v>
      </c>
      <c r="K68" s="12">
        <v>7602.66</v>
      </c>
      <c r="L68" s="12">
        <v>7602.66</v>
      </c>
      <c r="M68" s="12">
        <v>166012.43</v>
      </c>
      <c r="N68" s="12">
        <v>16815.72</v>
      </c>
      <c r="O68" s="12">
        <v>116193</v>
      </c>
      <c r="P68" s="12">
        <v>12456.99</v>
      </c>
      <c r="Q68" s="12">
        <v>4212</v>
      </c>
      <c r="R68" s="12">
        <v>4264.6499999999996</v>
      </c>
      <c r="S68" s="12">
        <v>188484.3</v>
      </c>
      <c r="T68" s="12">
        <v>3044.81</v>
      </c>
      <c r="U68" s="12">
        <v>278764</v>
      </c>
      <c r="V68" s="8">
        <f t="shared" si="2"/>
        <v>816892.78</v>
      </c>
      <c r="W68" s="9">
        <f t="shared" si="3"/>
        <v>1.1754377245603762</v>
      </c>
    </row>
    <row r="69" spans="1:23" x14ac:dyDescent="0.25">
      <c r="A69" s="10">
        <v>68</v>
      </c>
      <c r="B69" s="10">
        <v>10069</v>
      </c>
      <c r="C69" s="10">
        <v>150122</v>
      </c>
      <c r="D69" s="10" t="s">
        <v>5</v>
      </c>
      <c r="E69" s="10" t="s">
        <v>7</v>
      </c>
      <c r="F69" s="11" t="s">
        <v>82</v>
      </c>
      <c r="G69" s="10" t="s">
        <v>9</v>
      </c>
      <c r="H69" s="12">
        <v>5600000</v>
      </c>
      <c r="I69" s="12">
        <v>5600000</v>
      </c>
      <c r="J69" s="12">
        <v>331306.77</v>
      </c>
      <c r="K69" s="12">
        <v>150722.91</v>
      </c>
      <c r="L69" s="12">
        <v>306053.96000000002</v>
      </c>
      <c r="M69" s="12">
        <v>175001.03</v>
      </c>
      <c r="N69" s="12">
        <v>206661.48</v>
      </c>
      <c r="O69" s="12">
        <v>459960.53</v>
      </c>
      <c r="P69" s="12">
        <v>549106.35</v>
      </c>
      <c r="Q69" s="12">
        <v>766040.64</v>
      </c>
      <c r="R69" s="12">
        <v>1028852.93</v>
      </c>
      <c r="S69" s="12">
        <v>894683.1</v>
      </c>
      <c r="T69" s="12">
        <v>877124.22</v>
      </c>
      <c r="U69" s="12">
        <v>950082.87</v>
      </c>
      <c r="V69" s="8">
        <f t="shared" si="2"/>
        <v>6695596.79</v>
      </c>
      <c r="W69" s="9">
        <f t="shared" si="3"/>
        <v>1.1956422839285714</v>
      </c>
    </row>
    <row r="70" spans="1:23" x14ac:dyDescent="0.25">
      <c r="A70" s="10">
        <v>69</v>
      </c>
      <c r="B70" s="10">
        <v>10069</v>
      </c>
      <c r="C70" s="10">
        <v>150122</v>
      </c>
      <c r="D70" s="10" t="s">
        <v>5</v>
      </c>
      <c r="E70" s="10" t="s">
        <v>7</v>
      </c>
      <c r="F70" s="11" t="s">
        <v>83</v>
      </c>
      <c r="G70" s="10" t="s">
        <v>9</v>
      </c>
      <c r="H70" s="12">
        <v>284854</v>
      </c>
      <c r="I70" s="12">
        <v>284854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8">
        <f t="shared" si="2"/>
        <v>0</v>
      </c>
      <c r="W70" s="9">
        <f t="shared" si="3"/>
        <v>0</v>
      </c>
    </row>
    <row r="71" spans="1:23" x14ac:dyDescent="0.25">
      <c r="A71" s="10">
        <v>70</v>
      </c>
      <c r="B71" s="10">
        <v>10069</v>
      </c>
      <c r="C71" s="10">
        <v>150122</v>
      </c>
      <c r="D71" s="10" t="s">
        <v>5</v>
      </c>
      <c r="E71" s="10" t="s">
        <v>7</v>
      </c>
      <c r="F71" s="11" t="s">
        <v>84</v>
      </c>
      <c r="G71" s="10" t="s">
        <v>9</v>
      </c>
      <c r="H71" s="12">
        <v>2644004</v>
      </c>
      <c r="I71" s="12">
        <v>2644004</v>
      </c>
      <c r="J71" s="12">
        <v>332792.76</v>
      </c>
      <c r="K71" s="12">
        <v>107822.47</v>
      </c>
      <c r="L71" s="12">
        <v>134071.67999999999</v>
      </c>
      <c r="M71" s="12">
        <v>133887.38</v>
      </c>
      <c r="N71" s="12">
        <v>88912.06</v>
      </c>
      <c r="O71" s="12">
        <v>87339.97</v>
      </c>
      <c r="P71" s="12">
        <v>120712.25</v>
      </c>
      <c r="Q71" s="12">
        <v>366342.38</v>
      </c>
      <c r="R71" s="12">
        <v>255463.62</v>
      </c>
      <c r="S71" s="12">
        <v>256993.12</v>
      </c>
      <c r="T71" s="12">
        <v>784139.29</v>
      </c>
      <c r="U71" s="12">
        <v>534138.18000000005</v>
      </c>
      <c r="V71" s="8">
        <f t="shared" si="2"/>
        <v>3202615.16</v>
      </c>
      <c r="W71" s="9">
        <f t="shared" si="3"/>
        <v>1.2112747030639894</v>
      </c>
    </row>
    <row r="72" spans="1:23" x14ac:dyDescent="0.25">
      <c r="A72" s="10">
        <v>71</v>
      </c>
      <c r="B72" s="10">
        <v>10069</v>
      </c>
      <c r="C72" s="10">
        <v>150122</v>
      </c>
      <c r="D72" s="10" t="s">
        <v>5</v>
      </c>
      <c r="E72" s="10" t="s">
        <v>7</v>
      </c>
      <c r="F72" s="11" t="s">
        <v>85</v>
      </c>
      <c r="G72" s="10" t="s">
        <v>9</v>
      </c>
      <c r="H72" s="12">
        <v>916206</v>
      </c>
      <c r="I72" s="12">
        <v>1647760</v>
      </c>
      <c r="J72" s="12">
        <v>20592.2</v>
      </c>
      <c r="K72" s="12">
        <v>22004.74</v>
      </c>
      <c r="L72" s="12">
        <v>682855.57</v>
      </c>
      <c r="M72" s="12">
        <v>13663.66</v>
      </c>
      <c r="N72" s="12">
        <v>273288.34999999998</v>
      </c>
      <c r="O72" s="12">
        <v>114747.73</v>
      </c>
      <c r="P72" s="12">
        <v>125553.86</v>
      </c>
      <c r="Q72" s="12">
        <v>49251.4</v>
      </c>
      <c r="R72" s="12">
        <v>108194.84</v>
      </c>
      <c r="S72" s="12">
        <v>28694.33</v>
      </c>
      <c r="T72" s="12">
        <v>3863.03</v>
      </c>
      <c r="U72" s="12">
        <v>-115155.02</v>
      </c>
      <c r="V72" s="8">
        <f t="shared" si="2"/>
        <v>1327554.6900000002</v>
      </c>
      <c r="W72" s="9">
        <f t="shared" si="3"/>
        <v>0.8056723612662039</v>
      </c>
    </row>
    <row r="73" spans="1:23" x14ac:dyDescent="0.25">
      <c r="A73" s="10">
        <v>72</v>
      </c>
      <c r="B73" s="10">
        <v>10069</v>
      </c>
      <c r="C73" s="10">
        <v>150122</v>
      </c>
      <c r="D73" s="10" t="s">
        <v>5</v>
      </c>
      <c r="E73" s="10" t="s">
        <v>7</v>
      </c>
      <c r="F73" s="11" t="s">
        <v>86</v>
      </c>
      <c r="G73" s="10" t="s">
        <v>9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10596</v>
      </c>
      <c r="N73" s="12">
        <v>30574</v>
      </c>
      <c r="O73" s="12">
        <v>30250</v>
      </c>
      <c r="P73" s="12">
        <v>27156</v>
      </c>
      <c r="Q73" s="12">
        <v>1398</v>
      </c>
      <c r="R73" s="12">
        <v>36363</v>
      </c>
      <c r="S73" s="12">
        <v>1907</v>
      </c>
      <c r="T73" s="12">
        <v>12498</v>
      </c>
      <c r="U73" s="12">
        <v>1647</v>
      </c>
      <c r="V73" s="8">
        <f t="shared" si="2"/>
        <v>152389</v>
      </c>
      <c r="W73" s="9">
        <f t="shared" si="3"/>
        <v>0</v>
      </c>
    </row>
    <row r="74" spans="1:23" x14ac:dyDescent="0.25">
      <c r="A74" s="10">
        <v>73</v>
      </c>
      <c r="B74" s="10">
        <v>10069</v>
      </c>
      <c r="C74" s="10">
        <v>150122</v>
      </c>
      <c r="D74" s="10" t="s">
        <v>5</v>
      </c>
      <c r="E74" s="10" t="s">
        <v>7</v>
      </c>
      <c r="F74" s="6" t="s">
        <v>87</v>
      </c>
      <c r="G74" s="10" t="s">
        <v>9</v>
      </c>
      <c r="H74" s="7">
        <v>13663084</v>
      </c>
      <c r="I74" s="7">
        <v>13995279</v>
      </c>
      <c r="J74" s="7">
        <v>0</v>
      </c>
      <c r="K74" s="7">
        <v>478210.12</v>
      </c>
      <c r="L74" s="7">
        <v>760414.79</v>
      </c>
      <c r="M74" s="7">
        <v>1555272.6</v>
      </c>
      <c r="N74" s="7">
        <v>694210.32</v>
      </c>
      <c r="O74" s="7">
        <v>1083524.8799999999</v>
      </c>
      <c r="P74" s="7">
        <v>738695.47</v>
      </c>
      <c r="Q74" s="7">
        <v>125246.15</v>
      </c>
      <c r="R74" s="7">
        <v>807049.12999999989</v>
      </c>
      <c r="S74" s="7">
        <v>1786533.89</v>
      </c>
      <c r="T74" s="7">
        <v>3928459.72</v>
      </c>
      <c r="U74" s="7">
        <v>1558663.48</v>
      </c>
      <c r="V74" s="8">
        <f t="shared" si="2"/>
        <v>13516280.550000001</v>
      </c>
      <c r="W74" s="9">
        <f t="shared" si="3"/>
        <v>0.96577428359949102</v>
      </c>
    </row>
    <row r="75" spans="1:23" x14ac:dyDescent="0.25">
      <c r="A75" s="10">
        <v>74</v>
      </c>
      <c r="B75" s="10">
        <v>10069</v>
      </c>
      <c r="C75" s="10">
        <v>150122</v>
      </c>
      <c r="D75" s="10" t="s">
        <v>5</v>
      </c>
      <c r="E75" s="10" t="s">
        <v>7</v>
      </c>
      <c r="F75" s="11" t="s">
        <v>102</v>
      </c>
      <c r="G75" s="10" t="s">
        <v>9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332195</v>
      </c>
      <c r="P75" s="12">
        <v>0</v>
      </c>
      <c r="Q75" s="12">
        <v>0</v>
      </c>
      <c r="R75" s="12">
        <v>-332195</v>
      </c>
      <c r="S75" s="12">
        <v>0</v>
      </c>
      <c r="T75" s="12">
        <v>0</v>
      </c>
      <c r="U75" s="12">
        <v>0</v>
      </c>
      <c r="V75" s="8">
        <f t="shared" si="2"/>
        <v>0</v>
      </c>
      <c r="W75" s="9">
        <f t="shared" si="3"/>
        <v>0</v>
      </c>
    </row>
    <row r="76" spans="1:23" x14ac:dyDescent="0.25">
      <c r="A76" s="10">
        <v>74</v>
      </c>
      <c r="B76" s="10">
        <v>10069</v>
      </c>
      <c r="C76" s="10">
        <v>150122</v>
      </c>
      <c r="D76" s="10" t="s">
        <v>5</v>
      </c>
      <c r="E76" s="10" t="s">
        <v>7</v>
      </c>
      <c r="F76" s="11" t="s">
        <v>88</v>
      </c>
      <c r="G76" s="10" t="s">
        <v>9</v>
      </c>
      <c r="H76" s="12">
        <v>13663084</v>
      </c>
      <c r="I76" s="12">
        <v>13995279</v>
      </c>
      <c r="J76" s="12">
        <v>0</v>
      </c>
      <c r="K76" s="12">
        <v>478210.12</v>
      </c>
      <c r="L76" s="12">
        <v>760414.79</v>
      </c>
      <c r="M76" s="12">
        <v>1555272.6</v>
      </c>
      <c r="N76" s="12">
        <v>694210.32</v>
      </c>
      <c r="O76" s="12">
        <v>751329.88</v>
      </c>
      <c r="P76" s="12">
        <v>738695.47</v>
      </c>
      <c r="Q76" s="12">
        <v>125246.15</v>
      </c>
      <c r="R76" s="12">
        <v>1139244.1299999999</v>
      </c>
      <c r="S76" s="12">
        <v>1786533.89</v>
      </c>
      <c r="T76" s="12">
        <v>3928459.72</v>
      </c>
      <c r="U76" s="12">
        <v>1558663.48</v>
      </c>
      <c r="V76" s="8">
        <f t="shared" ref="V76:V78" si="4">SUM(J76:U76)</f>
        <v>13516280.550000001</v>
      </c>
      <c r="W76" s="9">
        <f t="shared" ref="W76:W78" si="5">IFERROR(V76/I76,0)</f>
        <v>0.96577428359949102</v>
      </c>
    </row>
    <row r="77" spans="1:23" x14ac:dyDescent="0.25">
      <c r="A77" s="10">
        <v>74</v>
      </c>
      <c r="B77" s="10">
        <v>10069</v>
      </c>
      <c r="C77" s="10">
        <v>150122</v>
      </c>
      <c r="D77" s="10" t="s">
        <v>5</v>
      </c>
      <c r="E77" s="10" t="s">
        <v>7</v>
      </c>
      <c r="F77" s="6" t="s">
        <v>89</v>
      </c>
      <c r="G77" s="10" t="s">
        <v>9</v>
      </c>
      <c r="H77" s="7">
        <v>200000</v>
      </c>
      <c r="I77" s="7">
        <v>5658666</v>
      </c>
      <c r="J77" s="7">
        <v>-24024.92</v>
      </c>
      <c r="K77" s="7">
        <v>-6469.13</v>
      </c>
      <c r="L77" s="7">
        <v>2491358.66</v>
      </c>
      <c r="M77" s="7">
        <v>2934978.7</v>
      </c>
      <c r="N77" s="7">
        <v>-36602.410000000003</v>
      </c>
      <c r="O77" s="7">
        <v>-114251.40999999999</v>
      </c>
      <c r="P77" s="7">
        <v>-15435.15</v>
      </c>
      <c r="Q77" s="7">
        <v>-85971.900000000009</v>
      </c>
      <c r="R77" s="7">
        <v>-14602.509999999998</v>
      </c>
      <c r="S77" s="7">
        <v>-15963.699999999999</v>
      </c>
      <c r="T77" s="7">
        <v>-8270.6</v>
      </c>
      <c r="U77" s="7">
        <v>-1623.06</v>
      </c>
      <c r="V77" s="8">
        <f t="shared" si="4"/>
        <v>5103122.57</v>
      </c>
      <c r="W77" s="9">
        <f t="shared" si="5"/>
        <v>0.9018243115957012</v>
      </c>
    </row>
    <row r="78" spans="1:23" x14ac:dyDescent="0.25">
      <c r="A78" s="10">
        <v>74</v>
      </c>
      <c r="B78" s="10">
        <v>10069</v>
      </c>
      <c r="C78" s="10">
        <v>150122</v>
      </c>
      <c r="D78" s="10" t="s">
        <v>5</v>
      </c>
      <c r="E78" s="10" t="s">
        <v>7</v>
      </c>
      <c r="F78" s="11" t="s">
        <v>90</v>
      </c>
      <c r="G78" s="10" t="s">
        <v>9</v>
      </c>
      <c r="H78" s="12">
        <v>200000</v>
      </c>
      <c r="I78" s="12">
        <v>5658666</v>
      </c>
      <c r="J78" s="12">
        <v>-24024.92</v>
      </c>
      <c r="K78" s="12">
        <v>-6469.13</v>
      </c>
      <c r="L78" s="12">
        <v>2491358.66</v>
      </c>
      <c r="M78" s="12">
        <v>2934978.7</v>
      </c>
      <c r="N78" s="12">
        <v>-36602.410000000003</v>
      </c>
      <c r="O78" s="12">
        <v>-114251.40999999999</v>
      </c>
      <c r="P78" s="12">
        <v>-15435.15</v>
      </c>
      <c r="Q78" s="12">
        <v>-85971.900000000009</v>
      </c>
      <c r="R78" s="12">
        <v>-14602.509999999998</v>
      </c>
      <c r="S78" s="12">
        <v>-15963.699999999999</v>
      </c>
      <c r="T78" s="12">
        <v>-8270.6</v>
      </c>
      <c r="U78" s="12">
        <v>-1623.06</v>
      </c>
      <c r="V78" s="8">
        <f t="shared" si="4"/>
        <v>5103122.57</v>
      </c>
      <c r="W78" s="9">
        <f t="shared" si="5"/>
        <v>0.9018243115957012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 Milagros Ojeda Rosales</dc:creator>
  <cp:lastModifiedBy>Rosario Milagros Ojeda Rosales</cp:lastModifiedBy>
  <dcterms:created xsi:type="dcterms:W3CDTF">2020-11-27T13:55:18Z</dcterms:created>
  <dcterms:modified xsi:type="dcterms:W3CDTF">2022-10-04T22:06:57Z</dcterms:modified>
</cp:coreProperties>
</file>