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Ingresos PIA y PIM\"/>
    </mc:Choice>
  </mc:AlternateContent>
  <bookViews>
    <workbookView xWindow="0" yWindow="0" windowWidth="20490" windowHeight="7650"/>
  </bookViews>
  <sheets>
    <sheet name="SET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7" i="1" l="1"/>
  <c r="W77" i="1" s="1"/>
  <c r="V76" i="1"/>
  <c r="W76" i="1" s="1"/>
  <c r="V75" i="1"/>
  <c r="W75" i="1" s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6" i="1"/>
  <c r="W36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9" i="1"/>
  <c r="W29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9" i="1"/>
  <c r="W9" i="1" s="1"/>
  <c r="V8" i="1"/>
  <c r="W8" i="1" s="1"/>
  <c r="V7" i="1"/>
  <c r="W7" i="1" s="1"/>
  <c r="V6" i="1"/>
  <c r="W6" i="1" s="1"/>
  <c r="V5" i="1"/>
  <c r="W5" i="1" s="1"/>
  <c r="V4" i="1"/>
  <c r="W4" i="1" s="1"/>
  <c r="V3" i="1"/>
  <c r="W3" i="1" s="1"/>
  <c r="V2" i="1"/>
  <c r="W2" i="1" s="1"/>
</calcChain>
</file>

<file path=xl/sharedStrings.xml><?xml version="1.0" encoding="utf-8"?>
<sst xmlns="http://schemas.openxmlformats.org/spreadsheetml/2006/main" count="555" uniqueCount="103">
  <si>
    <t>ID</t>
  </si>
  <si>
    <t>CODIGO DE LA ENTIDAD</t>
  </si>
  <si>
    <t>CODIGO UBIGEO INEI</t>
  </si>
  <si>
    <t xml:space="preserve">CODIGO PAIS </t>
  </si>
  <si>
    <t>NOMBRE DE LA UO</t>
  </si>
  <si>
    <t>INGRESOS</t>
  </si>
  <si>
    <t>TIPO DE MONEDA</t>
  </si>
  <si>
    <t>PIA</t>
  </si>
  <si>
    <t>PIM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</si>
  <si>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</si>
  <si>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</si>
  <si>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</si>
  <si>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</si>
  <si>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</si>
  <si>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</si>
  <si>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</si>
  <si>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</si>
  <si>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</si>
  <si>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</si>
  <si>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</si>
  <si>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</si>
  <si>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Recaudado</t>
  </si>
  <si>
    <t>Avance %</t>
  </si>
  <si>
    <t>PE</t>
  </si>
  <si>
    <t>Gerencia de Planificación y Presupuesto</t>
  </si>
  <si>
    <t>1.1 IMPUESTOS Y CONTRIBUCIONES OBLIGATORIAS</t>
  </si>
  <si>
    <t>PEN</t>
  </si>
  <si>
    <t>1.1. 2  1. 1  1 PREDIAL</t>
  </si>
  <si>
    <t>1.1. 2  1. 1  2 PREDIAL - REGULARIZACIÓN TRIBUTARIA</t>
  </si>
  <si>
    <t>1.1. 2  1. 2  1 ALCABALA</t>
  </si>
  <si>
    <t>1.1. 3  3. 3  1 IMPUESTO A LOS CASINOS DE JUEGOS</t>
  </si>
  <si>
    <t>1.1. 3  3. 3  3 IMPUESTO A LOS JUEGOS</t>
  </si>
  <si>
    <t>1.1. 3  3. 3  4 IMPUESTO A LOS ESPECTACULOS PUBLICOS NO DEPORTIVOS</t>
  </si>
  <si>
    <t>1.1. 3  3. 3  5 IMPUESTO A LOS JUEGOS DE MAQUINAS TRAGAMONEDAS</t>
  </si>
  <si>
    <t>1.1. 5  2. 1  1 FRACCIONAMIENTO TRIBUTARIO REGULAR</t>
  </si>
  <si>
    <t>1.1. 5  3. 1  1 POR INFRACCIONES TRIBUTARIAS</t>
  </si>
  <si>
    <t>1.3 VENTA DE BIENES Y SERVICIOS Y DERECHOS ADMINISTRATIVOS</t>
  </si>
  <si>
    <t>1.3. 1  4. 1  4 PRODUCTOS TEXTILES</t>
  </si>
  <si>
    <t>1.3. 1  5. 1  1 VENTA DE PUBLICACIONES (LIBROS, BOLETINES, FOLLETOS, VIDEOS Y OTROS)</t>
  </si>
  <si>
    <t>1.3. 1  9. 1  2 VENTA DE BASES PARA LICITACION PUBLICA, CONCURSO PUBLICO Y  OTROS</t>
  </si>
  <si>
    <t>1.3. 1  9. 1 99 OTROS BIENES</t>
  </si>
  <si>
    <t>1.3. 2  1. 1  1 REGISTRO CIVIL</t>
  </si>
  <si>
    <t>1.3. 2  1. 1  2 TASAS REGISTRALES</t>
  </si>
  <si>
    <t>1.3. 2  1. 1  5 EXPEDICION DE PARTIDAS CERTIFICADAS</t>
  </si>
  <si>
    <t>1.3. 2  1. 1 99 OTROS REGISTROS</t>
  </si>
  <si>
    <t>1.3. 2  1. 4 99 OTROS DERECHOS ADMINISTRATIVOS GENERALES</t>
  </si>
  <si>
    <t>1.3. 2  4. 1  4 CERTIFICADOS</t>
  </si>
  <si>
    <t>1.3. 2  4. 1  6 CARNETS Y/O TARJETAS DE ATENCION</t>
  </si>
  <si>
    <t>1.3. 2  4. 1 99 OTROS DERECHOS ADMINISTRATIVOS DE SALUD</t>
  </si>
  <si>
    <t>1.3. 2  5. 2  1 LICENCIA DE CONSTRUCCION</t>
  </si>
  <si>
    <t>1.3. 2  5. 2 99 OTROS DERECHOS ADMINISTRATIVOS DE CONSTRUCCION</t>
  </si>
  <si>
    <t>1.3. 2  8. 1  5 GUARDIANIA - DEPOSITOS DE VEHICULOS</t>
  </si>
  <si>
    <t>1.3. 2  8. 1  6 ESTACIONAMIENTO DE VEHICULOS</t>
  </si>
  <si>
    <t>1.3. 2  8. 1 99 OTROS DERECHOS ADMINISTRATIVOS DE TRANSPORTES Y COMUNICACIONES</t>
  </si>
  <si>
    <t>1.3. 2  9. 1  4 LICENCIAS DE FUNCIONAMIENTO Y OTROS</t>
  </si>
  <si>
    <t>1.3. 2  9. 1  5 PUESTOS, KIOSKOS Y OTROS</t>
  </si>
  <si>
    <t>1.3. 2  9. 1  6 ANUNCIOS Y PROPAGANDA</t>
  </si>
  <si>
    <t>1.3. 2  9. 1  7 INSPECCIONES Y/O CALIFICACIONES</t>
  </si>
  <si>
    <t>1.3. 2  9. 1 99 OTROS DERECHOS ADMINISTRATIVOS DE INDUSTRIA Y COMERCIO</t>
  </si>
  <si>
    <t>1.3. 2 10. 1  5 CERTIFICACIONES DIVERSAS</t>
  </si>
  <si>
    <t>1.3. 2 10. 1 10 INSPECCION Y CONTROL SANITARIO</t>
  </si>
  <si>
    <t>1.3. 2 10. 1 99 OTROS DERECHOS ADMINISTRATIVOS</t>
  </si>
  <si>
    <t>1.3. 3  3. 1  2 SERVICIO DE CAPACITACION</t>
  </si>
  <si>
    <t>1.3. 3  3. 1 99 OTROS SERVICIOS DE EDUCACION</t>
  </si>
  <si>
    <t>1.3. 3  3. 2 99 OTROS SERVICIOS CULTURALES Y RECREATIVOS</t>
  </si>
  <si>
    <t>1.3. 3  4. 2  1 EXAMENES DE LABORATORIO</t>
  </si>
  <si>
    <t>1.3. 3  5. 1  1 EDIFICIOS E INSTALACIONES</t>
  </si>
  <si>
    <t>1.3. 3  5. 2  3 MOBILIARIO Y SIMILARES</t>
  </si>
  <si>
    <t>1.3. 3  5. 3 99 OTROS ALQUILERES</t>
  </si>
  <si>
    <t>1.3. 3  9. 2  4 SERVICIOS CATASTRALES</t>
  </si>
  <si>
    <t>1.3. 3  9. 2  5 SERVICIOS DE COMEDOR Y CAFETERIAS</t>
  </si>
  <si>
    <t>1.3. 3  9. 2  7 SERVICIOS POR INSPECCIONES TECNICAS  Y VERIFICACIONES</t>
  </si>
  <si>
    <t>1.3. 3  9. 2  9 SERVICIOS A TERCEROS</t>
  </si>
  <si>
    <t>1.3. 3  9. 2 15 NOMENCLATURA Y NUMERACION DE INMUEBLES</t>
  </si>
  <si>
    <t>1.3. 3  9. 2 23 LIMPIEZA PUBLICA</t>
  </si>
  <si>
    <t>1.3. 3  9. 2 24 SERENAZGO</t>
  </si>
  <si>
    <t>1.3. 3  9. 2 25 SUMINISTRO Y ACCESO A LA INFORMACION</t>
  </si>
  <si>
    <t>1.3. 3  9. 2 27 PARQUES Y JARDINES</t>
  </si>
  <si>
    <t>1.4 DONACIONES Y TRANSFERENCIAS</t>
  </si>
  <si>
    <t>1.4. 1  3. 1  1 DEL GOBIERNO NACIONAL</t>
  </si>
  <si>
    <t>1.4. 1  4. 1  3 CANON MINERO</t>
  </si>
  <si>
    <t>1.4. 1  4. 1  5 CANON HIDROENERGETICO</t>
  </si>
  <si>
    <t>1.4. 1  4. 1  6 CANON PESQUERO</t>
  </si>
  <si>
    <t>1.4. 1  4. 2  1 REGALIAS MINERAS</t>
  </si>
  <si>
    <t>1.4. 1  4. 5  1 FONDO DE COMPENSACION MUNICIPAL</t>
  </si>
  <si>
    <t>1.4. 1  4. 6  3 PARTICIPACIÓN POR PROGRAMA DE INCENTIVOS A LA MEJORA DE LA GESTIÓN MUNICIPAL</t>
  </si>
  <si>
    <t>1.5 OTROS INGRESOS</t>
  </si>
  <si>
    <t>1.5. 1  1. 1  1 INTERESES POR DEPOSITOS DISTINTOS DE RECURSOS POR PRIVATIZACION Y CONCESIONES</t>
  </si>
  <si>
    <t>1.5. 1  1. 3 99 OTROS</t>
  </si>
  <si>
    <t>1.5. 1  1. 4 99 OTROS INTERESES</t>
  </si>
  <si>
    <t>1.5. 1  2. 2  1 DERECHOS DE VIGENCIA DE MINAS</t>
  </si>
  <si>
    <t>1.5. 1  2. 2 99 OTROS DERECHOS E INGRESOS POR OTRAS CONCESIONES</t>
  </si>
  <si>
    <t>1.5. 2  1. 1  1 DE ADMINISTRACION GENERAL</t>
  </si>
  <si>
    <t>1.5. 2  1. 5  2 INFRACCIONES DE REGLAMENTO DE TRANSPORTES</t>
  </si>
  <si>
    <t>1.5. 2  2. 1 99 OTRAS SANCIONES</t>
  </si>
  <si>
    <t>1.5. 5  1. 4 99 OTROS INGRESOS DIVERSOS</t>
  </si>
  <si>
    <t>#N/D</t>
  </si>
  <si>
    <t>1.8 ENDEUDAMIENTO</t>
  </si>
  <si>
    <t>1.8. 1  1. 2  1 BANCO INTERAMERICANO DE DESARROLLO - BID</t>
  </si>
  <si>
    <t>1.8. 2  2. 1  1 BONOS DEL TESORO PUBLICO</t>
  </si>
  <si>
    <t>1.9 SALDO DE BALANCE</t>
  </si>
  <si>
    <t>1.9. 1  1. 1  1 SALDOS DE BALANCE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</si>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</sst>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_ ;[Red]\-#,##0.00\ 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workbookViewId="0">
      <selection activeCell="B2" sqref="B2"/>
    </sheetView>
  </sheetViews>
  <sheetFormatPr baseColWidth="10" defaultRowHeight="15" x14ac:dyDescent="0.25"/>
  <cols>
    <col min="1" max="1" width="3" bestFit="1" customWidth="1"/>
    <col min="2" max="4" width="9" bestFit="1" customWidth="1"/>
    <col min="5" max="5" width="35.42578125" bestFit="1" customWidth="1"/>
    <col min="6" max="6" width="101.7109375" bestFit="1" customWidth="1"/>
    <col min="19" max="19" width="4.85546875" bestFit="1" customWidth="1"/>
    <col min="20" max="20" width="5.28515625" bestFit="1" customWidth="1"/>
    <col min="21" max="21" width="4.28515625" bestFit="1" customWidth="1"/>
    <col min="22" max="22" width="13.7109375" bestFit="1" customWidth="1"/>
    <col min="23" max="23" width="10.28515625" bestFit="1" customWidth="1"/>
  </cols>
  <sheetData>
    <row r="1" spans="1:23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5">
      <c r="A2" s="7">
        <v>1</v>
      </c>
      <c r="B2" s="7">
        <v>10069</v>
      </c>
      <c r="C2" s="7">
        <v>150122</v>
      </c>
      <c r="D2" s="7" t="s">
        <v>23</v>
      </c>
      <c r="E2" s="7" t="s">
        <v>24</v>
      </c>
      <c r="F2" s="2" t="s">
        <v>25</v>
      </c>
      <c r="G2" s="8" t="s">
        <v>26</v>
      </c>
      <c r="H2" s="3">
        <v>111559342</v>
      </c>
      <c r="I2" s="3">
        <v>135236267</v>
      </c>
      <c r="J2" s="3">
        <v>13720464.969999999</v>
      </c>
      <c r="K2" s="3">
        <v>40812442.609999999</v>
      </c>
      <c r="L2" s="3">
        <v>30706835.330000002</v>
      </c>
      <c r="M2" s="3">
        <v>7240115.3599999994</v>
      </c>
      <c r="N2" s="3">
        <v>13154398.680000002</v>
      </c>
      <c r="O2" s="3">
        <v>6839964.1899999995</v>
      </c>
      <c r="P2" s="3">
        <v>3863148.78</v>
      </c>
      <c r="Q2" s="3">
        <v>12000077.100000001</v>
      </c>
      <c r="R2" s="3">
        <v>3665118.6400000006</v>
      </c>
      <c r="S2" s="4" t="s">
        <v>102</v>
      </c>
      <c r="T2" s="4" t="s">
        <v>102</v>
      </c>
      <c r="U2" s="4" t="s">
        <v>102</v>
      </c>
      <c r="V2" s="10">
        <f>SUM(J2:U2)</f>
        <v>132002565.66000001</v>
      </c>
      <c r="W2" s="9">
        <f>IFERROR(V2/I2,0)</f>
        <v>0.97608850486829846</v>
      </c>
    </row>
    <row r="3" spans="1:23" ht="15.75" x14ac:dyDescent="0.3">
      <c r="A3" s="7">
        <v>2</v>
      </c>
      <c r="B3" s="7">
        <v>10069</v>
      </c>
      <c r="C3" s="7">
        <v>150122</v>
      </c>
      <c r="D3" s="7" t="s">
        <v>23</v>
      </c>
      <c r="E3" s="7" t="s">
        <v>24</v>
      </c>
      <c r="F3" s="5" t="s">
        <v>27</v>
      </c>
      <c r="G3" s="8" t="s">
        <v>26</v>
      </c>
      <c r="H3" s="6">
        <v>83638657</v>
      </c>
      <c r="I3" s="6">
        <v>104131113</v>
      </c>
      <c r="J3" s="6">
        <v>9431809.4399999995</v>
      </c>
      <c r="K3" s="6">
        <v>37448032.93</v>
      </c>
      <c r="L3" s="6">
        <v>26734068.16</v>
      </c>
      <c r="M3" s="6">
        <v>3368050.55</v>
      </c>
      <c r="N3" s="6">
        <v>8545951.7100000009</v>
      </c>
      <c r="O3" s="6">
        <v>3159084.6</v>
      </c>
      <c r="P3" s="6">
        <v>2218326.36</v>
      </c>
      <c r="Q3" s="6">
        <v>8425413.1400000006</v>
      </c>
      <c r="R3" s="6">
        <v>1950.12</v>
      </c>
      <c r="S3" s="4" t="s">
        <v>102</v>
      </c>
      <c r="T3" s="4" t="s">
        <v>102</v>
      </c>
      <c r="U3" s="4" t="s">
        <v>102</v>
      </c>
      <c r="V3" s="10">
        <f t="shared" ref="V3:V66" si="0">SUM(J3:U3)</f>
        <v>99332687.00999999</v>
      </c>
      <c r="W3" s="9">
        <f t="shared" ref="W3:W66" si="1">IFERROR(V3/I3,0)</f>
        <v>0.9539193824808152</v>
      </c>
    </row>
    <row r="4" spans="1:23" ht="15.75" x14ac:dyDescent="0.3">
      <c r="A4" s="7">
        <v>3</v>
      </c>
      <c r="B4" s="7">
        <v>10069</v>
      </c>
      <c r="C4" s="7">
        <v>150122</v>
      </c>
      <c r="D4" s="7" t="s">
        <v>23</v>
      </c>
      <c r="E4" s="7" t="s">
        <v>24</v>
      </c>
      <c r="F4" s="5" t="s">
        <v>28</v>
      </c>
      <c r="G4" s="8" t="s">
        <v>26</v>
      </c>
      <c r="H4" s="6">
        <v>5080372</v>
      </c>
      <c r="I4" s="6">
        <v>5080372</v>
      </c>
      <c r="J4" s="6">
        <v>1391349.16</v>
      </c>
      <c r="K4" s="6">
        <v>1158260.03</v>
      </c>
      <c r="L4" s="6">
        <v>1258156.95</v>
      </c>
      <c r="M4" s="6">
        <v>823909.96</v>
      </c>
      <c r="N4" s="6">
        <v>743140.63</v>
      </c>
      <c r="O4" s="6">
        <v>407874.16</v>
      </c>
      <c r="P4" s="6">
        <v>713814.04</v>
      </c>
      <c r="Q4" s="6">
        <v>553180.98</v>
      </c>
      <c r="R4" s="6">
        <v>103547.47</v>
      </c>
      <c r="S4" s="4" t="s">
        <v>102</v>
      </c>
      <c r="T4" s="4" t="s">
        <v>102</v>
      </c>
      <c r="U4" s="4" t="s">
        <v>102</v>
      </c>
      <c r="V4" s="10">
        <f t="shared" si="0"/>
        <v>7153233.3799999999</v>
      </c>
      <c r="W4" s="9">
        <f t="shared" si="1"/>
        <v>1.408013700571533</v>
      </c>
    </row>
    <row r="5" spans="1:23" ht="15.75" x14ac:dyDescent="0.3">
      <c r="A5" s="7">
        <v>4</v>
      </c>
      <c r="B5" s="7">
        <v>10069</v>
      </c>
      <c r="C5" s="7">
        <v>150122</v>
      </c>
      <c r="D5" s="7" t="s">
        <v>23</v>
      </c>
      <c r="E5" s="7" t="s">
        <v>24</v>
      </c>
      <c r="F5" s="5" t="s">
        <v>29</v>
      </c>
      <c r="G5" s="8" t="s">
        <v>26</v>
      </c>
      <c r="H5" s="6">
        <v>15748184</v>
      </c>
      <c r="I5" s="6">
        <v>18932653</v>
      </c>
      <c r="J5" s="6">
        <v>2261453.91</v>
      </c>
      <c r="K5" s="6">
        <v>1497325.65</v>
      </c>
      <c r="L5" s="6">
        <v>1884359.37</v>
      </c>
      <c r="M5" s="6">
        <v>2211267.69</v>
      </c>
      <c r="N5" s="6">
        <v>2861089.1</v>
      </c>
      <c r="O5" s="6">
        <v>2279415.7000000002</v>
      </c>
      <c r="P5" s="6">
        <v>0</v>
      </c>
      <c r="Q5" s="6">
        <v>2154425.54</v>
      </c>
      <c r="R5" s="6">
        <v>2844926.74</v>
      </c>
      <c r="S5" s="4" t="s">
        <v>102</v>
      </c>
      <c r="T5" s="4" t="s">
        <v>102</v>
      </c>
      <c r="U5" s="4" t="s">
        <v>102</v>
      </c>
      <c r="V5" s="10">
        <f t="shared" si="0"/>
        <v>17994263.699999996</v>
      </c>
      <c r="W5" s="9">
        <f t="shared" si="1"/>
        <v>0.95043540384963454</v>
      </c>
    </row>
    <row r="6" spans="1:23" ht="15.75" x14ac:dyDescent="0.3">
      <c r="A6" s="7">
        <v>5</v>
      </c>
      <c r="B6" s="7">
        <v>10069</v>
      </c>
      <c r="C6" s="7">
        <v>150122</v>
      </c>
      <c r="D6" s="7" t="s">
        <v>23</v>
      </c>
      <c r="E6" s="7" t="s">
        <v>24</v>
      </c>
      <c r="F6" s="5" t="s">
        <v>30</v>
      </c>
      <c r="G6" s="8" t="s">
        <v>26</v>
      </c>
      <c r="H6" s="6">
        <v>461249</v>
      </c>
      <c r="I6" s="6">
        <v>461249</v>
      </c>
      <c r="J6" s="6">
        <v>58518.03</v>
      </c>
      <c r="K6" s="6">
        <v>73275.460000000006</v>
      </c>
      <c r="L6" s="6">
        <v>29887.01</v>
      </c>
      <c r="M6" s="6">
        <v>55013.25</v>
      </c>
      <c r="N6" s="6">
        <v>84312.84</v>
      </c>
      <c r="O6" s="6">
        <v>86980.79</v>
      </c>
      <c r="P6" s="6">
        <v>101133.73</v>
      </c>
      <c r="Q6" s="6">
        <v>63100.35</v>
      </c>
      <c r="R6" s="6">
        <v>96772.37</v>
      </c>
      <c r="S6" s="4" t="s">
        <v>102</v>
      </c>
      <c r="T6" s="4" t="s">
        <v>102</v>
      </c>
      <c r="U6" s="4" t="s">
        <v>102</v>
      </c>
      <c r="V6" s="10">
        <f t="shared" si="0"/>
        <v>648993.82999999996</v>
      </c>
      <c r="W6" s="9">
        <f t="shared" si="1"/>
        <v>1.407035744250936</v>
      </c>
    </row>
    <row r="7" spans="1:23" ht="15.75" x14ac:dyDescent="0.3">
      <c r="A7" s="7">
        <v>6</v>
      </c>
      <c r="B7" s="7">
        <v>10069</v>
      </c>
      <c r="C7" s="7">
        <v>150122</v>
      </c>
      <c r="D7" s="7" t="s">
        <v>23</v>
      </c>
      <c r="E7" s="7" t="s">
        <v>24</v>
      </c>
      <c r="F7" s="5" t="s">
        <v>31</v>
      </c>
      <c r="G7" s="8" t="s">
        <v>26</v>
      </c>
      <c r="H7" s="6">
        <v>7586</v>
      </c>
      <c r="I7" s="6">
        <v>7586</v>
      </c>
      <c r="J7" s="6">
        <v>338.3</v>
      </c>
      <c r="K7" s="6">
        <v>0</v>
      </c>
      <c r="L7" s="6">
        <v>0</v>
      </c>
      <c r="M7" s="6">
        <v>502.6</v>
      </c>
      <c r="N7" s="6">
        <v>165.7</v>
      </c>
      <c r="O7" s="6">
        <v>363.1</v>
      </c>
      <c r="P7" s="6">
        <v>330</v>
      </c>
      <c r="Q7" s="6">
        <v>0</v>
      </c>
      <c r="R7" s="6">
        <v>0</v>
      </c>
      <c r="S7" s="4" t="s">
        <v>102</v>
      </c>
      <c r="T7" s="4" t="s">
        <v>102</v>
      </c>
      <c r="U7" s="4" t="s">
        <v>102</v>
      </c>
      <c r="V7" s="10">
        <f t="shared" si="0"/>
        <v>1699.7000000000003</v>
      </c>
      <c r="W7" s="9">
        <f t="shared" si="1"/>
        <v>0.22405747429475353</v>
      </c>
    </row>
    <row r="8" spans="1:23" ht="15.75" x14ac:dyDescent="0.3">
      <c r="A8" s="7">
        <v>7</v>
      </c>
      <c r="B8" s="7">
        <v>10069</v>
      </c>
      <c r="C8" s="7">
        <v>150122</v>
      </c>
      <c r="D8" s="7" t="s">
        <v>23</v>
      </c>
      <c r="E8" s="7" t="s">
        <v>24</v>
      </c>
      <c r="F8" s="5" t="s">
        <v>32</v>
      </c>
      <c r="G8" s="8" t="s">
        <v>26</v>
      </c>
      <c r="H8" s="6">
        <v>938896</v>
      </c>
      <c r="I8" s="6">
        <v>938896</v>
      </c>
      <c r="J8" s="6">
        <v>38305.1</v>
      </c>
      <c r="K8" s="6">
        <v>40226.639999999999</v>
      </c>
      <c r="L8" s="6">
        <v>64381.48</v>
      </c>
      <c r="M8" s="6">
        <v>54127.03</v>
      </c>
      <c r="N8" s="6">
        <v>85343.5</v>
      </c>
      <c r="O8" s="6">
        <v>104416.26</v>
      </c>
      <c r="P8" s="6">
        <v>100682.66</v>
      </c>
      <c r="Q8" s="6">
        <v>85309.68</v>
      </c>
      <c r="R8" s="6">
        <v>0</v>
      </c>
      <c r="S8" s="4" t="s">
        <v>102</v>
      </c>
      <c r="T8" s="4" t="s">
        <v>102</v>
      </c>
      <c r="U8" s="4" t="s">
        <v>102</v>
      </c>
      <c r="V8" s="10">
        <f t="shared" si="0"/>
        <v>572792.35000000009</v>
      </c>
      <c r="W8" s="9">
        <f t="shared" si="1"/>
        <v>0.61007007165862892</v>
      </c>
    </row>
    <row r="9" spans="1:23" ht="15.75" x14ac:dyDescent="0.3">
      <c r="A9" s="7">
        <v>8</v>
      </c>
      <c r="B9" s="7">
        <v>10069</v>
      </c>
      <c r="C9" s="7">
        <v>150122</v>
      </c>
      <c r="D9" s="7" t="s">
        <v>23</v>
      </c>
      <c r="E9" s="7" t="s">
        <v>24</v>
      </c>
      <c r="F9" s="5" t="s">
        <v>33</v>
      </c>
      <c r="G9" s="8" t="s">
        <v>26</v>
      </c>
      <c r="H9" s="6">
        <v>3522632</v>
      </c>
      <c r="I9" s="6">
        <v>3522632</v>
      </c>
      <c r="J9" s="6">
        <v>403039.41</v>
      </c>
      <c r="K9" s="6">
        <v>418386.65</v>
      </c>
      <c r="L9" s="6">
        <v>461362.53</v>
      </c>
      <c r="M9" s="6">
        <v>556922.62</v>
      </c>
      <c r="N9" s="6">
        <v>557860.64</v>
      </c>
      <c r="O9" s="6">
        <v>592132.06000000006</v>
      </c>
      <c r="P9" s="6">
        <v>580115.93999999994</v>
      </c>
      <c r="Q9" s="6">
        <v>565349.54</v>
      </c>
      <c r="R9" s="6">
        <v>587014.12</v>
      </c>
      <c r="S9" s="4" t="s">
        <v>102</v>
      </c>
      <c r="T9" s="4" t="s">
        <v>102</v>
      </c>
      <c r="U9" s="4" t="s">
        <v>102</v>
      </c>
      <c r="V9" s="10">
        <f t="shared" si="0"/>
        <v>4722183.51</v>
      </c>
      <c r="W9" s="9">
        <f t="shared" si="1"/>
        <v>1.3405270576091968</v>
      </c>
    </row>
    <row r="10" spans="1:23" ht="15.75" x14ac:dyDescent="0.3">
      <c r="A10" s="7">
        <v>9</v>
      </c>
      <c r="B10" s="7">
        <v>10069</v>
      </c>
      <c r="C10" s="7">
        <v>150122</v>
      </c>
      <c r="D10" s="7" t="s">
        <v>23</v>
      </c>
      <c r="E10" s="7" t="s">
        <v>24</v>
      </c>
      <c r="F10" s="5" t="s">
        <v>34</v>
      </c>
      <c r="G10" s="8" t="s">
        <v>26</v>
      </c>
      <c r="H10" s="6">
        <v>1793915</v>
      </c>
      <c r="I10" s="6">
        <v>1793915</v>
      </c>
      <c r="J10" s="6">
        <v>127534.33</v>
      </c>
      <c r="K10" s="6">
        <v>170284.5</v>
      </c>
      <c r="L10" s="6">
        <v>255090.99</v>
      </c>
      <c r="M10" s="6">
        <v>153773.97</v>
      </c>
      <c r="N10" s="6">
        <v>239021.33</v>
      </c>
      <c r="O10" s="6">
        <v>194182.27</v>
      </c>
      <c r="P10" s="6">
        <v>126936.53</v>
      </c>
      <c r="Q10" s="6">
        <v>132666.32</v>
      </c>
      <c r="R10" s="6">
        <v>29406.33</v>
      </c>
      <c r="S10" s="4" t="s">
        <v>102</v>
      </c>
      <c r="T10" s="4" t="s">
        <v>102</v>
      </c>
      <c r="U10" s="4" t="s">
        <v>102</v>
      </c>
      <c r="V10" s="10">
        <f t="shared" si="0"/>
        <v>1428896.57</v>
      </c>
      <c r="W10" s="9">
        <f t="shared" si="1"/>
        <v>0.79652412182294041</v>
      </c>
    </row>
    <row r="11" spans="1:23" ht="15.75" x14ac:dyDescent="0.3">
      <c r="A11" s="7">
        <v>10</v>
      </c>
      <c r="B11" s="7">
        <v>10069</v>
      </c>
      <c r="C11" s="7">
        <v>150122</v>
      </c>
      <c r="D11" s="7" t="s">
        <v>23</v>
      </c>
      <c r="E11" s="7" t="s">
        <v>24</v>
      </c>
      <c r="F11" s="5" t="s">
        <v>35</v>
      </c>
      <c r="G11" s="8" t="s">
        <v>26</v>
      </c>
      <c r="H11" s="6">
        <v>367851</v>
      </c>
      <c r="I11" s="6">
        <v>367851</v>
      </c>
      <c r="J11" s="6">
        <v>8117.29</v>
      </c>
      <c r="K11" s="6">
        <v>6650.75</v>
      </c>
      <c r="L11" s="6">
        <v>19528.84</v>
      </c>
      <c r="M11" s="6">
        <v>16547.689999999999</v>
      </c>
      <c r="N11" s="6">
        <v>37513.230000000003</v>
      </c>
      <c r="O11" s="6">
        <v>15515.25</v>
      </c>
      <c r="P11" s="6">
        <v>21809.52</v>
      </c>
      <c r="Q11" s="6">
        <v>20631.55</v>
      </c>
      <c r="R11" s="6">
        <v>1501.49</v>
      </c>
      <c r="S11" s="4" t="s">
        <v>102</v>
      </c>
      <c r="T11" s="4" t="s">
        <v>102</v>
      </c>
      <c r="U11" s="4" t="s">
        <v>102</v>
      </c>
      <c r="V11" s="10">
        <f t="shared" si="0"/>
        <v>147815.61000000002</v>
      </c>
      <c r="W11" s="9">
        <f t="shared" si="1"/>
        <v>0.40183555298204982</v>
      </c>
    </row>
    <row r="12" spans="1:23" x14ac:dyDescent="0.25">
      <c r="A12" s="7">
        <v>11</v>
      </c>
      <c r="B12" s="7">
        <v>10069</v>
      </c>
      <c r="C12" s="7">
        <v>150122</v>
      </c>
      <c r="D12" s="7" t="s">
        <v>23</v>
      </c>
      <c r="E12" s="7" t="s">
        <v>24</v>
      </c>
      <c r="F12" s="2" t="s">
        <v>36</v>
      </c>
      <c r="G12" s="8" t="s">
        <v>26</v>
      </c>
      <c r="H12" s="3">
        <v>67957414</v>
      </c>
      <c r="I12" s="3">
        <v>69873636</v>
      </c>
      <c r="J12" s="3">
        <v>8906437.6199999992</v>
      </c>
      <c r="K12" s="3">
        <v>28554871.669999998</v>
      </c>
      <c r="L12" s="3">
        <v>7722748.5899999999</v>
      </c>
      <c r="M12" s="3">
        <v>4048716.1500000008</v>
      </c>
      <c r="N12" s="3">
        <v>6936084.3000000007</v>
      </c>
      <c r="O12" s="3">
        <v>4424773.63</v>
      </c>
      <c r="P12" s="3">
        <v>3769141.93</v>
      </c>
      <c r="Q12" s="3">
        <v>7173321.3100000005</v>
      </c>
      <c r="R12" s="3">
        <v>223831.15999999997</v>
      </c>
      <c r="S12" s="4" t="s">
        <v>102</v>
      </c>
      <c r="T12" s="4" t="s">
        <v>102</v>
      </c>
      <c r="U12" s="4" t="s">
        <v>102</v>
      </c>
      <c r="V12" s="10">
        <f t="shared" si="0"/>
        <v>71759926.359999999</v>
      </c>
      <c r="W12" s="9">
        <f t="shared" si="1"/>
        <v>1.0269957378488219</v>
      </c>
    </row>
    <row r="13" spans="1:23" ht="15.75" x14ac:dyDescent="0.3">
      <c r="A13" s="7">
        <v>12</v>
      </c>
      <c r="B13" s="7">
        <v>10069</v>
      </c>
      <c r="C13" s="7">
        <v>150122</v>
      </c>
      <c r="D13" s="7" t="s">
        <v>23</v>
      </c>
      <c r="E13" s="7" t="s">
        <v>24</v>
      </c>
      <c r="F13" s="5" t="s">
        <v>37</v>
      </c>
      <c r="G13" s="8" t="s">
        <v>26</v>
      </c>
      <c r="H13" s="6">
        <v>0</v>
      </c>
      <c r="I13" s="6">
        <v>0</v>
      </c>
      <c r="J13" s="6">
        <v>435</v>
      </c>
      <c r="K13" s="6">
        <v>935.08</v>
      </c>
      <c r="L13" s="6">
        <v>1475</v>
      </c>
      <c r="M13" s="6">
        <v>2470</v>
      </c>
      <c r="N13" s="6">
        <v>2595</v>
      </c>
      <c r="O13" s="6">
        <v>1320</v>
      </c>
      <c r="P13" s="6">
        <v>1670</v>
      </c>
      <c r="Q13" s="6">
        <v>1472.37</v>
      </c>
      <c r="R13" s="6">
        <v>0</v>
      </c>
      <c r="S13" s="4" t="s">
        <v>102</v>
      </c>
      <c r="T13" s="4" t="s">
        <v>102</v>
      </c>
      <c r="U13" s="4" t="s">
        <v>102</v>
      </c>
      <c r="V13" s="10">
        <f t="shared" si="0"/>
        <v>12372.45</v>
      </c>
      <c r="W13" s="9">
        <f t="shared" si="1"/>
        <v>0</v>
      </c>
    </row>
    <row r="14" spans="1:23" ht="15.75" x14ac:dyDescent="0.3">
      <c r="A14" s="7">
        <v>13</v>
      </c>
      <c r="B14" s="7">
        <v>10069</v>
      </c>
      <c r="C14" s="7">
        <v>150122</v>
      </c>
      <c r="D14" s="7" t="s">
        <v>23</v>
      </c>
      <c r="E14" s="7" t="s">
        <v>24</v>
      </c>
      <c r="F14" s="5" t="s">
        <v>38</v>
      </c>
      <c r="G14" s="8" t="s">
        <v>26</v>
      </c>
      <c r="H14" s="6">
        <v>605</v>
      </c>
      <c r="I14" s="6">
        <v>605</v>
      </c>
      <c r="J14" s="6">
        <v>435</v>
      </c>
      <c r="K14" s="6">
        <v>765</v>
      </c>
      <c r="L14" s="6">
        <v>755.43</v>
      </c>
      <c r="M14" s="6">
        <v>725</v>
      </c>
      <c r="N14" s="6">
        <v>1129.24</v>
      </c>
      <c r="O14" s="6">
        <v>580</v>
      </c>
      <c r="P14" s="6">
        <v>1285</v>
      </c>
      <c r="Q14" s="6">
        <v>1251.19</v>
      </c>
      <c r="R14" s="6">
        <v>0</v>
      </c>
      <c r="S14" s="4" t="s">
        <v>102</v>
      </c>
      <c r="T14" s="4" t="s">
        <v>102</v>
      </c>
      <c r="U14" s="4" t="s">
        <v>102</v>
      </c>
      <c r="V14" s="10">
        <f t="shared" si="0"/>
        <v>6925.8600000000006</v>
      </c>
      <c r="W14" s="9">
        <f t="shared" si="1"/>
        <v>11.447702479338844</v>
      </c>
    </row>
    <row r="15" spans="1:23" ht="15.75" x14ac:dyDescent="0.3">
      <c r="A15" s="7">
        <v>14</v>
      </c>
      <c r="B15" s="7">
        <v>10069</v>
      </c>
      <c r="C15" s="7">
        <v>150122</v>
      </c>
      <c r="D15" s="7" t="s">
        <v>23</v>
      </c>
      <c r="E15" s="7" t="s">
        <v>24</v>
      </c>
      <c r="F15" s="5" t="s">
        <v>39</v>
      </c>
      <c r="G15" s="8" t="s">
        <v>26</v>
      </c>
      <c r="H15" s="6">
        <v>1000</v>
      </c>
      <c r="I15" s="6">
        <v>12400</v>
      </c>
      <c r="J15" s="6">
        <v>0</v>
      </c>
      <c r="K15" s="6">
        <v>10100</v>
      </c>
      <c r="L15" s="6">
        <v>0</v>
      </c>
      <c r="M15" s="6">
        <v>1300</v>
      </c>
      <c r="N15" s="6">
        <v>0</v>
      </c>
      <c r="O15" s="6">
        <v>0</v>
      </c>
      <c r="P15" s="6">
        <v>1800</v>
      </c>
      <c r="Q15" s="6">
        <v>2700</v>
      </c>
      <c r="R15" s="6">
        <v>0</v>
      </c>
      <c r="S15" s="4" t="s">
        <v>102</v>
      </c>
      <c r="T15" s="4" t="s">
        <v>102</v>
      </c>
      <c r="U15" s="4" t="s">
        <v>102</v>
      </c>
      <c r="V15" s="10">
        <f t="shared" si="0"/>
        <v>15900</v>
      </c>
      <c r="W15" s="9">
        <f t="shared" si="1"/>
        <v>1.282258064516129</v>
      </c>
    </row>
    <row r="16" spans="1:23" ht="15.75" x14ac:dyDescent="0.3">
      <c r="A16" s="7">
        <v>15</v>
      </c>
      <c r="B16" s="7">
        <v>10069</v>
      </c>
      <c r="C16" s="7">
        <v>150122</v>
      </c>
      <c r="D16" s="7" t="s">
        <v>23</v>
      </c>
      <c r="E16" s="7" t="s">
        <v>24</v>
      </c>
      <c r="F16" s="5" t="s">
        <v>40</v>
      </c>
      <c r="G16" s="8" t="s">
        <v>26</v>
      </c>
      <c r="H16" s="6">
        <v>0</v>
      </c>
      <c r="I16" s="6">
        <v>0</v>
      </c>
      <c r="J16" s="6">
        <v>490</v>
      </c>
      <c r="K16" s="6">
        <v>700</v>
      </c>
      <c r="L16" s="6">
        <v>485</v>
      </c>
      <c r="M16" s="6">
        <v>1085</v>
      </c>
      <c r="N16" s="6">
        <v>900</v>
      </c>
      <c r="O16" s="6">
        <v>735</v>
      </c>
      <c r="P16" s="6">
        <v>290</v>
      </c>
      <c r="Q16" s="6">
        <v>60</v>
      </c>
      <c r="R16" s="6">
        <v>0</v>
      </c>
      <c r="S16" s="4" t="s">
        <v>102</v>
      </c>
      <c r="T16" s="4" t="s">
        <v>102</v>
      </c>
      <c r="U16" s="4" t="s">
        <v>102</v>
      </c>
      <c r="V16" s="10">
        <f t="shared" si="0"/>
        <v>4745</v>
      </c>
      <c r="W16" s="9">
        <f t="shared" si="1"/>
        <v>0</v>
      </c>
    </row>
    <row r="17" spans="1:23" ht="15.75" x14ac:dyDescent="0.3">
      <c r="A17" s="7">
        <v>16</v>
      </c>
      <c r="B17" s="7">
        <v>10069</v>
      </c>
      <c r="C17" s="7">
        <v>150122</v>
      </c>
      <c r="D17" s="7" t="s">
        <v>23</v>
      </c>
      <c r="E17" s="7" t="s">
        <v>24</v>
      </c>
      <c r="F17" s="5" t="s">
        <v>41</v>
      </c>
      <c r="G17" s="8" t="s">
        <v>26</v>
      </c>
      <c r="H17" s="6">
        <v>55626</v>
      </c>
      <c r="I17" s="6">
        <v>55626</v>
      </c>
      <c r="J17" s="6">
        <v>4361.7</v>
      </c>
      <c r="K17" s="6">
        <v>7067</v>
      </c>
      <c r="L17" s="6">
        <v>6455.9</v>
      </c>
      <c r="M17" s="6">
        <v>7133.5</v>
      </c>
      <c r="N17" s="6">
        <v>8861.4</v>
      </c>
      <c r="O17" s="6">
        <v>10800.4</v>
      </c>
      <c r="P17" s="6">
        <v>6892.8</v>
      </c>
      <c r="Q17" s="6">
        <v>10073</v>
      </c>
      <c r="R17" s="6">
        <v>-1555</v>
      </c>
      <c r="S17" s="4" t="s">
        <v>102</v>
      </c>
      <c r="T17" s="4" t="s">
        <v>102</v>
      </c>
      <c r="U17" s="4" t="s">
        <v>102</v>
      </c>
      <c r="V17" s="10">
        <f t="shared" si="0"/>
        <v>60090.700000000004</v>
      </c>
      <c r="W17" s="9">
        <f t="shared" si="1"/>
        <v>1.0802628267356993</v>
      </c>
    </row>
    <row r="18" spans="1:23" ht="15.75" x14ac:dyDescent="0.3">
      <c r="A18" s="7">
        <v>17</v>
      </c>
      <c r="B18" s="7">
        <v>10069</v>
      </c>
      <c r="C18" s="7">
        <v>150122</v>
      </c>
      <c r="D18" s="7" t="s">
        <v>23</v>
      </c>
      <c r="E18" s="7" t="s">
        <v>24</v>
      </c>
      <c r="F18" s="5" t="s">
        <v>42</v>
      </c>
      <c r="G18" s="8" t="s">
        <v>26</v>
      </c>
      <c r="H18" s="6">
        <v>0</v>
      </c>
      <c r="I18" s="6">
        <v>0</v>
      </c>
      <c r="J18" s="6">
        <v>0</v>
      </c>
      <c r="K18" s="6">
        <v>16.95</v>
      </c>
      <c r="L18" s="6">
        <v>16.95</v>
      </c>
      <c r="M18" s="6">
        <v>0</v>
      </c>
      <c r="N18" s="6">
        <v>0</v>
      </c>
      <c r="O18" s="6">
        <v>20</v>
      </c>
      <c r="P18" s="6">
        <v>0</v>
      </c>
      <c r="Q18" s="6">
        <v>20</v>
      </c>
      <c r="R18" s="6">
        <v>0</v>
      </c>
      <c r="S18" s="4" t="s">
        <v>102</v>
      </c>
      <c r="T18" s="4" t="s">
        <v>102</v>
      </c>
      <c r="U18" s="4" t="s">
        <v>102</v>
      </c>
      <c r="V18" s="10">
        <f t="shared" si="0"/>
        <v>73.900000000000006</v>
      </c>
      <c r="W18" s="9">
        <f t="shared" si="1"/>
        <v>0</v>
      </c>
    </row>
    <row r="19" spans="1:23" ht="15.75" x14ac:dyDescent="0.3">
      <c r="A19" s="7">
        <v>18</v>
      </c>
      <c r="B19" s="7">
        <v>10069</v>
      </c>
      <c r="C19" s="7">
        <v>150122</v>
      </c>
      <c r="D19" s="7" t="s">
        <v>23</v>
      </c>
      <c r="E19" s="7" t="s">
        <v>24</v>
      </c>
      <c r="F19" s="5" t="s">
        <v>43</v>
      </c>
      <c r="G19" s="8" t="s">
        <v>26</v>
      </c>
      <c r="H19" s="6">
        <v>626</v>
      </c>
      <c r="I19" s="6">
        <v>626</v>
      </c>
      <c r="J19" s="6">
        <v>108.5</v>
      </c>
      <c r="K19" s="6">
        <v>97.9</v>
      </c>
      <c r="L19" s="6">
        <v>97.2</v>
      </c>
      <c r="M19" s="6">
        <v>44.2</v>
      </c>
      <c r="N19" s="6">
        <v>100</v>
      </c>
      <c r="O19" s="6">
        <v>80.599999999999994</v>
      </c>
      <c r="P19" s="6">
        <v>102.66</v>
      </c>
      <c r="Q19" s="6">
        <v>84.2</v>
      </c>
      <c r="R19" s="6">
        <v>0</v>
      </c>
      <c r="S19" s="4" t="s">
        <v>102</v>
      </c>
      <c r="T19" s="4" t="s">
        <v>102</v>
      </c>
      <c r="U19" s="4" t="s">
        <v>102</v>
      </c>
      <c r="V19" s="10">
        <f t="shared" si="0"/>
        <v>715.26</v>
      </c>
      <c r="W19" s="9">
        <f t="shared" si="1"/>
        <v>1.1425878594249201</v>
      </c>
    </row>
    <row r="20" spans="1:23" ht="15.75" x14ac:dyDescent="0.3">
      <c r="A20" s="7">
        <v>19</v>
      </c>
      <c r="B20" s="7">
        <v>10069</v>
      </c>
      <c r="C20" s="7">
        <v>150122</v>
      </c>
      <c r="D20" s="7" t="s">
        <v>23</v>
      </c>
      <c r="E20" s="7" t="s">
        <v>24</v>
      </c>
      <c r="F20" s="5" t="s">
        <v>44</v>
      </c>
      <c r="G20" s="8" t="s">
        <v>26</v>
      </c>
      <c r="H20" s="6">
        <v>300000</v>
      </c>
      <c r="I20" s="6">
        <v>300000</v>
      </c>
      <c r="J20" s="6">
        <v>32058.799999999999</v>
      </c>
      <c r="K20" s="6">
        <v>48498.8</v>
      </c>
      <c r="L20" s="6">
        <v>47434.2</v>
      </c>
      <c r="M20" s="6">
        <v>41458.199999999997</v>
      </c>
      <c r="N20" s="6">
        <v>54575</v>
      </c>
      <c r="O20" s="6">
        <v>46184.6</v>
      </c>
      <c r="P20" s="6">
        <v>39961.4</v>
      </c>
      <c r="Q20" s="6">
        <v>73556</v>
      </c>
      <c r="R20" s="6">
        <v>-924.71</v>
      </c>
      <c r="S20" s="4" t="s">
        <v>102</v>
      </c>
      <c r="T20" s="4" t="s">
        <v>102</v>
      </c>
      <c r="U20" s="4" t="s">
        <v>102</v>
      </c>
      <c r="V20" s="10">
        <f t="shared" si="0"/>
        <v>382802.29</v>
      </c>
      <c r="W20" s="9">
        <f t="shared" si="1"/>
        <v>1.2760076333333332</v>
      </c>
    </row>
    <row r="21" spans="1:23" ht="15.75" x14ac:dyDescent="0.3">
      <c r="A21" s="7">
        <v>20</v>
      </c>
      <c r="B21" s="7">
        <v>10069</v>
      </c>
      <c r="C21" s="7">
        <v>150122</v>
      </c>
      <c r="D21" s="7" t="s">
        <v>23</v>
      </c>
      <c r="E21" s="7" t="s">
        <v>24</v>
      </c>
      <c r="F21" s="5" t="s">
        <v>45</v>
      </c>
      <c r="G21" s="8" t="s">
        <v>26</v>
      </c>
      <c r="H21" s="6">
        <v>0</v>
      </c>
      <c r="I21" s="6">
        <v>0</v>
      </c>
      <c r="J21" s="6">
        <v>30</v>
      </c>
      <c r="K21" s="6">
        <v>270</v>
      </c>
      <c r="L21" s="6">
        <v>345</v>
      </c>
      <c r="M21" s="6">
        <v>599.75</v>
      </c>
      <c r="N21" s="6">
        <v>470</v>
      </c>
      <c r="O21" s="6">
        <v>1590</v>
      </c>
      <c r="P21" s="6">
        <v>910</v>
      </c>
      <c r="Q21" s="6">
        <v>835</v>
      </c>
      <c r="R21" s="6">
        <v>0</v>
      </c>
      <c r="S21" s="4" t="s">
        <v>102</v>
      </c>
      <c r="T21" s="4" t="s">
        <v>102</v>
      </c>
      <c r="U21" s="4" t="s">
        <v>102</v>
      </c>
      <c r="V21" s="10">
        <f t="shared" si="0"/>
        <v>5049.75</v>
      </c>
      <c r="W21" s="9">
        <f t="shared" si="1"/>
        <v>0</v>
      </c>
    </row>
    <row r="22" spans="1:23" ht="15.75" x14ac:dyDescent="0.3">
      <c r="A22" s="7">
        <v>21</v>
      </c>
      <c r="B22" s="7">
        <v>10069</v>
      </c>
      <c r="C22" s="7">
        <v>150122</v>
      </c>
      <c r="D22" s="7" t="s">
        <v>23</v>
      </c>
      <c r="E22" s="7" t="s">
        <v>24</v>
      </c>
      <c r="F22" s="5" t="s">
        <v>46</v>
      </c>
      <c r="G22" s="8" t="s">
        <v>26</v>
      </c>
      <c r="H22" s="6">
        <v>40000</v>
      </c>
      <c r="I22" s="6">
        <v>40000</v>
      </c>
      <c r="J22" s="6">
        <v>9534</v>
      </c>
      <c r="K22" s="6">
        <v>10592</v>
      </c>
      <c r="L22" s="6">
        <v>9600</v>
      </c>
      <c r="M22" s="6">
        <v>7630</v>
      </c>
      <c r="N22" s="6">
        <v>8892</v>
      </c>
      <c r="O22" s="6">
        <v>7679</v>
      </c>
      <c r="P22" s="6">
        <v>7902</v>
      </c>
      <c r="Q22" s="6">
        <v>11277</v>
      </c>
      <c r="R22" s="6">
        <v>0</v>
      </c>
      <c r="S22" s="4" t="s">
        <v>102</v>
      </c>
      <c r="T22" s="4" t="s">
        <v>102</v>
      </c>
      <c r="U22" s="4" t="s">
        <v>102</v>
      </c>
      <c r="V22" s="10">
        <f t="shared" si="0"/>
        <v>73106</v>
      </c>
      <c r="W22" s="9">
        <f t="shared" si="1"/>
        <v>1.82765</v>
      </c>
    </row>
    <row r="23" spans="1:23" ht="15.75" x14ac:dyDescent="0.3">
      <c r="A23" s="7">
        <v>22</v>
      </c>
      <c r="B23" s="7">
        <v>10069</v>
      </c>
      <c r="C23" s="7">
        <v>150122</v>
      </c>
      <c r="D23" s="7" t="s">
        <v>23</v>
      </c>
      <c r="E23" s="7" t="s">
        <v>24</v>
      </c>
      <c r="F23" s="5" t="s">
        <v>47</v>
      </c>
      <c r="G23" s="8" t="s">
        <v>26</v>
      </c>
      <c r="H23" s="6">
        <v>273049</v>
      </c>
      <c r="I23" s="6">
        <v>273049</v>
      </c>
      <c r="J23" s="6">
        <v>32134.400000000001</v>
      </c>
      <c r="K23" s="6">
        <v>34429.599999999999</v>
      </c>
      <c r="L23" s="6">
        <v>35023.199999999997</v>
      </c>
      <c r="M23" s="6">
        <v>28757.200000000001</v>
      </c>
      <c r="N23" s="6">
        <v>34688.800000000003</v>
      </c>
      <c r="O23" s="6">
        <v>31731.200000000001</v>
      </c>
      <c r="P23" s="6">
        <v>30376.400000000001</v>
      </c>
      <c r="Q23" s="6">
        <v>38682</v>
      </c>
      <c r="R23" s="6">
        <v>0</v>
      </c>
      <c r="S23" s="4" t="s">
        <v>102</v>
      </c>
      <c r="T23" s="4" t="s">
        <v>102</v>
      </c>
      <c r="U23" s="4" t="s">
        <v>102</v>
      </c>
      <c r="V23" s="10">
        <f t="shared" si="0"/>
        <v>265822.80000000005</v>
      </c>
      <c r="W23" s="9">
        <f t="shared" si="1"/>
        <v>0.97353515303114113</v>
      </c>
    </row>
    <row r="24" spans="1:23" ht="15.75" x14ac:dyDescent="0.3">
      <c r="A24" s="7">
        <v>23</v>
      </c>
      <c r="B24" s="7">
        <v>10069</v>
      </c>
      <c r="C24" s="7">
        <v>150122</v>
      </c>
      <c r="D24" s="7" t="s">
        <v>23</v>
      </c>
      <c r="E24" s="7" t="s">
        <v>24</v>
      </c>
      <c r="F24" s="5" t="s">
        <v>48</v>
      </c>
      <c r="G24" s="8" t="s">
        <v>26</v>
      </c>
      <c r="H24" s="6">
        <v>0</v>
      </c>
      <c r="I24" s="6">
        <v>0</v>
      </c>
      <c r="J24" s="6">
        <v>17132</v>
      </c>
      <c r="K24" s="6">
        <v>35904</v>
      </c>
      <c r="L24" s="6">
        <v>25191</v>
      </c>
      <c r="M24" s="6">
        <v>25926</v>
      </c>
      <c r="N24" s="6">
        <v>26669</v>
      </c>
      <c r="O24" s="6">
        <v>26996</v>
      </c>
      <c r="P24" s="6">
        <v>29485</v>
      </c>
      <c r="Q24" s="6">
        <v>28869</v>
      </c>
      <c r="R24" s="6">
        <v>0</v>
      </c>
      <c r="S24" s="4" t="s">
        <v>102</v>
      </c>
      <c r="T24" s="4" t="s">
        <v>102</v>
      </c>
      <c r="U24" s="4" t="s">
        <v>102</v>
      </c>
      <c r="V24" s="10">
        <f t="shared" si="0"/>
        <v>216172</v>
      </c>
      <c r="W24" s="9">
        <f t="shared" si="1"/>
        <v>0</v>
      </c>
    </row>
    <row r="25" spans="1:23" ht="15.75" x14ac:dyDescent="0.3">
      <c r="A25" s="7">
        <v>24</v>
      </c>
      <c r="B25" s="7">
        <v>10069</v>
      </c>
      <c r="C25" s="7">
        <v>150122</v>
      </c>
      <c r="D25" s="7" t="s">
        <v>23</v>
      </c>
      <c r="E25" s="7" t="s">
        <v>24</v>
      </c>
      <c r="F25" s="5" t="s">
        <v>49</v>
      </c>
      <c r="G25" s="8" t="s">
        <v>26</v>
      </c>
      <c r="H25" s="6">
        <v>165988</v>
      </c>
      <c r="I25" s="6">
        <v>165988</v>
      </c>
      <c r="J25" s="6">
        <v>10594.9</v>
      </c>
      <c r="K25" s="6">
        <v>9898.1</v>
      </c>
      <c r="L25" s="6">
        <v>21426.5</v>
      </c>
      <c r="M25" s="6">
        <v>17533.900000000001</v>
      </c>
      <c r="N25" s="6">
        <v>14164.7</v>
      </c>
      <c r="O25" s="6">
        <v>20090.53</v>
      </c>
      <c r="P25" s="6">
        <v>20361.5</v>
      </c>
      <c r="Q25" s="6">
        <v>21691.9</v>
      </c>
      <c r="R25" s="6">
        <v>0</v>
      </c>
      <c r="S25" s="4" t="s">
        <v>102</v>
      </c>
      <c r="T25" s="4" t="s">
        <v>102</v>
      </c>
      <c r="U25" s="4" t="s">
        <v>102</v>
      </c>
      <c r="V25" s="10">
        <f t="shared" si="0"/>
        <v>135762.03</v>
      </c>
      <c r="W25" s="9">
        <f t="shared" si="1"/>
        <v>0.81790267971178643</v>
      </c>
    </row>
    <row r="26" spans="1:23" ht="15.75" x14ac:dyDescent="0.3">
      <c r="A26" s="7">
        <v>25</v>
      </c>
      <c r="B26" s="7">
        <v>10069</v>
      </c>
      <c r="C26" s="7">
        <v>150122</v>
      </c>
      <c r="D26" s="7" t="s">
        <v>23</v>
      </c>
      <c r="E26" s="7" t="s">
        <v>24</v>
      </c>
      <c r="F26" s="5" t="s">
        <v>50</v>
      </c>
      <c r="G26" s="8" t="s">
        <v>26</v>
      </c>
      <c r="H26" s="6">
        <v>400000</v>
      </c>
      <c r="I26" s="6">
        <v>400000</v>
      </c>
      <c r="J26" s="6">
        <v>164951.31</v>
      </c>
      <c r="K26" s="6">
        <v>98253.59</v>
      </c>
      <c r="L26" s="6">
        <v>165544.71</v>
      </c>
      <c r="M26" s="6">
        <v>86062.6</v>
      </c>
      <c r="N26" s="6">
        <v>126512.96000000001</v>
      </c>
      <c r="O26" s="6">
        <v>99248.81</v>
      </c>
      <c r="P26" s="6">
        <v>105286.04</v>
      </c>
      <c r="Q26" s="6">
        <v>160772.48000000001</v>
      </c>
      <c r="R26" s="6">
        <v>0</v>
      </c>
      <c r="S26" s="4" t="s">
        <v>102</v>
      </c>
      <c r="T26" s="4" t="s">
        <v>102</v>
      </c>
      <c r="U26" s="4" t="s">
        <v>102</v>
      </c>
      <c r="V26" s="10">
        <f t="shared" si="0"/>
        <v>1006632.5</v>
      </c>
      <c r="W26" s="9">
        <f t="shared" si="1"/>
        <v>2.5165812500000002</v>
      </c>
    </row>
    <row r="27" spans="1:23" ht="15.75" x14ac:dyDescent="0.3">
      <c r="A27" s="7">
        <v>26</v>
      </c>
      <c r="B27" s="7">
        <v>10069</v>
      </c>
      <c r="C27" s="7">
        <v>150122</v>
      </c>
      <c r="D27" s="7" t="s">
        <v>23</v>
      </c>
      <c r="E27" s="7" t="s">
        <v>24</v>
      </c>
      <c r="F27" s="5" t="s">
        <v>51</v>
      </c>
      <c r="G27" s="8" t="s">
        <v>26</v>
      </c>
      <c r="H27" s="6">
        <v>0</v>
      </c>
      <c r="I27" s="6">
        <v>0</v>
      </c>
      <c r="J27" s="6">
        <v>60567</v>
      </c>
      <c r="K27" s="6">
        <v>70278</v>
      </c>
      <c r="L27" s="6">
        <v>57603</v>
      </c>
      <c r="M27" s="6">
        <v>44460</v>
      </c>
      <c r="N27" s="6">
        <v>45591</v>
      </c>
      <c r="O27" s="6">
        <v>45045</v>
      </c>
      <c r="P27" s="6">
        <v>48594</v>
      </c>
      <c r="Q27" s="6">
        <v>44733</v>
      </c>
      <c r="R27" s="6">
        <v>-39</v>
      </c>
      <c r="S27" s="4" t="s">
        <v>102</v>
      </c>
      <c r="T27" s="4" t="s">
        <v>102</v>
      </c>
      <c r="U27" s="4" t="s">
        <v>102</v>
      </c>
      <c r="V27" s="10">
        <f t="shared" si="0"/>
        <v>416832</v>
      </c>
      <c r="W27" s="9">
        <f t="shared" si="1"/>
        <v>0</v>
      </c>
    </row>
    <row r="28" spans="1:23" ht="15.75" x14ac:dyDescent="0.3">
      <c r="A28" s="7">
        <v>27</v>
      </c>
      <c r="B28" s="7">
        <v>10069</v>
      </c>
      <c r="C28" s="7">
        <v>150122</v>
      </c>
      <c r="D28" s="7" t="s">
        <v>23</v>
      </c>
      <c r="E28" s="7" t="s">
        <v>24</v>
      </c>
      <c r="F28" s="5" t="s">
        <v>52</v>
      </c>
      <c r="G28" s="8" t="s">
        <v>26</v>
      </c>
      <c r="H28" s="6">
        <v>56068</v>
      </c>
      <c r="I28" s="6">
        <v>56068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4" t="s">
        <v>102</v>
      </c>
      <c r="T28" s="4" t="s">
        <v>102</v>
      </c>
      <c r="U28" s="4" t="s">
        <v>102</v>
      </c>
      <c r="V28" s="10">
        <f t="shared" si="0"/>
        <v>0</v>
      </c>
      <c r="W28" s="9">
        <f t="shared" si="1"/>
        <v>0</v>
      </c>
    </row>
    <row r="29" spans="1:23" ht="15.75" x14ac:dyDescent="0.3">
      <c r="A29" s="7">
        <v>28</v>
      </c>
      <c r="B29" s="7">
        <v>10069</v>
      </c>
      <c r="C29" s="7">
        <v>150122</v>
      </c>
      <c r="D29" s="7" t="s">
        <v>23</v>
      </c>
      <c r="E29" s="7" t="s">
        <v>24</v>
      </c>
      <c r="F29" s="5" t="s">
        <v>53</v>
      </c>
      <c r="G29" s="8" t="s">
        <v>26</v>
      </c>
      <c r="H29" s="6">
        <v>0</v>
      </c>
      <c r="I29" s="6">
        <v>0</v>
      </c>
      <c r="J29" s="6">
        <v>336219</v>
      </c>
      <c r="K29" s="6">
        <v>365111</v>
      </c>
      <c r="L29" s="6">
        <v>302201</v>
      </c>
      <c r="M29" s="6">
        <v>227408</v>
      </c>
      <c r="N29" s="6">
        <v>228340</v>
      </c>
      <c r="O29" s="6">
        <v>224145.59</v>
      </c>
      <c r="P29" s="6">
        <v>237893</v>
      </c>
      <c r="Q29" s="6">
        <v>235097</v>
      </c>
      <c r="R29" s="6">
        <v>-233</v>
      </c>
      <c r="S29" s="4" t="s">
        <v>102</v>
      </c>
      <c r="T29" s="4" t="s">
        <v>102</v>
      </c>
      <c r="U29" s="4" t="s">
        <v>102</v>
      </c>
      <c r="V29" s="10">
        <f t="shared" si="0"/>
        <v>2156181.59</v>
      </c>
      <c r="W29" s="9">
        <f t="shared" si="1"/>
        <v>0</v>
      </c>
    </row>
    <row r="30" spans="1:23" ht="15.75" x14ac:dyDescent="0.3">
      <c r="A30" s="7">
        <v>29</v>
      </c>
      <c r="B30" s="7">
        <v>10069</v>
      </c>
      <c r="C30" s="7">
        <v>150122</v>
      </c>
      <c r="D30" s="7" t="s">
        <v>23</v>
      </c>
      <c r="E30" s="7" t="s">
        <v>24</v>
      </c>
      <c r="F30" s="5" t="s">
        <v>54</v>
      </c>
      <c r="G30" s="8" t="s">
        <v>26</v>
      </c>
      <c r="H30" s="6">
        <v>180000</v>
      </c>
      <c r="I30" s="6">
        <v>180000</v>
      </c>
      <c r="J30" s="6">
        <v>91964.5</v>
      </c>
      <c r="K30" s="6">
        <v>95731.79</v>
      </c>
      <c r="L30" s="6">
        <v>102363.63</v>
      </c>
      <c r="M30" s="6">
        <v>66365.100000000006</v>
      </c>
      <c r="N30" s="6">
        <v>89391.9</v>
      </c>
      <c r="O30" s="6">
        <v>81773.600000000006</v>
      </c>
      <c r="P30" s="6">
        <v>71791.399999999994</v>
      </c>
      <c r="Q30" s="6">
        <v>72852.100000000006</v>
      </c>
      <c r="R30" s="6">
        <v>-242.9</v>
      </c>
      <c r="S30" s="4" t="s">
        <v>102</v>
      </c>
      <c r="T30" s="4" t="s">
        <v>102</v>
      </c>
      <c r="U30" s="4" t="s">
        <v>102</v>
      </c>
      <c r="V30" s="10">
        <f t="shared" si="0"/>
        <v>671991.12</v>
      </c>
      <c r="W30" s="9">
        <f t="shared" si="1"/>
        <v>3.7332839999999998</v>
      </c>
    </row>
    <row r="31" spans="1:23" ht="15.75" x14ac:dyDescent="0.3">
      <c r="A31" s="7">
        <v>30</v>
      </c>
      <c r="B31" s="7">
        <v>10069</v>
      </c>
      <c r="C31" s="7">
        <v>150122</v>
      </c>
      <c r="D31" s="7" t="s">
        <v>23</v>
      </c>
      <c r="E31" s="7" t="s">
        <v>24</v>
      </c>
      <c r="F31" s="5" t="s">
        <v>55</v>
      </c>
      <c r="G31" s="8" t="s">
        <v>26</v>
      </c>
      <c r="H31" s="6">
        <v>0</v>
      </c>
      <c r="I31" s="6">
        <v>0</v>
      </c>
      <c r="J31" s="6">
        <v>0</v>
      </c>
      <c r="K31" s="6">
        <v>0</v>
      </c>
      <c r="L31" s="6">
        <v>2500</v>
      </c>
      <c r="M31" s="6">
        <v>10998.31</v>
      </c>
      <c r="N31" s="6">
        <v>7100</v>
      </c>
      <c r="O31" s="6">
        <v>6398.31</v>
      </c>
      <c r="P31" s="6">
        <v>20900</v>
      </c>
      <c r="Q31" s="6">
        <v>20193.23</v>
      </c>
      <c r="R31" s="6">
        <v>0</v>
      </c>
      <c r="S31" s="4" t="s">
        <v>102</v>
      </c>
      <c r="T31" s="4" t="s">
        <v>102</v>
      </c>
      <c r="U31" s="4" t="s">
        <v>102</v>
      </c>
      <c r="V31" s="10">
        <f t="shared" si="0"/>
        <v>68089.849999999991</v>
      </c>
      <c r="W31" s="9">
        <f t="shared" si="1"/>
        <v>0</v>
      </c>
    </row>
    <row r="32" spans="1:23" ht="15.75" x14ac:dyDescent="0.3">
      <c r="A32" s="7">
        <v>31</v>
      </c>
      <c r="B32" s="7">
        <v>10069</v>
      </c>
      <c r="C32" s="7">
        <v>150122</v>
      </c>
      <c r="D32" s="7" t="s">
        <v>23</v>
      </c>
      <c r="E32" s="7" t="s">
        <v>24</v>
      </c>
      <c r="F32" s="5" t="s">
        <v>56</v>
      </c>
      <c r="G32" s="8" t="s">
        <v>26</v>
      </c>
      <c r="H32" s="6">
        <v>270424</v>
      </c>
      <c r="I32" s="6">
        <v>270424</v>
      </c>
      <c r="J32" s="6">
        <v>26745.7</v>
      </c>
      <c r="K32" s="6">
        <v>51054.1</v>
      </c>
      <c r="L32" s="6">
        <v>57886.6</v>
      </c>
      <c r="M32" s="6">
        <v>53824.7</v>
      </c>
      <c r="N32" s="6">
        <v>39857.199999999997</v>
      </c>
      <c r="O32" s="6">
        <v>34984.1</v>
      </c>
      <c r="P32" s="6">
        <v>41569.599999999999</v>
      </c>
      <c r="Q32" s="6">
        <v>19152</v>
      </c>
      <c r="R32" s="6">
        <v>0</v>
      </c>
      <c r="S32" s="4" t="s">
        <v>102</v>
      </c>
      <c r="T32" s="4" t="s">
        <v>102</v>
      </c>
      <c r="U32" s="4" t="s">
        <v>102</v>
      </c>
      <c r="V32" s="10">
        <f t="shared" si="0"/>
        <v>325073.99999999994</v>
      </c>
      <c r="W32" s="9">
        <f t="shared" si="1"/>
        <v>1.2020900511788892</v>
      </c>
    </row>
    <row r="33" spans="1:23" ht="15.75" x14ac:dyDescent="0.3">
      <c r="A33" s="7">
        <v>32</v>
      </c>
      <c r="B33" s="7">
        <v>10069</v>
      </c>
      <c r="C33" s="7">
        <v>150122</v>
      </c>
      <c r="D33" s="7" t="s">
        <v>23</v>
      </c>
      <c r="E33" s="7" t="s">
        <v>24</v>
      </c>
      <c r="F33" s="5" t="s">
        <v>57</v>
      </c>
      <c r="G33" s="8" t="s">
        <v>26</v>
      </c>
      <c r="H33" s="6">
        <v>4085</v>
      </c>
      <c r="I33" s="6">
        <v>4085</v>
      </c>
      <c r="J33" s="6">
        <v>1179.32</v>
      </c>
      <c r="K33" s="6">
        <v>1537.62</v>
      </c>
      <c r="L33" s="6">
        <v>1825.92</v>
      </c>
      <c r="M33" s="6">
        <v>753.98</v>
      </c>
      <c r="N33" s="6">
        <v>858.98</v>
      </c>
      <c r="O33" s="6">
        <v>988.3</v>
      </c>
      <c r="P33" s="6">
        <v>788.98</v>
      </c>
      <c r="Q33" s="6">
        <v>977.62</v>
      </c>
      <c r="R33" s="6">
        <v>0</v>
      </c>
      <c r="S33" s="4" t="s">
        <v>102</v>
      </c>
      <c r="T33" s="4" t="s">
        <v>102</v>
      </c>
      <c r="U33" s="4" t="s">
        <v>102</v>
      </c>
      <c r="V33" s="10">
        <f t="shared" si="0"/>
        <v>8910.7200000000012</v>
      </c>
      <c r="W33" s="9">
        <f t="shared" si="1"/>
        <v>2.1813268053855572</v>
      </c>
    </row>
    <row r="34" spans="1:23" ht="15.75" x14ac:dyDescent="0.3">
      <c r="A34" s="7">
        <v>33</v>
      </c>
      <c r="B34" s="7">
        <v>10069</v>
      </c>
      <c r="C34" s="7">
        <v>150122</v>
      </c>
      <c r="D34" s="7" t="s">
        <v>23</v>
      </c>
      <c r="E34" s="7" t="s">
        <v>24</v>
      </c>
      <c r="F34" s="5" t="s">
        <v>58</v>
      </c>
      <c r="G34" s="8" t="s">
        <v>26</v>
      </c>
      <c r="H34" s="6">
        <v>0</v>
      </c>
      <c r="I34" s="6">
        <v>0</v>
      </c>
      <c r="J34" s="6">
        <v>5803.8</v>
      </c>
      <c r="K34" s="6">
        <v>10066.9</v>
      </c>
      <c r="L34" s="6">
        <v>6487.9</v>
      </c>
      <c r="M34" s="6">
        <v>4886.8</v>
      </c>
      <c r="N34" s="6">
        <v>4110.1000000000004</v>
      </c>
      <c r="O34" s="6">
        <v>6635.4</v>
      </c>
      <c r="P34" s="6">
        <v>5069</v>
      </c>
      <c r="Q34" s="6">
        <v>4832.8</v>
      </c>
      <c r="R34" s="6">
        <v>0</v>
      </c>
      <c r="S34" s="4" t="s">
        <v>102</v>
      </c>
      <c r="T34" s="4" t="s">
        <v>102</v>
      </c>
      <c r="U34" s="4" t="s">
        <v>102</v>
      </c>
      <c r="V34" s="10">
        <f t="shared" si="0"/>
        <v>47892.700000000004</v>
      </c>
      <c r="W34" s="9">
        <f t="shared" si="1"/>
        <v>0</v>
      </c>
    </row>
    <row r="35" spans="1:23" ht="15.75" x14ac:dyDescent="0.3">
      <c r="A35" s="7">
        <v>34</v>
      </c>
      <c r="B35" s="7">
        <v>10069</v>
      </c>
      <c r="C35" s="7">
        <v>150122</v>
      </c>
      <c r="D35" s="7" t="s">
        <v>23</v>
      </c>
      <c r="E35" s="7" t="s">
        <v>24</v>
      </c>
      <c r="F35" s="5" t="s">
        <v>59</v>
      </c>
      <c r="G35" s="8" t="s">
        <v>26</v>
      </c>
      <c r="H35" s="6">
        <v>46125</v>
      </c>
      <c r="I35" s="6">
        <v>46125</v>
      </c>
      <c r="J35" s="6">
        <v>3900.48</v>
      </c>
      <c r="K35" s="6">
        <v>3248.15</v>
      </c>
      <c r="L35" s="6">
        <v>4837.32</v>
      </c>
      <c r="M35" s="6">
        <v>5233.91</v>
      </c>
      <c r="N35" s="6">
        <v>4227.0200000000004</v>
      </c>
      <c r="O35" s="6">
        <v>4518.1899999999996</v>
      </c>
      <c r="P35" s="6">
        <v>3268.7</v>
      </c>
      <c r="Q35" s="6">
        <v>6344.29</v>
      </c>
      <c r="R35" s="6">
        <v>0</v>
      </c>
      <c r="S35" s="4" t="s">
        <v>102</v>
      </c>
      <c r="T35" s="4" t="s">
        <v>102</v>
      </c>
      <c r="U35" s="4" t="s">
        <v>102</v>
      </c>
      <c r="V35" s="10">
        <f t="shared" si="0"/>
        <v>35578.06</v>
      </c>
      <c r="W35" s="9">
        <f t="shared" si="1"/>
        <v>0.77134005420054197</v>
      </c>
    </row>
    <row r="36" spans="1:23" ht="15.75" x14ac:dyDescent="0.3">
      <c r="A36" s="7">
        <v>35</v>
      </c>
      <c r="B36" s="7">
        <v>10069</v>
      </c>
      <c r="C36" s="7">
        <v>150122</v>
      </c>
      <c r="D36" s="7" t="s">
        <v>23</v>
      </c>
      <c r="E36" s="7" t="s">
        <v>24</v>
      </c>
      <c r="F36" s="5" t="s">
        <v>60</v>
      </c>
      <c r="G36" s="8" t="s">
        <v>26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6238.9</v>
      </c>
      <c r="O36" s="6">
        <v>0</v>
      </c>
      <c r="P36" s="6">
        <v>0</v>
      </c>
      <c r="Q36" s="6">
        <v>0</v>
      </c>
      <c r="R36" s="6">
        <v>0</v>
      </c>
      <c r="S36" s="4" t="s">
        <v>102</v>
      </c>
      <c r="T36" s="4" t="s">
        <v>102</v>
      </c>
      <c r="U36" s="4" t="s">
        <v>102</v>
      </c>
      <c r="V36" s="10">
        <f t="shared" si="0"/>
        <v>6238.9</v>
      </c>
      <c r="W36" s="9">
        <f t="shared" si="1"/>
        <v>0</v>
      </c>
    </row>
    <row r="37" spans="1:23" ht="15.75" x14ac:dyDescent="0.3">
      <c r="A37" s="7">
        <v>36</v>
      </c>
      <c r="B37" s="7">
        <v>10069</v>
      </c>
      <c r="C37" s="7">
        <v>150122</v>
      </c>
      <c r="D37" s="7" t="s">
        <v>23</v>
      </c>
      <c r="E37" s="7" t="s">
        <v>24</v>
      </c>
      <c r="F37" s="5" t="s">
        <v>61</v>
      </c>
      <c r="G37" s="8" t="s">
        <v>26</v>
      </c>
      <c r="H37" s="6">
        <v>435720</v>
      </c>
      <c r="I37" s="6">
        <v>435720</v>
      </c>
      <c r="J37" s="6">
        <v>58402.83</v>
      </c>
      <c r="K37" s="6">
        <v>158498.31</v>
      </c>
      <c r="L37" s="6">
        <v>61175.48</v>
      </c>
      <c r="M37" s="6">
        <v>35014.89</v>
      </c>
      <c r="N37" s="6">
        <v>40860.239999999998</v>
      </c>
      <c r="O37" s="6">
        <v>33971.53</v>
      </c>
      <c r="P37" s="6">
        <v>28349.87</v>
      </c>
      <c r="Q37" s="6">
        <v>32533.91</v>
      </c>
      <c r="R37" s="6">
        <v>833.2</v>
      </c>
      <c r="S37" s="4" t="s">
        <v>102</v>
      </c>
      <c r="T37" s="4" t="s">
        <v>102</v>
      </c>
      <c r="U37" s="4" t="s">
        <v>102</v>
      </c>
      <c r="V37" s="10">
        <f t="shared" si="0"/>
        <v>449640.26</v>
      </c>
      <c r="W37" s="9">
        <f t="shared" si="1"/>
        <v>1.0319477187184432</v>
      </c>
    </row>
    <row r="38" spans="1:23" ht="15.75" x14ac:dyDescent="0.3">
      <c r="A38" s="7">
        <v>37</v>
      </c>
      <c r="B38" s="7">
        <v>10069</v>
      </c>
      <c r="C38" s="7">
        <v>150122</v>
      </c>
      <c r="D38" s="7" t="s">
        <v>23</v>
      </c>
      <c r="E38" s="7" t="s">
        <v>24</v>
      </c>
      <c r="F38" s="5" t="s">
        <v>62</v>
      </c>
      <c r="G38" s="8" t="s">
        <v>26</v>
      </c>
      <c r="H38" s="6">
        <v>0</v>
      </c>
      <c r="I38" s="6">
        <v>0</v>
      </c>
      <c r="J38" s="6">
        <v>500</v>
      </c>
      <c r="K38" s="6">
        <v>1560</v>
      </c>
      <c r="L38" s="6">
        <v>520</v>
      </c>
      <c r="M38" s="6">
        <v>900</v>
      </c>
      <c r="N38" s="6">
        <v>1320</v>
      </c>
      <c r="O38" s="6">
        <v>1540</v>
      </c>
      <c r="P38" s="6">
        <v>1260</v>
      </c>
      <c r="Q38" s="6">
        <v>1480</v>
      </c>
      <c r="R38" s="6">
        <v>0</v>
      </c>
      <c r="S38" s="4" t="s">
        <v>102</v>
      </c>
      <c r="T38" s="4" t="s">
        <v>102</v>
      </c>
      <c r="U38" s="4" t="s">
        <v>102</v>
      </c>
      <c r="V38" s="10">
        <f t="shared" si="0"/>
        <v>9080</v>
      </c>
      <c r="W38" s="9">
        <f t="shared" si="1"/>
        <v>0</v>
      </c>
    </row>
    <row r="39" spans="1:23" ht="15.75" x14ac:dyDescent="0.3">
      <c r="A39" s="7">
        <v>38</v>
      </c>
      <c r="B39" s="7">
        <v>10069</v>
      </c>
      <c r="C39" s="7">
        <v>150122</v>
      </c>
      <c r="D39" s="7" t="s">
        <v>23</v>
      </c>
      <c r="E39" s="7" t="s">
        <v>24</v>
      </c>
      <c r="F39" s="5" t="s">
        <v>63</v>
      </c>
      <c r="G39" s="8" t="s">
        <v>26</v>
      </c>
      <c r="H39" s="6">
        <v>5000</v>
      </c>
      <c r="I39" s="6">
        <v>5000</v>
      </c>
      <c r="J39" s="6">
        <v>50</v>
      </c>
      <c r="K39" s="6">
        <v>22857</v>
      </c>
      <c r="L39" s="6">
        <v>45</v>
      </c>
      <c r="M39" s="6">
        <v>50</v>
      </c>
      <c r="N39" s="6">
        <v>35</v>
      </c>
      <c r="O39" s="6">
        <v>145</v>
      </c>
      <c r="P39" s="6">
        <v>35</v>
      </c>
      <c r="Q39" s="6">
        <v>45</v>
      </c>
      <c r="R39" s="6">
        <v>0</v>
      </c>
      <c r="S39" s="4" t="s">
        <v>102</v>
      </c>
      <c r="T39" s="4" t="s">
        <v>102</v>
      </c>
      <c r="U39" s="4" t="s">
        <v>102</v>
      </c>
      <c r="V39" s="10">
        <f t="shared" si="0"/>
        <v>23262</v>
      </c>
      <c r="W39" s="9">
        <f t="shared" si="1"/>
        <v>4.6524000000000001</v>
      </c>
    </row>
    <row r="40" spans="1:23" ht="15.75" x14ac:dyDescent="0.3">
      <c r="A40" s="7">
        <v>39</v>
      </c>
      <c r="B40" s="7">
        <v>10069</v>
      </c>
      <c r="C40" s="7">
        <v>150122</v>
      </c>
      <c r="D40" s="7" t="s">
        <v>23</v>
      </c>
      <c r="E40" s="7" t="s">
        <v>24</v>
      </c>
      <c r="F40" s="5" t="s">
        <v>64</v>
      </c>
      <c r="G40" s="8" t="s">
        <v>26</v>
      </c>
      <c r="H40" s="6">
        <v>977624</v>
      </c>
      <c r="I40" s="6">
        <v>977624</v>
      </c>
      <c r="J40" s="6">
        <v>151957.82999999999</v>
      </c>
      <c r="K40" s="6">
        <v>122387.18</v>
      </c>
      <c r="L40" s="6">
        <v>175987.27</v>
      </c>
      <c r="M40" s="6">
        <v>189164.06</v>
      </c>
      <c r="N40" s="6">
        <v>213288.14</v>
      </c>
      <c r="O40" s="6">
        <v>215610.28</v>
      </c>
      <c r="P40" s="6">
        <v>219170.9</v>
      </c>
      <c r="Q40" s="6">
        <v>221259.65</v>
      </c>
      <c r="R40" s="6">
        <v>-2804.93</v>
      </c>
      <c r="S40" s="4" t="s">
        <v>102</v>
      </c>
      <c r="T40" s="4" t="s">
        <v>102</v>
      </c>
      <c r="U40" s="4" t="s">
        <v>102</v>
      </c>
      <c r="V40" s="10">
        <f t="shared" si="0"/>
        <v>1506020.38</v>
      </c>
      <c r="W40" s="9">
        <f t="shared" si="1"/>
        <v>1.5404903930345408</v>
      </c>
    </row>
    <row r="41" spans="1:23" ht="15.75" x14ac:dyDescent="0.3">
      <c r="A41" s="7">
        <v>40</v>
      </c>
      <c r="B41" s="7">
        <v>10069</v>
      </c>
      <c r="C41" s="7">
        <v>150122</v>
      </c>
      <c r="D41" s="7" t="s">
        <v>23</v>
      </c>
      <c r="E41" s="7" t="s">
        <v>24</v>
      </c>
      <c r="F41" s="5" t="s">
        <v>65</v>
      </c>
      <c r="G41" s="8" t="s">
        <v>26</v>
      </c>
      <c r="H41" s="6">
        <v>294</v>
      </c>
      <c r="I41" s="6">
        <v>294</v>
      </c>
      <c r="J41" s="6">
        <v>48</v>
      </c>
      <c r="K41" s="6">
        <v>30</v>
      </c>
      <c r="L41" s="6">
        <v>108</v>
      </c>
      <c r="M41" s="6">
        <v>42</v>
      </c>
      <c r="N41" s="6">
        <v>42</v>
      </c>
      <c r="O41" s="6">
        <v>36</v>
      </c>
      <c r="P41" s="6">
        <v>24</v>
      </c>
      <c r="Q41" s="6">
        <v>60</v>
      </c>
      <c r="R41" s="6">
        <v>0</v>
      </c>
      <c r="S41" s="4" t="s">
        <v>102</v>
      </c>
      <c r="T41" s="4" t="s">
        <v>102</v>
      </c>
      <c r="U41" s="4" t="s">
        <v>102</v>
      </c>
      <c r="V41" s="10">
        <f t="shared" si="0"/>
        <v>390</v>
      </c>
      <c r="W41" s="9">
        <f t="shared" si="1"/>
        <v>1.3265306122448979</v>
      </c>
    </row>
    <row r="42" spans="1:23" ht="15.75" x14ac:dyDescent="0.3">
      <c r="A42" s="7">
        <v>41</v>
      </c>
      <c r="B42" s="7">
        <v>10069</v>
      </c>
      <c r="C42" s="7">
        <v>150122</v>
      </c>
      <c r="D42" s="7" t="s">
        <v>23</v>
      </c>
      <c r="E42" s="7" t="s">
        <v>24</v>
      </c>
      <c r="F42" s="5" t="s">
        <v>66</v>
      </c>
      <c r="G42" s="8" t="s">
        <v>26</v>
      </c>
      <c r="H42" s="6">
        <v>2000000</v>
      </c>
      <c r="I42" s="6">
        <v>2000000</v>
      </c>
      <c r="J42" s="6">
        <v>202112.19</v>
      </c>
      <c r="K42" s="6">
        <v>252770.78</v>
      </c>
      <c r="L42" s="6">
        <v>371950.9</v>
      </c>
      <c r="M42" s="6">
        <v>400816.18</v>
      </c>
      <c r="N42" s="6">
        <v>457012.45</v>
      </c>
      <c r="O42" s="6">
        <v>382857.45</v>
      </c>
      <c r="P42" s="6">
        <v>304121.8</v>
      </c>
      <c r="Q42" s="6">
        <v>449307.97</v>
      </c>
      <c r="R42" s="6">
        <v>0</v>
      </c>
      <c r="S42" s="4" t="s">
        <v>102</v>
      </c>
      <c r="T42" s="4" t="s">
        <v>102</v>
      </c>
      <c r="U42" s="4" t="s">
        <v>102</v>
      </c>
      <c r="V42" s="10">
        <f t="shared" si="0"/>
        <v>2820949.7199999997</v>
      </c>
      <c r="W42" s="9">
        <f t="shared" si="1"/>
        <v>1.4104748599999999</v>
      </c>
    </row>
    <row r="43" spans="1:23" ht="15.75" x14ac:dyDescent="0.3">
      <c r="A43" s="7">
        <v>42</v>
      </c>
      <c r="B43" s="7">
        <v>10069</v>
      </c>
      <c r="C43" s="7">
        <v>150122</v>
      </c>
      <c r="D43" s="7" t="s">
        <v>23</v>
      </c>
      <c r="E43" s="7" t="s">
        <v>24</v>
      </c>
      <c r="F43" s="5" t="s">
        <v>67</v>
      </c>
      <c r="G43" s="8" t="s">
        <v>26</v>
      </c>
      <c r="H43" s="6">
        <v>0</v>
      </c>
      <c r="I43" s="6">
        <v>0</v>
      </c>
      <c r="J43" s="6">
        <v>60.85</v>
      </c>
      <c r="K43" s="6">
        <v>50.85</v>
      </c>
      <c r="L43" s="6">
        <v>65.849999999999994</v>
      </c>
      <c r="M43" s="6">
        <v>50.85</v>
      </c>
      <c r="N43" s="6">
        <v>23</v>
      </c>
      <c r="O43" s="6">
        <v>76.27</v>
      </c>
      <c r="P43" s="6">
        <v>147.11000000000001</v>
      </c>
      <c r="Q43" s="6">
        <v>95.84</v>
      </c>
      <c r="R43" s="6">
        <v>0</v>
      </c>
      <c r="S43" s="4" t="s">
        <v>102</v>
      </c>
      <c r="T43" s="4" t="s">
        <v>102</v>
      </c>
      <c r="U43" s="4" t="s">
        <v>102</v>
      </c>
      <c r="V43" s="10">
        <f t="shared" si="0"/>
        <v>570.62</v>
      </c>
      <c r="W43" s="9">
        <f t="shared" si="1"/>
        <v>0</v>
      </c>
    </row>
    <row r="44" spans="1:23" ht="15.75" x14ac:dyDescent="0.3">
      <c r="A44" s="7">
        <v>43</v>
      </c>
      <c r="B44" s="7">
        <v>10069</v>
      </c>
      <c r="C44" s="7">
        <v>150122</v>
      </c>
      <c r="D44" s="7" t="s">
        <v>23</v>
      </c>
      <c r="E44" s="7" t="s">
        <v>24</v>
      </c>
      <c r="F44" s="5" t="s">
        <v>68</v>
      </c>
      <c r="G44" s="8" t="s">
        <v>26</v>
      </c>
      <c r="H44" s="6">
        <v>0</v>
      </c>
      <c r="I44" s="6">
        <v>0</v>
      </c>
      <c r="J44" s="6">
        <v>332.82</v>
      </c>
      <c r="K44" s="6">
        <v>1429.51</v>
      </c>
      <c r="L44" s="6">
        <v>1971.99</v>
      </c>
      <c r="M44" s="6">
        <v>2382.81</v>
      </c>
      <c r="N44" s="6">
        <v>2039.68</v>
      </c>
      <c r="O44" s="6">
        <v>1766.03</v>
      </c>
      <c r="P44" s="6">
        <v>2364.59</v>
      </c>
      <c r="Q44" s="6">
        <v>4411.25</v>
      </c>
      <c r="R44" s="6">
        <v>0</v>
      </c>
      <c r="S44" s="4" t="s">
        <v>102</v>
      </c>
      <c r="T44" s="4" t="s">
        <v>102</v>
      </c>
      <c r="U44" s="4" t="s">
        <v>102</v>
      </c>
      <c r="V44" s="10">
        <f t="shared" si="0"/>
        <v>16698.68</v>
      </c>
      <c r="W44" s="9">
        <f t="shared" si="1"/>
        <v>0</v>
      </c>
    </row>
    <row r="45" spans="1:23" ht="15.75" x14ac:dyDescent="0.3">
      <c r="A45" s="7">
        <v>44</v>
      </c>
      <c r="B45" s="7">
        <v>10069</v>
      </c>
      <c r="C45" s="7">
        <v>150122</v>
      </c>
      <c r="D45" s="7" t="s">
        <v>23</v>
      </c>
      <c r="E45" s="7" t="s">
        <v>24</v>
      </c>
      <c r="F45" s="5" t="s">
        <v>69</v>
      </c>
      <c r="G45" s="8" t="s">
        <v>26</v>
      </c>
      <c r="H45" s="6">
        <v>601</v>
      </c>
      <c r="I45" s="6">
        <v>601</v>
      </c>
      <c r="J45" s="6">
        <v>37.97</v>
      </c>
      <c r="K45" s="6">
        <v>57</v>
      </c>
      <c r="L45" s="6">
        <v>57</v>
      </c>
      <c r="M45" s="6">
        <v>57</v>
      </c>
      <c r="N45" s="6">
        <v>411.49</v>
      </c>
      <c r="O45" s="6">
        <v>228.1</v>
      </c>
      <c r="P45" s="6">
        <v>103</v>
      </c>
      <c r="Q45" s="6">
        <v>114</v>
      </c>
      <c r="R45" s="6">
        <v>0</v>
      </c>
      <c r="S45" s="4" t="s">
        <v>102</v>
      </c>
      <c r="T45" s="4" t="s">
        <v>102</v>
      </c>
      <c r="U45" s="4" t="s">
        <v>102</v>
      </c>
      <c r="V45" s="10">
        <f t="shared" si="0"/>
        <v>1065.56</v>
      </c>
      <c r="W45" s="9">
        <f t="shared" si="1"/>
        <v>1.7729783693843593</v>
      </c>
    </row>
    <row r="46" spans="1:23" ht="15.75" x14ac:dyDescent="0.3">
      <c r="A46" s="7">
        <v>45</v>
      </c>
      <c r="B46" s="7">
        <v>10069</v>
      </c>
      <c r="C46" s="7">
        <v>150122</v>
      </c>
      <c r="D46" s="7" t="s">
        <v>23</v>
      </c>
      <c r="E46" s="7" t="s">
        <v>24</v>
      </c>
      <c r="F46" s="5" t="s">
        <v>70</v>
      </c>
      <c r="G46" s="8" t="s">
        <v>26</v>
      </c>
      <c r="H46" s="6">
        <v>76227</v>
      </c>
      <c r="I46" s="6">
        <v>76227</v>
      </c>
      <c r="J46" s="6">
        <v>6659.1</v>
      </c>
      <c r="K46" s="6">
        <v>7524.8</v>
      </c>
      <c r="L46" s="6">
        <v>13071.7</v>
      </c>
      <c r="M46" s="6">
        <v>12375.3</v>
      </c>
      <c r="N46" s="6">
        <v>13480.07</v>
      </c>
      <c r="O46" s="6">
        <v>17305.400000000001</v>
      </c>
      <c r="P46" s="6">
        <v>10153.299999999999</v>
      </c>
      <c r="Q46" s="6">
        <v>14520.6</v>
      </c>
      <c r="R46" s="6">
        <v>0</v>
      </c>
      <c r="S46" s="4" t="s">
        <v>102</v>
      </c>
      <c r="T46" s="4" t="s">
        <v>102</v>
      </c>
      <c r="U46" s="4" t="s">
        <v>102</v>
      </c>
      <c r="V46" s="10">
        <f t="shared" si="0"/>
        <v>95090.27</v>
      </c>
      <c r="W46" s="9">
        <f t="shared" si="1"/>
        <v>1.2474617917535782</v>
      </c>
    </row>
    <row r="47" spans="1:23" ht="15.75" x14ac:dyDescent="0.3">
      <c r="A47" s="7">
        <v>46</v>
      </c>
      <c r="B47" s="7">
        <v>10069</v>
      </c>
      <c r="C47" s="7">
        <v>150122</v>
      </c>
      <c r="D47" s="7" t="s">
        <v>23</v>
      </c>
      <c r="E47" s="7" t="s">
        <v>24</v>
      </c>
      <c r="F47" s="5" t="s">
        <v>71</v>
      </c>
      <c r="G47" s="8" t="s">
        <v>26</v>
      </c>
      <c r="H47" s="6">
        <v>0</v>
      </c>
      <c r="I47" s="6">
        <v>0</v>
      </c>
      <c r="J47" s="6">
        <v>0</v>
      </c>
      <c r="K47" s="6">
        <v>0</v>
      </c>
      <c r="L47" s="6">
        <v>160</v>
      </c>
      <c r="M47" s="6">
        <v>0</v>
      </c>
      <c r="N47" s="6">
        <v>0</v>
      </c>
      <c r="O47" s="6">
        <v>0</v>
      </c>
      <c r="P47" s="6">
        <v>80</v>
      </c>
      <c r="Q47" s="6">
        <v>80</v>
      </c>
      <c r="R47" s="6">
        <v>0</v>
      </c>
      <c r="S47" s="4" t="s">
        <v>102</v>
      </c>
      <c r="T47" s="4" t="s">
        <v>102</v>
      </c>
      <c r="U47" s="4" t="s">
        <v>102</v>
      </c>
      <c r="V47" s="10">
        <f t="shared" si="0"/>
        <v>320</v>
      </c>
      <c r="W47" s="9">
        <f t="shared" si="1"/>
        <v>0</v>
      </c>
    </row>
    <row r="48" spans="1:23" ht="15.75" x14ac:dyDescent="0.3">
      <c r="A48" s="7">
        <v>47</v>
      </c>
      <c r="B48" s="7">
        <v>10069</v>
      </c>
      <c r="C48" s="7">
        <v>150122</v>
      </c>
      <c r="D48" s="7" t="s">
        <v>23</v>
      </c>
      <c r="E48" s="7" t="s">
        <v>24</v>
      </c>
      <c r="F48" s="5" t="s">
        <v>72</v>
      </c>
      <c r="G48" s="8" t="s">
        <v>26</v>
      </c>
      <c r="H48" s="6">
        <v>1224</v>
      </c>
      <c r="I48" s="6">
        <v>1224</v>
      </c>
      <c r="J48" s="6">
        <v>0</v>
      </c>
      <c r="K48" s="6">
        <v>800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4" t="s">
        <v>102</v>
      </c>
      <c r="T48" s="4" t="s">
        <v>102</v>
      </c>
      <c r="U48" s="4" t="s">
        <v>102</v>
      </c>
      <c r="V48" s="10">
        <f t="shared" si="0"/>
        <v>800</v>
      </c>
      <c r="W48" s="9">
        <f t="shared" si="1"/>
        <v>0.65359477124183007</v>
      </c>
    </row>
    <row r="49" spans="1:23" ht="15.75" x14ac:dyDescent="0.3">
      <c r="A49" s="7">
        <v>48</v>
      </c>
      <c r="B49" s="7">
        <v>10069</v>
      </c>
      <c r="C49" s="7">
        <v>150122</v>
      </c>
      <c r="D49" s="7" t="s">
        <v>23</v>
      </c>
      <c r="E49" s="7" t="s">
        <v>24</v>
      </c>
      <c r="F49" s="5" t="s">
        <v>73</v>
      </c>
      <c r="G49" s="8" t="s">
        <v>26</v>
      </c>
      <c r="H49" s="6">
        <v>323532</v>
      </c>
      <c r="I49" s="6">
        <v>323532</v>
      </c>
      <c r="J49" s="6">
        <v>69110.100000000006</v>
      </c>
      <c r="K49" s="6">
        <v>16894.5</v>
      </c>
      <c r="L49" s="6">
        <v>45246</v>
      </c>
      <c r="M49" s="6">
        <v>27500.1</v>
      </c>
      <c r="N49" s="6">
        <v>74856</v>
      </c>
      <c r="O49" s="6">
        <v>11558.5</v>
      </c>
      <c r="P49" s="6">
        <v>58364.78</v>
      </c>
      <c r="Q49" s="6">
        <v>75063.3</v>
      </c>
      <c r="R49" s="6">
        <v>-381.31</v>
      </c>
      <c r="S49" s="4" t="s">
        <v>102</v>
      </c>
      <c r="T49" s="4" t="s">
        <v>102</v>
      </c>
      <c r="U49" s="4" t="s">
        <v>102</v>
      </c>
      <c r="V49" s="10">
        <f t="shared" si="0"/>
        <v>378211.97</v>
      </c>
      <c r="W49" s="9">
        <f t="shared" si="1"/>
        <v>1.1690094642879221</v>
      </c>
    </row>
    <row r="50" spans="1:23" ht="15.75" x14ac:dyDescent="0.3">
      <c r="A50" s="7">
        <v>49</v>
      </c>
      <c r="B50" s="7">
        <v>10069</v>
      </c>
      <c r="C50" s="7">
        <v>150122</v>
      </c>
      <c r="D50" s="7" t="s">
        <v>23</v>
      </c>
      <c r="E50" s="7" t="s">
        <v>24</v>
      </c>
      <c r="F50" s="5" t="s">
        <v>74</v>
      </c>
      <c r="G50" s="8" t="s">
        <v>26</v>
      </c>
      <c r="H50" s="6">
        <v>18286565</v>
      </c>
      <c r="I50" s="6">
        <v>18286565</v>
      </c>
      <c r="J50" s="6">
        <v>1924657.7</v>
      </c>
      <c r="K50" s="6">
        <v>8247579.71</v>
      </c>
      <c r="L50" s="6">
        <v>1744013.71</v>
      </c>
      <c r="M50" s="6">
        <v>773745.56</v>
      </c>
      <c r="N50" s="6">
        <v>1607492.54</v>
      </c>
      <c r="O50" s="6">
        <v>822430.85</v>
      </c>
      <c r="P50" s="6">
        <v>653340.44999999995</v>
      </c>
      <c r="Q50" s="6">
        <v>1797570.95</v>
      </c>
      <c r="R50" s="6">
        <v>52528.88</v>
      </c>
      <c r="S50" s="4" t="s">
        <v>102</v>
      </c>
      <c r="T50" s="4" t="s">
        <v>102</v>
      </c>
      <c r="U50" s="4" t="s">
        <v>102</v>
      </c>
      <c r="V50" s="10">
        <f t="shared" si="0"/>
        <v>17623360.350000001</v>
      </c>
      <c r="W50" s="9">
        <f t="shared" si="1"/>
        <v>0.96373268298338155</v>
      </c>
    </row>
    <row r="51" spans="1:23" ht="15.75" x14ac:dyDescent="0.3">
      <c r="A51" s="7">
        <v>50</v>
      </c>
      <c r="B51" s="7">
        <v>10069</v>
      </c>
      <c r="C51" s="7">
        <v>150122</v>
      </c>
      <c r="D51" s="7" t="s">
        <v>23</v>
      </c>
      <c r="E51" s="7" t="s">
        <v>24</v>
      </c>
      <c r="F51" s="5" t="s">
        <v>75</v>
      </c>
      <c r="G51" s="8" t="s">
        <v>26</v>
      </c>
      <c r="H51" s="6">
        <v>30385535</v>
      </c>
      <c r="I51" s="6">
        <v>32290357</v>
      </c>
      <c r="J51" s="6">
        <v>3742601.8</v>
      </c>
      <c r="K51" s="6">
        <v>13160043.789999999</v>
      </c>
      <c r="L51" s="6">
        <v>3151108.17</v>
      </c>
      <c r="M51" s="6">
        <v>1395815.36</v>
      </c>
      <c r="N51" s="6">
        <v>2657106.5099999998</v>
      </c>
      <c r="O51" s="6">
        <v>1658683.7</v>
      </c>
      <c r="P51" s="6">
        <v>1248486.75</v>
      </c>
      <c r="Q51" s="6">
        <v>2685740.51</v>
      </c>
      <c r="R51" s="6">
        <v>127698.54</v>
      </c>
      <c r="S51" s="4" t="s">
        <v>102</v>
      </c>
      <c r="T51" s="4" t="s">
        <v>102</v>
      </c>
      <c r="U51" s="4" t="s">
        <v>102</v>
      </c>
      <c r="V51" s="10">
        <f t="shared" si="0"/>
        <v>29827285.129999995</v>
      </c>
      <c r="W51" s="9">
        <f t="shared" si="1"/>
        <v>0.92372113228726449</v>
      </c>
    </row>
    <row r="52" spans="1:23" ht="15.75" x14ac:dyDescent="0.3">
      <c r="A52" s="7">
        <v>51</v>
      </c>
      <c r="B52" s="7">
        <v>10069</v>
      </c>
      <c r="C52" s="7">
        <v>150122</v>
      </c>
      <c r="D52" s="7" t="s">
        <v>23</v>
      </c>
      <c r="E52" s="7" t="s">
        <v>24</v>
      </c>
      <c r="F52" s="5" t="s">
        <v>76</v>
      </c>
      <c r="G52" s="8" t="s">
        <v>26</v>
      </c>
      <c r="H52" s="6">
        <v>0</v>
      </c>
      <c r="I52" s="6">
        <v>0</v>
      </c>
      <c r="J52" s="6">
        <v>84</v>
      </c>
      <c r="K52" s="6">
        <v>156</v>
      </c>
      <c r="L52" s="6">
        <v>102</v>
      </c>
      <c r="M52" s="6">
        <v>107.08</v>
      </c>
      <c r="N52" s="6">
        <v>168</v>
      </c>
      <c r="O52" s="6">
        <v>252</v>
      </c>
      <c r="P52" s="6">
        <v>161.08000000000001</v>
      </c>
      <c r="Q52" s="6">
        <v>222</v>
      </c>
      <c r="R52" s="6">
        <v>0</v>
      </c>
      <c r="S52" s="4" t="s">
        <v>102</v>
      </c>
      <c r="T52" s="4" t="s">
        <v>102</v>
      </c>
      <c r="U52" s="4" t="s">
        <v>102</v>
      </c>
      <c r="V52" s="10">
        <f t="shared" si="0"/>
        <v>1252.1599999999999</v>
      </c>
      <c r="W52" s="9">
        <f t="shared" si="1"/>
        <v>0</v>
      </c>
    </row>
    <row r="53" spans="1:23" ht="15.75" x14ac:dyDescent="0.3">
      <c r="A53" s="7">
        <v>52</v>
      </c>
      <c r="B53" s="7">
        <v>10069</v>
      </c>
      <c r="C53" s="7">
        <v>150122</v>
      </c>
      <c r="D53" s="7" t="s">
        <v>23</v>
      </c>
      <c r="E53" s="7" t="s">
        <v>24</v>
      </c>
      <c r="F53" s="5" t="s">
        <v>77</v>
      </c>
      <c r="G53" s="8" t="s">
        <v>26</v>
      </c>
      <c r="H53" s="6">
        <v>13671496</v>
      </c>
      <c r="I53" s="6">
        <v>13671496</v>
      </c>
      <c r="J53" s="6">
        <v>1951177.02</v>
      </c>
      <c r="K53" s="6">
        <v>5707676.6600000001</v>
      </c>
      <c r="L53" s="6">
        <v>1307610.06</v>
      </c>
      <c r="M53" s="6">
        <v>576038.81000000006</v>
      </c>
      <c r="N53" s="6">
        <v>1162675.98</v>
      </c>
      <c r="O53" s="6">
        <v>626767.89</v>
      </c>
      <c r="P53" s="6">
        <v>566781.81999999995</v>
      </c>
      <c r="Q53" s="6">
        <v>1135290.1499999999</v>
      </c>
      <c r="R53" s="6">
        <v>48951.39</v>
      </c>
      <c r="S53" s="4" t="s">
        <v>102</v>
      </c>
      <c r="T53" s="4" t="s">
        <v>102</v>
      </c>
      <c r="U53" s="4" t="s">
        <v>102</v>
      </c>
      <c r="V53" s="10">
        <f t="shared" si="0"/>
        <v>13082969.780000003</v>
      </c>
      <c r="W53" s="9">
        <f t="shared" si="1"/>
        <v>0.95695231743475639</v>
      </c>
    </row>
    <row r="54" spans="1:23" x14ac:dyDescent="0.25">
      <c r="A54" s="7">
        <v>53</v>
      </c>
      <c r="B54" s="7">
        <v>10069</v>
      </c>
      <c r="C54" s="7">
        <v>150122</v>
      </c>
      <c r="D54" s="7" t="s">
        <v>23</v>
      </c>
      <c r="E54" s="7" t="s">
        <v>24</v>
      </c>
      <c r="F54" s="2" t="s">
        <v>78</v>
      </c>
      <c r="G54" s="8" t="s">
        <v>26</v>
      </c>
      <c r="H54" s="3">
        <v>2524794</v>
      </c>
      <c r="I54" s="3">
        <v>2918940</v>
      </c>
      <c r="J54" s="3">
        <v>266682.37</v>
      </c>
      <c r="K54" s="3">
        <v>257020.02000000002</v>
      </c>
      <c r="L54" s="3">
        <v>201191.05000000002</v>
      </c>
      <c r="M54" s="3">
        <v>177478.68</v>
      </c>
      <c r="N54" s="3">
        <v>452955.07999999996</v>
      </c>
      <c r="O54" s="3">
        <v>273506.83999999997</v>
      </c>
      <c r="P54" s="3">
        <v>270611.37</v>
      </c>
      <c r="Q54" s="3">
        <v>267031.12</v>
      </c>
      <c r="R54" s="3">
        <v>300581.79000000004</v>
      </c>
      <c r="S54" s="4" t="s">
        <v>102</v>
      </c>
      <c r="T54" s="4" t="s">
        <v>102</v>
      </c>
      <c r="U54" s="4" t="s">
        <v>102</v>
      </c>
      <c r="V54" s="10">
        <f t="shared" si="0"/>
        <v>2467058.3200000003</v>
      </c>
      <c r="W54" s="9">
        <f t="shared" si="1"/>
        <v>0.84518980177735759</v>
      </c>
    </row>
    <row r="55" spans="1:23" ht="15.75" x14ac:dyDescent="0.3">
      <c r="A55" s="7">
        <v>54</v>
      </c>
      <c r="B55" s="7">
        <v>10069</v>
      </c>
      <c r="C55" s="7">
        <v>150122</v>
      </c>
      <c r="D55" s="7" t="s">
        <v>23</v>
      </c>
      <c r="E55" s="7" t="s">
        <v>24</v>
      </c>
      <c r="F55" s="5" t="s">
        <v>79</v>
      </c>
      <c r="G55" s="8" t="s">
        <v>26</v>
      </c>
      <c r="H55" s="6">
        <v>0</v>
      </c>
      <c r="I55" s="6">
        <v>0</v>
      </c>
      <c r="J55" s="6">
        <v>8863.5300000000007</v>
      </c>
      <c r="K55" s="6">
        <v>8.5299999999999994</v>
      </c>
      <c r="L55" s="6">
        <v>8.5299999999999994</v>
      </c>
      <c r="M55" s="6">
        <v>8.5299999999999994</v>
      </c>
      <c r="N55" s="6">
        <v>15809.28</v>
      </c>
      <c r="O55" s="6">
        <v>0</v>
      </c>
      <c r="P55" s="6">
        <v>5410.56</v>
      </c>
      <c r="Q55" s="6">
        <v>7800.93</v>
      </c>
      <c r="R55" s="6">
        <v>11717.78</v>
      </c>
      <c r="S55" s="4" t="s">
        <v>102</v>
      </c>
      <c r="T55" s="4" t="s">
        <v>102</v>
      </c>
      <c r="U55" s="4" t="s">
        <v>102</v>
      </c>
      <c r="V55" s="10">
        <f t="shared" si="0"/>
        <v>49627.67</v>
      </c>
      <c r="W55" s="9">
        <f t="shared" si="1"/>
        <v>0</v>
      </c>
    </row>
    <row r="56" spans="1:23" ht="15.75" x14ac:dyDescent="0.3">
      <c r="A56" s="7">
        <v>55</v>
      </c>
      <c r="B56" s="7">
        <v>10069</v>
      </c>
      <c r="C56" s="7">
        <v>150122</v>
      </c>
      <c r="D56" s="7" t="s">
        <v>23</v>
      </c>
      <c r="E56" s="7" t="s">
        <v>24</v>
      </c>
      <c r="F56" s="5" t="s">
        <v>80</v>
      </c>
      <c r="G56" s="8" t="s">
        <v>26</v>
      </c>
      <c r="H56" s="6">
        <v>5490</v>
      </c>
      <c r="I56" s="6">
        <v>3251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11759.3</v>
      </c>
      <c r="Q56" s="6">
        <v>0</v>
      </c>
      <c r="R56" s="6">
        <v>0</v>
      </c>
      <c r="S56" s="4" t="s">
        <v>102</v>
      </c>
      <c r="T56" s="4" t="s">
        <v>102</v>
      </c>
      <c r="U56" s="4" t="s">
        <v>102</v>
      </c>
      <c r="V56" s="10">
        <f t="shared" si="0"/>
        <v>11759.3</v>
      </c>
      <c r="W56" s="9">
        <f t="shared" si="1"/>
        <v>3.6171331897877574</v>
      </c>
    </row>
    <row r="57" spans="1:23" ht="15.75" x14ac:dyDescent="0.3">
      <c r="A57" s="7">
        <v>56</v>
      </c>
      <c r="B57" s="7">
        <v>10069</v>
      </c>
      <c r="C57" s="7">
        <v>150122</v>
      </c>
      <c r="D57" s="7" t="s">
        <v>23</v>
      </c>
      <c r="E57" s="7" t="s">
        <v>24</v>
      </c>
      <c r="F57" s="5" t="s">
        <v>81</v>
      </c>
      <c r="G57" s="8" t="s">
        <v>26</v>
      </c>
      <c r="H57" s="6">
        <v>4051</v>
      </c>
      <c r="I57" s="6">
        <v>4517</v>
      </c>
      <c r="J57" s="6">
        <v>385.82</v>
      </c>
      <c r="K57" s="6">
        <v>385.82</v>
      </c>
      <c r="L57" s="6">
        <v>385.82</v>
      </c>
      <c r="M57" s="6">
        <v>385.82</v>
      </c>
      <c r="N57" s="6">
        <v>385.86</v>
      </c>
      <c r="O57" s="6">
        <v>0</v>
      </c>
      <c r="P57" s="6">
        <v>649</v>
      </c>
      <c r="Q57" s="6">
        <v>324.5</v>
      </c>
      <c r="R57" s="6">
        <v>0</v>
      </c>
      <c r="S57" s="4" t="s">
        <v>102</v>
      </c>
      <c r="T57" s="4" t="s">
        <v>102</v>
      </c>
      <c r="U57" s="4" t="s">
        <v>102</v>
      </c>
      <c r="V57" s="10">
        <f t="shared" si="0"/>
        <v>2902.64</v>
      </c>
      <c r="W57" s="9">
        <f t="shared" si="1"/>
        <v>0.64260349789683413</v>
      </c>
    </row>
    <row r="58" spans="1:23" ht="15.75" x14ac:dyDescent="0.3">
      <c r="A58" s="7">
        <v>57</v>
      </c>
      <c r="B58" s="7">
        <v>10069</v>
      </c>
      <c r="C58" s="7">
        <v>150122</v>
      </c>
      <c r="D58" s="7" t="s">
        <v>23</v>
      </c>
      <c r="E58" s="7" t="s">
        <v>24</v>
      </c>
      <c r="F58" s="5" t="s">
        <v>82</v>
      </c>
      <c r="G58" s="8" t="s">
        <v>26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0.13</v>
      </c>
      <c r="O58" s="6">
        <v>0</v>
      </c>
      <c r="P58" s="6">
        <v>0</v>
      </c>
      <c r="Q58" s="6">
        <v>0</v>
      </c>
      <c r="R58" s="6">
        <v>0</v>
      </c>
      <c r="S58" s="4" t="s">
        <v>102</v>
      </c>
      <c r="T58" s="4" t="s">
        <v>102</v>
      </c>
      <c r="U58" s="4" t="s">
        <v>102</v>
      </c>
      <c r="V58" s="10">
        <f t="shared" si="0"/>
        <v>0.13</v>
      </c>
      <c r="W58" s="9">
        <f t="shared" si="1"/>
        <v>0</v>
      </c>
    </row>
    <row r="59" spans="1:23" ht="15.75" x14ac:dyDescent="0.3">
      <c r="A59" s="7">
        <v>58</v>
      </c>
      <c r="B59" s="7">
        <v>10069</v>
      </c>
      <c r="C59" s="7">
        <v>150122</v>
      </c>
      <c r="D59" s="7" t="s">
        <v>23</v>
      </c>
      <c r="E59" s="7" t="s">
        <v>24</v>
      </c>
      <c r="F59" s="5" t="s">
        <v>83</v>
      </c>
      <c r="G59" s="8" t="s">
        <v>26</v>
      </c>
      <c r="H59" s="6">
        <v>12129</v>
      </c>
      <c r="I59" s="6">
        <v>1526</v>
      </c>
      <c r="J59" s="6">
        <v>436.09</v>
      </c>
      <c r="K59" s="6">
        <v>0</v>
      </c>
      <c r="L59" s="6">
        <v>6.72</v>
      </c>
      <c r="M59" s="6">
        <v>664.74</v>
      </c>
      <c r="N59" s="6">
        <v>1.2</v>
      </c>
      <c r="O59" s="6">
        <v>3.62</v>
      </c>
      <c r="P59" s="6">
        <v>640.51</v>
      </c>
      <c r="Q59" s="6">
        <v>1.21</v>
      </c>
      <c r="R59" s="6">
        <v>0</v>
      </c>
      <c r="S59" s="4" t="s">
        <v>102</v>
      </c>
      <c r="T59" s="4" t="s">
        <v>102</v>
      </c>
      <c r="U59" s="4" t="s">
        <v>102</v>
      </c>
      <c r="V59" s="10">
        <f t="shared" si="0"/>
        <v>1754.09</v>
      </c>
      <c r="W59" s="9">
        <f t="shared" si="1"/>
        <v>1.1494692005242464</v>
      </c>
    </row>
    <row r="60" spans="1:23" ht="15.75" x14ac:dyDescent="0.3">
      <c r="A60" s="7">
        <v>59</v>
      </c>
      <c r="B60" s="7">
        <v>10069</v>
      </c>
      <c r="C60" s="7">
        <v>150122</v>
      </c>
      <c r="D60" s="7" t="s">
        <v>23</v>
      </c>
      <c r="E60" s="7" t="s">
        <v>24</v>
      </c>
      <c r="F60" s="5" t="s">
        <v>84</v>
      </c>
      <c r="G60" s="8" t="s">
        <v>26</v>
      </c>
      <c r="H60" s="6">
        <v>2503124</v>
      </c>
      <c r="I60" s="6">
        <v>2701312</v>
      </c>
      <c r="J60" s="6">
        <v>256996.93</v>
      </c>
      <c r="K60" s="6">
        <v>256625.67</v>
      </c>
      <c r="L60" s="6">
        <v>200789.98</v>
      </c>
      <c r="M60" s="6">
        <v>176419.59</v>
      </c>
      <c r="N60" s="6">
        <v>228424.61</v>
      </c>
      <c r="O60" s="6">
        <v>273503.21999999997</v>
      </c>
      <c r="P60" s="6">
        <v>252152</v>
      </c>
      <c r="Q60" s="6">
        <v>258904.48</v>
      </c>
      <c r="R60" s="6">
        <v>288864.01</v>
      </c>
      <c r="S60" s="4" t="s">
        <v>102</v>
      </c>
      <c r="T60" s="4" t="s">
        <v>102</v>
      </c>
      <c r="U60" s="4" t="s">
        <v>102</v>
      </c>
      <c r="V60" s="10">
        <f t="shared" si="0"/>
        <v>2192680.4899999998</v>
      </c>
      <c r="W60" s="9">
        <f t="shared" si="1"/>
        <v>0.81170945451691612</v>
      </c>
    </row>
    <row r="61" spans="1:23" ht="15.75" x14ac:dyDescent="0.3">
      <c r="A61" s="7">
        <v>60</v>
      </c>
      <c r="B61" s="7">
        <v>10069</v>
      </c>
      <c r="C61" s="7">
        <v>150122</v>
      </c>
      <c r="D61" s="7" t="s">
        <v>23</v>
      </c>
      <c r="E61" s="7" t="s">
        <v>24</v>
      </c>
      <c r="F61" s="5" t="s">
        <v>85</v>
      </c>
      <c r="G61" s="8" t="s">
        <v>26</v>
      </c>
      <c r="H61" s="6">
        <v>0</v>
      </c>
      <c r="I61" s="6">
        <v>208334</v>
      </c>
      <c r="J61" s="6">
        <v>0</v>
      </c>
      <c r="K61" s="6">
        <v>0</v>
      </c>
      <c r="L61" s="6">
        <v>0</v>
      </c>
      <c r="M61" s="6">
        <v>0</v>
      </c>
      <c r="N61" s="6">
        <v>208334</v>
      </c>
      <c r="O61" s="6">
        <v>0</v>
      </c>
      <c r="P61" s="6">
        <v>0</v>
      </c>
      <c r="Q61" s="6">
        <v>0</v>
      </c>
      <c r="R61" s="6">
        <v>0</v>
      </c>
      <c r="S61" s="4" t="s">
        <v>102</v>
      </c>
      <c r="T61" s="4" t="s">
        <v>102</v>
      </c>
      <c r="U61" s="4" t="s">
        <v>102</v>
      </c>
      <c r="V61" s="10">
        <f t="shared" si="0"/>
        <v>208334</v>
      </c>
      <c r="W61" s="9">
        <f t="shared" si="1"/>
        <v>1</v>
      </c>
    </row>
    <row r="62" spans="1:23" x14ac:dyDescent="0.25">
      <c r="A62" s="7">
        <v>61</v>
      </c>
      <c r="B62" s="7">
        <v>10069</v>
      </c>
      <c r="C62" s="7">
        <v>150122</v>
      </c>
      <c r="D62" s="7" t="s">
        <v>23</v>
      </c>
      <c r="E62" s="7" t="s">
        <v>24</v>
      </c>
      <c r="F62" s="2" t="s">
        <v>86</v>
      </c>
      <c r="G62" s="8" t="s">
        <v>26</v>
      </c>
      <c r="H62" s="3">
        <v>9286876</v>
      </c>
      <c r="I62" s="3">
        <v>10278051</v>
      </c>
      <c r="J62" s="3">
        <v>1105944.8900000001</v>
      </c>
      <c r="K62" s="3">
        <v>1910641.75</v>
      </c>
      <c r="L62" s="3">
        <v>1880076.4300000002</v>
      </c>
      <c r="M62" s="3">
        <v>1564988.64</v>
      </c>
      <c r="N62" s="3">
        <v>1637235.33</v>
      </c>
      <c r="O62" s="3">
        <v>1809461.02</v>
      </c>
      <c r="P62" s="3">
        <v>1810445.63</v>
      </c>
      <c r="Q62" s="3">
        <v>1791474.7900000003</v>
      </c>
      <c r="R62" s="3">
        <v>83312.2</v>
      </c>
      <c r="S62" s="4" t="s">
        <v>102</v>
      </c>
      <c r="T62" s="4" t="s">
        <v>102</v>
      </c>
      <c r="U62" s="4" t="s">
        <v>102</v>
      </c>
      <c r="V62" s="10">
        <f t="shared" si="0"/>
        <v>13593580.680000002</v>
      </c>
      <c r="W62" s="9">
        <f t="shared" si="1"/>
        <v>1.3225835014829175</v>
      </c>
    </row>
    <row r="63" spans="1:23" ht="15.75" x14ac:dyDescent="0.3">
      <c r="A63" s="7">
        <v>62</v>
      </c>
      <c r="B63" s="7">
        <v>10069</v>
      </c>
      <c r="C63" s="7">
        <v>150122</v>
      </c>
      <c r="D63" s="7" t="s">
        <v>23</v>
      </c>
      <c r="E63" s="7" t="s">
        <v>24</v>
      </c>
      <c r="F63" s="5" t="s">
        <v>87</v>
      </c>
      <c r="G63" s="8" t="s">
        <v>26</v>
      </c>
      <c r="H63" s="6">
        <v>0</v>
      </c>
      <c r="I63" s="6">
        <v>542068</v>
      </c>
      <c r="J63" s="6">
        <v>25293.5</v>
      </c>
      <c r="K63" s="6">
        <v>72636.180000000008</v>
      </c>
      <c r="L63" s="6">
        <v>181533.16999999998</v>
      </c>
      <c r="M63" s="6">
        <v>263040.99</v>
      </c>
      <c r="N63" s="6">
        <v>296213.71999999997</v>
      </c>
      <c r="O63" s="6">
        <v>350092.87</v>
      </c>
      <c r="P63" s="6">
        <v>312260.53000000003</v>
      </c>
      <c r="Q63" s="6">
        <v>347618.15</v>
      </c>
      <c r="R63" s="6">
        <v>0</v>
      </c>
      <c r="S63" s="4" t="s">
        <v>102</v>
      </c>
      <c r="T63" s="4" t="s">
        <v>102</v>
      </c>
      <c r="U63" s="4" t="s">
        <v>102</v>
      </c>
      <c r="V63" s="10">
        <f t="shared" si="0"/>
        <v>1848689.1099999999</v>
      </c>
      <c r="W63" s="9">
        <f t="shared" si="1"/>
        <v>3.4104376388202216</v>
      </c>
    </row>
    <row r="64" spans="1:23" ht="15.75" x14ac:dyDescent="0.3">
      <c r="A64" s="7">
        <v>63</v>
      </c>
      <c r="B64" s="7">
        <v>10069</v>
      </c>
      <c r="C64" s="7">
        <v>150122</v>
      </c>
      <c r="D64" s="7" t="s">
        <v>23</v>
      </c>
      <c r="E64" s="7" t="s">
        <v>24</v>
      </c>
      <c r="F64" s="5" t="s">
        <v>88</v>
      </c>
      <c r="G64" s="8" t="s">
        <v>26</v>
      </c>
      <c r="H64" s="6">
        <v>0</v>
      </c>
      <c r="I64" s="6">
        <v>0</v>
      </c>
      <c r="J64" s="6">
        <v>-44763.1</v>
      </c>
      <c r="K64" s="6">
        <v>-33323.94</v>
      </c>
      <c r="L64" s="6">
        <v>-26842.639999999999</v>
      </c>
      <c r="M64" s="6">
        <v>65851.25</v>
      </c>
      <c r="N64" s="6">
        <v>-67841.34</v>
      </c>
      <c r="O64" s="6">
        <v>65414.55</v>
      </c>
      <c r="P64" s="6">
        <v>87003.26</v>
      </c>
      <c r="Q64" s="6">
        <v>-37000.25</v>
      </c>
      <c r="R64" s="6">
        <v>0</v>
      </c>
      <c r="S64" s="4" t="s">
        <v>102</v>
      </c>
      <c r="T64" s="4" t="s">
        <v>102</v>
      </c>
      <c r="U64" s="4" t="s">
        <v>102</v>
      </c>
      <c r="V64" s="10">
        <f t="shared" si="0"/>
        <v>8497.7899999999936</v>
      </c>
      <c r="W64" s="9">
        <f t="shared" si="1"/>
        <v>0</v>
      </c>
    </row>
    <row r="65" spans="1:23" ht="15.75" x14ac:dyDescent="0.3">
      <c r="A65" s="7">
        <v>64</v>
      </c>
      <c r="B65" s="7">
        <v>10069</v>
      </c>
      <c r="C65" s="7">
        <v>150122</v>
      </c>
      <c r="D65" s="7" t="s">
        <v>23</v>
      </c>
      <c r="E65" s="7" t="s">
        <v>24</v>
      </c>
      <c r="F65" s="5" t="s">
        <v>89</v>
      </c>
      <c r="G65" s="8" t="s">
        <v>26</v>
      </c>
      <c r="H65" s="6">
        <v>2638977</v>
      </c>
      <c r="I65" s="6">
        <v>2638977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4" t="s">
        <v>102</v>
      </c>
      <c r="T65" s="4" t="s">
        <v>102</v>
      </c>
      <c r="U65" s="4" t="s">
        <v>102</v>
      </c>
      <c r="V65" s="10">
        <f t="shared" si="0"/>
        <v>0</v>
      </c>
      <c r="W65" s="9">
        <f t="shared" si="1"/>
        <v>0</v>
      </c>
    </row>
    <row r="66" spans="1:23" ht="15.75" x14ac:dyDescent="0.3">
      <c r="A66" s="7">
        <v>65</v>
      </c>
      <c r="B66" s="7">
        <v>10069</v>
      </c>
      <c r="C66" s="7">
        <v>150122</v>
      </c>
      <c r="D66" s="7" t="s">
        <v>23</v>
      </c>
      <c r="E66" s="7" t="s">
        <v>24</v>
      </c>
      <c r="F66" s="5" t="s">
        <v>90</v>
      </c>
      <c r="G66" s="8" t="s">
        <v>26</v>
      </c>
      <c r="H66" s="6">
        <v>0</v>
      </c>
      <c r="I66" s="6">
        <v>0</v>
      </c>
      <c r="J66" s="6">
        <v>0</v>
      </c>
      <c r="K66" s="6">
        <v>0</v>
      </c>
      <c r="L66" s="6">
        <v>3618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4" t="s">
        <v>102</v>
      </c>
      <c r="T66" s="4" t="s">
        <v>102</v>
      </c>
      <c r="U66" s="4" t="s">
        <v>102</v>
      </c>
      <c r="V66" s="10">
        <f t="shared" si="0"/>
        <v>3618</v>
      </c>
      <c r="W66" s="9">
        <f t="shared" si="1"/>
        <v>0</v>
      </c>
    </row>
    <row r="67" spans="1:23" ht="15.75" x14ac:dyDescent="0.3">
      <c r="A67" s="7">
        <v>66</v>
      </c>
      <c r="B67" s="7">
        <v>10069</v>
      </c>
      <c r="C67" s="7">
        <v>150122</v>
      </c>
      <c r="D67" s="7" t="s">
        <v>23</v>
      </c>
      <c r="E67" s="7" t="s">
        <v>24</v>
      </c>
      <c r="F67" s="5" t="s">
        <v>91</v>
      </c>
      <c r="G67" s="8" t="s">
        <v>26</v>
      </c>
      <c r="H67" s="6">
        <v>750000</v>
      </c>
      <c r="I67" s="6">
        <v>750000</v>
      </c>
      <c r="J67" s="6">
        <v>10004.879999999999</v>
      </c>
      <c r="K67" s="6">
        <v>71483.05</v>
      </c>
      <c r="L67" s="6">
        <v>4359.28</v>
      </c>
      <c r="M67" s="6">
        <v>0</v>
      </c>
      <c r="N67" s="6">
        <v>8265.98</v>
      </c>
      <c r="O67" s="6">
        <v>289882.15999999997</v>
      </c>
      <c r="P67" s="6">
        <v>77044.11</v>
      </c>
      <c r="Q67" s="6">
        <v>4517.2299999999996</v>
      </c>
      <c r="R67" s="6">
        <v>0</v>
      </c>
      <c r="S67" s="4" t="s">
        <v>102</v>
      </c>
      <c r="T67" s="4" t="s">
        <v>102</v>
      </c>
      <c r="U67" s="4" t="s">
        <v>102</v>
      </c>
      <c r="V67" s="10">
        <f t="shared" ref="V67:V77" si="2">SUM(J67:U67)</f>
        <v>465556.68999999994</v>
      </c>
      <c r="W67" s="9">
        <f t="shared" ref="W67:W77" si="3">IFERROR(V67/I67,0)</f>
        <v>0.62074225333333322</v>
      </c>
    </row>
    <row r="68" spans="1:23" ht="15.75" x14ac:dyDescent="0.3">
      <c r="A68" s="7">
        <v>67</v>
      </c>
      <c r="B68" s="7">
        <v>10069</v>
      </c>
      <c r="C68" s="7">
        <v>150122</v>
      </c>
      <c r="D68" s="7" t="s">
        <v>23</v>
      </c>
      <c r="E68" s="7" t="s">
        <v>24</v>
      </c>
      <c r="F68" s="5" t="s">
        <v>92</v>
      </c>
      <c r="G68" s="8" t="s">
        <v>26</v>
      </c>
      <c r="H68" s="6">
        <v>3971377</v>
      </c>
      <c r="I68" s="6">
        <v>3971377</v>
      </c>
      <c r="J68" s="6">
        <v>713739.91</v>
      </c>
      <c r="K68" s="6">
        <v>1001470.65</v>
      </c>
      <c r="L68" s="6">
        <v>918750.01</v>
      </c>
      <c r="M68" s="6">
        <v>605922.98</v>
      </c>
      <c r="N68" s="6">
        <v>644593.35</v>
      </c>
      <c r="O68" s="6">
        <v>652006.56000000006</v>
      </c>
      <c r="P68" s="6">
        <v>868710.6</v>
      </c>
      <c r="Q68" s="6">
        <v>736603.89</v>
      </c>
      <c r="R68" s="6">
        <v>57538.34</v>
      </c>
      <c r="S68" s="4" t="s">
        <v>102</v>
      </c>
      <c r="T68" s="4" t="s">
        <v>102</v>
      </c>
      <c r="U68" s="4" t="s">
        <v>102</v>
      </c>
      <c r="V68" s="10">
        <f t="shared" si="2"/>
        <v>6199336.29</v>
      </c>
      <c r="W68" s="9">
        <f t="shared" si="3"/>
        <v>1.5610042285081471</v>
      </c>
    </row>
    <row r="69" spans="1:23" ht="15.75" x14ac:dyDescent="0.3">
      <c r="A69" s="7">
        <v>68</v>
      </c>
      <c r="B69" s="7">
        <v>10069</v>
      </c>
      <c r="C69" s="7">
        <v>150122</v>
      </c>
      <c r="D69" s="7" t="s">
        <v>23</v>
      </c>
      <c r="E69" s="7" t="s">
        <v>24</v>
      </c>
      <c r="F69" s="5" t="s">
        <v>93</v>
      </c>
      <c r="G69" s="8" t="s">
        <v>26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124838.68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4" t="s">
        <v>102</v>
      </c>
      <c r="T69" s="4" t="s">
        <v>102</v>
      </c>
      <c r="U69" s="4" t="s">
        <v>102</v>
      </c>
      <c r="V69" s="10">
        <f t="shared" si="2"/>
        <v>124838.68</v>
      </c>
      <c r="W69" s="9">
        <f t="shared" si="3"/>
        <v>0</v>
      </c>
    </row>
    <row r="70" spans="1:23" ht="15.75" x14ac:dyDescent="0.3">
      <c r="A70" s="7">
        <v>69</v>
      </c>
      <c r="B70" s="7">
        <v>10069</v>
      </c>
      <c r="C70" s="7">
        <v>150122</v>
      </c>
      <c r="D70" s="7" t="s">
        <v>23</v>
      </c>
      <c r="E70" s="7" t="s">
        <v>24</v>
      </c>
      <c r="F70" s="5" t="s">
        <v>94</v>
      </c>
      <c r="G70" s="8" t="s">
        <v>26</v>
      </c>
      <c r="H70" s="6">
        <v>1183485</v>
      </c>
      <c r="I70" s="6">
        <v>1261410</v>
      </c>
      <c r="J70" s="6">
        <v>332815.86</v>
      </c>
      <c r="K70" s="6">
        <v>305294.56</v>
      </c>
      <c r="L70" s="6">
        <v>386318.27</v>
      </c>
      <c r="M70" s="6">
        <v>363220.59</v>
      </c>
      <c r="N70" s="6">
        <v>611753.27</v>
      </c>
      <c r="O70" s="6">
        <v>399601.98</v>
      </c>
      <c r="P70" s="6">
        <v>344137.71</v>
      </c>
      <c r="Q70" s="6">
        <v>721739.16</v>
      </c>
      <c r="R70" s="6">
        <v>16709.86</v>
      </c>
      <c r="S70" s="4" t="s">
        <v>102</v>
      </c>
      <c r="T70" s="4" t="s">
        <v>102</v>
      </c>
      <c r="U70" s="4" t="s">
        <v>102</v>
      </c>
      <c r="V70" s="10">
        <f t="shared" si="2"/>
        <v>3481591.2600000002</v>
      </c>
      <c r="W70" s="9">
        <f t="shared" si="3"/>
        <v>2.7600790068256953</v>
      </c>
    </row>
    <row r="71" spans="1:23" ht="15.75" x14ac:dyDescent="0.3">
      <c r="A71" s="7">
        <v>70</v>
      </c>
      <c r="B71" s="7">
        <v>10069</v>
      </c>
      <c r="C71" s="7">
        <v>150122</v>
      </c>
      <c r="D71" s="7" t="s">
        <v>23</v>
      </c>
      <c r="E71" s="7" t="s">
        <v>24</v>
      </c>
      <c r="F71" s="5" t="s">
        <v>95</v>
      </c>
      <c r="G71" s="8" t="s">
        <v>26</v>
      </c>
      <c r="H71" s="6">
        <v>743037</v>
      </c>
      <c r="I71" s="6">
        <v>1042902</v>
      </c>
      <c r="J71" s="6">
        <v>47878.84</v>
      </c>
      <c r="K71" s="6">
        <v>463880.25</v>
      </c>
      <c r="L71" s="6">
        <v>402192.34</v>
      </c>
      <c r="M71" s="6">
        <v>130374.15</v>
      </c>
      <c r="N71" s="6">
        <v>122499.35</v>
      </c>
      <c r="O71" s="6">
        <v>38827.9</v>
      </c>
      <c r="P71" s="6">
        <v>114342.42</v>
      </c>
      <c r="Q71" s="6">
        <v>17996.61</v>
      </c>
      <c r="R71" s="6">
        <v>-5000</v>
      </c>
      <c r="S71" s="4" t="s">
        <v>102</v>
      </c>
      <c r="T71" s="4" t="s">
        <v>102</v>
      </c>
      <c r="U71" s="4" t="s">
        <v>102</v>
      </c>
      <c r="V71" s="10">
        <f t="shared" si="2"/>
        <v>1332991.8599999999</v>
      </c>
      <c r="W71" s="9">
        <f t="shared" si="3"/>
        <v>1.2781563943687901</v>
      </c>
    </row>
    <row r="72" spans="1:23" ht="15.75" x14ac:dyDescent="0.3">
      <c r="A72" s="7">
        <v>71</v>
      </c>
      <c r="B72" s="7">
        <v>10069</v>
      </c>
      <c r="C72" s="7">
        <v>150122</v>
      </c>
      <c r="D72" s="7" t="s">
        <v>23</v>
      </c>
      <c r="E72" s="7" t="s">
        <v>24</v>
      </c>
      <c r="F72" s="5" t="s">
        <v>96</v>
      </c>
      <c r="G72" s="8" t="s">
        <v>26</v>
      </c>
      <c r="H72" s="6">
        <v>0</v>
      </c>
      <c r="I72" s="6">
        <v>71317</v>
      </c>
      <c r="J72" s="6">
        <v>20975</v>
      </c>
      <c r="K72" s="6">
        <v>29201</v>
      </c>
      <c r="L72" s="6">
        <v>10148</v>
      </c>
      <c r="M72" s="6">
        <v>11740</v>
      </c>
      <c r="N72" s="6">
        <v>21751</v>
      </c>
      <c r="O72" s="6">
        <v>13635</v>
      </c>
      <c r="P72" s="6">
        <v>6947</v>
      </c>
      <c r="Q72" s="6">
        <v>0</v>
      </c>
      <c r="R72" s="6">
        <v>14064</v>
      </c>
      <c r="S72" s="4" t="s">
        <v>102</v>
      </c>
      <c r="T72" s="4" t="s">
        <v>102</v>
      </c>
      <c r="U72" s="4" t="s">
        <v>102</v>
      </c>
      <c r="V72" s="10">
        <f t="shared" si="2"/>
        <v>128461</v>
      </c>
      <c r="W72" s="9">
        <f t="shared" si="3"/>
        <v>1.8012675799598974</v>
      </c>
    </row>
    <row r="73" spans="1:23" x14ac:dyDescent="0.25">
      <c r="A73" s="7">
        <v>72</v>
      </c>
      <c r="B73" s="7">
        <v>10069</v>
      </c>
      <c r="C73" s="7">
        <v>150122</v>
      </c>
      <c r="D73" s="7" t="s">
        <v>23</v>
      </c>
      <c r="E73" s="7" t="s">
        <v>24</v>
      </c>
      <c r="F73" s="2" t="s">
        <v>97</v>
      </c>
      <c r="G73" s="8" t="s">
        <v>26</v>
      </c>
      <c r="H73" s="3">
        <v>0</v>
      </c>
      <c r="I73" s="3">
        <v>5051797</v>
      </c>
      <c r="J73" s="3">
        <v>136084.97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5051797</v>
      </c>
      <c r="R73" s="3">
        <v>0</v>
      </c>
      <c r="S73" s="4" t="s">
        <v>102</v>
      </c>
      <c r="T73" s="4" t="s">
        <v>102</v>
      </c>
      <c r="U73" s="4" t="s">
        <v>102</v>
      </c>
      <c r="V73" s="10">
        <f t="shared" si="2"/>
        <v>5187881.97</v>
      </c>
      <c r="W73" s="9">
        <f t="shared" si="3"/>
        <v>1.0269379331750661</v>
      </c>
    </row>
    <row r="74" spans="1:23" ht="15.75" x14ac:dyDescent="0.3">
      <c r="A74" s="7">
        <v>73</v>
      </c>
      <c r="B74" s="7">
        <v>10069</v>
      </c>
      <c r="C74" s="7">
        <v>150122</v>
      </c>
      <c r="D74" s="7" t="s">
        <v>23</v>
      </c>
      <c r="E74" s="7" t="s">
        <v>24</v>
      </c>
      <c r="F74" s="5" t="s">
        <v>98</v>
      </c>
      <c r="G74" s="8" t="s">
        <v>26</v>
      </c>
      <c r="H74" s="6">
        <v>0</v>
      </c>
      <c r="I74" s="6">
        <v>5051797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5051797</v>
      </c>
      <c r="R74" s="6">
        <v>0</v>
      </c>
      <c r="S74" s="4" t="s">
        <v>102</v>
      </c>
      <c r="T74" s="4" t="s">
        <v>102</v>
      </c>
      <c r="U74" s="4" t="s">
        <v>102</v>
      </c>
      <c r="V74" s="10">
        <f t="shared" si="2"/>
        <v>5051797</v>
      </c>
      <c r="W74" s="9">
        <f t="shared" si="3"/>
        <v>1</v>
      </c>
    </row>
    <row r="75" spans="1:23" ht="15.75" x14ac:dyDescent="0.3">
      <c r="A75" s="7">
        <v>74</v>
      </c>
      <c r="B75" s="7">
        <v>10069</v>
      </c>
      <c r="C75" s="7">
        <v>150122</v>
      </c>
      <c r="D75" s="7" t="s">
        <v>23</v>
      </c>
      <c r="E75" s="7" t="s">
        <v>24</v>
      </c>
      <c r="F75" s="5" t="s">
        <v>99</v>
      </c>
      <c r="G75" s="8" t="s">
        <v>26</v>
      </c>
      <c r="H75" s="6">
        <v>0</v>
      </c>
      <c r="I75" s="6">
        <v>0</v>
      </c>
      <c r="J75" s="6">
        <v>136084.97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4" t="s">
        <v>102</v>
      </c>
      <c r="T75" s="4" t="s">
        <v>102</v>
      </c>
      <c r="U75" s="4" t="s">
        <v>102</v>
      </c>
      <c r="V75" s="10">
        <f t="shared" si="2"/>
        <v>136084.97</v>
      </c>
      <c r="W75" s="9">
        <f t="shared" si="3"/>
        <v>0</v>
      </c>
    </row>
    <row r="76" spans="1:23" x14ac:dyDescent="0.25">
      <c r="A76" s="7">
        <v>75</v>
      </c>
      <c r="B76" s="7">
        <v>10069</v>
      </c>
      <c r="C76" s="7">
        <v>150122</v>
      </c>
      <c r="D76" s="7" t="s">
        <v>23</v>
      </c>
      <c r="E76" s="7" t="s">
        <v>24</v>
      </c>
      <c r="F76" s="2" t="s">
        <v>100</v>
      </c>
      <c r="G76" s="8" t="s">
        <v>26</v>
      </c>
      <c r="H76" s="3">
        <v>200000</v>
      </c>
      <c r="I76" s="3">
        <v>30014557</v>
      </c>
      <c r="J76" s="3">
        <v>-103098.53</v>
      </c>
      <c r="K76" s="3">
        <v>2012536.12</v>
      </c>
      <c r="L76" s="3">
        <v>28154790.66</v>
      </c>
      <c r="M76" s="3">
        <v>-32765.340000000004</v>
      </c>
      <c r="N76" s="3">
        <v>-36025.119999999995</v>
      </c>
      <c r="O76" s="3">
        <v>-296045.59999999998</v>
      </c>
      <c r="P76" s="3">
        <v>-25084.69</v>
      </c>
      <c r="Q76" s="3">
        <v>-96463.760000000009</v>
      </c>
      <c r="R76" s="3">
        <v>-80711.53</v>
      </c>
      <c r="S76" s="4" t="s">
        <v>102</v>
      </c>
      <c r="T76" s="4" t="s">
        <v>102</v>
      </c>
      <c r="U76" s="4" t="s">
        <v>102</v>
      </c>
      <c r="V76" s="10">
        <f t="shared" si="2"/>
        <v>29497132.209999993</v>
      </c>
      <c r="W76" s="9">
        <f t="shared" si="3"/>
        <v>0.98276087199954321</v>
      </c>
    </row>
    <row r="77" spans="1:23" ht="15.75" x14ac:dyDescent="0.3">
      <c r="A77" s="7">
        <v>76</v>
      </c>
      <c r="B77" s="7">
        <v>10069</v>
      </c>
      <c r="C77" s="7">
        <v>150122</v>
      </c>
      <c r="D77" s="7" t="s">
        <v>23</v>
      </c>
      <c r="E77" s="7" t="s">
        <v>24</v>
      </c>
      <c r="F77" s="5" t="s">
        <v>101</v>
      </c>
      <c r="G77" s="8" t="s">
        <v>26</v>
      </c>
      <c r="H77" s="6">
        <v>200000</v>
      </c>
      <c r="I77" s="6">
        <v>30014557</v>
      </c>
      <c r="J77" s="6">
        <v>-103098.53</v>
      </c>
      <c r="K77" s="6">
        <v>2012536.12</v>
      </c>
      <c r="L77" s="6">
        <v>28154790.66</v>
      </c>
      <c r="M77" s="6">
        <v>-32765.340000000004</v>
      </c>
      <c r="N77" s="6">
        <v>-36025.119999999995</v>
      </c>
      <c r="O77" s="6">
        <v>-296045.59999999998</v>
      </c>
      <c r="P77" s="6">
        <v>-25084.69</v>
      </c>
      <c r="Q77" s="6">
        <v>-96463.760000000009</v>
      </c>
      <c r="R77" s="6">
        <v>-80711.53</v>
      </c>
      <c r="S77" s="4" t="s">
        <v>102</v>
      </c>
      <c r="T77" s="4" t="s">
        <v>102</v>
      </c>
      <c r="U77" s="4" t="s">
        <v>102</v>
      </c>
      <c r="V77" s="10">
        <f t="shared" si="2"/>
        <v>29497132.209999993</v>
      </c>
      <c r="W77" s="9">
        <f t="shared" si="3"/>
        <v>0.98276087199954321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Eduardo Mego Otoya</dc:creator>
  <cp:lastModifiedBy>Rosario Milagros Ojeda Rosales</cp:lastModifiedBy>
  <dcterms:created xsi:type="dcterms:W3CDTF">2022-10-13T14:35:30Z</dcterms:created>
  <dcterms:modified xsi:type="dcterms:W3CDTF">2022-10-14T01:47:13Z</dcterms:modified>
</cp:coreProperties>
</file>