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5\Planificacion\Nvo Programa\Diagnostico\"/>
    </mc:Choice>
  </mc:AlternateContent>
  <bookViews>
    <workbookView xWindow="0" yWindow="0" windowWidth="28800" windowHeight="12435" activeTab="2"/>
  </bookViews>
  <sheets>
    <sheet name="c1" sheetId="1" r:id="rId1"/>
    <sheet name="c2" sheetId="2" r:id="rId2"/>
    <sheet name="c3" sheetId="3" r:id="rId3"/>
  </sheets>
  <externalReferences>
    <externalReference r:id="rId4"/>
    <externalReference r:id="rId5"/>
  </externalReferences>
  <definedNames>
    <definedName name="\x" localSheetId="0">#REF!</definedName>
    <definedName name="\x">#REF!</definedName>
    <definedName name="_Fill" localSheetId="0">'[2]fibrade alpaca'!#REF!</definedName>
    <definedName name="_Fill">'[2]fibrade alpaca'!#REF!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_xlnm.Database" localSheetId="0">#REF!</definedName>
    <definedName name="_xlnm.Database">#REF!</definedName>
    <definedName name="cebollaC" localSheetId="0">#REF!</definedName>
    <definedName name="cebollaC">#REF!</definedName>
    <definedName name="cebollaP" localSheetId="0">#REF!</definedName>
    <definedName name="cebollaP">#REF!</definedName>
    <definedName name="cebollaPr" localSheetId="0">#REF!</definedName>
    <definedName name="cebollaPr">#REF!</definedName>
    <definedName name="cebollaR" localSheetId="0">#REF!</definedName>
    <definedName name="cebollaR">#REF!</definedName>
    <definedName name="cebollaS" localSheetId="0">#REF!</definedName>
    <definedName name="cebollaS">#REF!</definedName>
    <definedName name="_xlnm.Criteria" localSheetId="0">#REF!</definedName>
    <definedName name="_xlnm.Criteria">#REF!</definedName>
    <definedName name="timecito" localSheetId="0">#REF!</definedName>
    <definedName name="timecit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5" i="3" l="1"/>
  <c r="K75" i="3" s="1"/>
  <c r="G75" i="3"/>
  <c r="J75" i="3" s="1"/>
  <c r="F75" i="3"/>
  <c r="I75" i="3" s="1"/>
  <c r="E75" i="3"/>
  <c r="D75" i="3"/>
  <c r="C75" i="3"/>
  <c r="K74" i="3"/>
  <c r="J74" i="3"/>
  <c r="I74" i="3"/>
  <c r="K73" i="3"/>
  <c r="J73" i="3"/>
  <c r="I73" i="3"/>
  <c r="K72" i="3"/>
  <c r="J72" i="3"/>
  <c r="I72" i="3"/>
  <c r="K71" i="3"/>
  <c r="J71" i="3"/>
  <c r="I71" i="3"/>
  <c r="K70" i="3"/>
  <c r="J70" i="3"/>
  <c r="I70" i="3"/>
  <c r="K69" i="3"/>
  <c r="J69" i="3"/>
  <c r="I69" i="3"/>
  <c r="K68" i="3"/>
  <c r="J68" i="3"/>
  <c r="I68" i="3"/>
  <c r="K67" i="3"/>
  <c r="J67" i="3"/>
  <c r="I67" i="3"/>
  <c r="K66" i="3"/>
  <c r="J66" i="3"/>
  <c r="I66" i="3"/>
  <c r="K65" i="3"/>
  <c r="J65" i="3"/>
  <c r="I65" i="3"/>
  <c r="K64" i="3"/>
  <c r="J64" i="3"/>
  <c r="I64" i="3"/>
  <c r="K63" i="3"/>
  <c r="J63" i="3"/>
  <c r="I63" i="3"/>
  <c r="K62" i="3"/>
  <c r="J62" i="3"/>
  <c r="I62" i="3"/>
  <c r="K61" i="3"/>
  <c r="J61" i="3"/>
  <c r="I61" i="3"/>
  <c r="K60" i="3"/>
  <c r="J60" i="3"/>
  <c r="I60" i="3"/>
  <c r="K59" i="3"/>
  <c r="J59" i="3"/>
  <c r="I59" i="3"/>
  <c r="K58" i="3"/>
  <c r="J58" i="3"/>
  <c r="I58" i="3"/>
  <c r="K57" i="3"/>
  <c r="J57" i="3"/>
  <c r="I57" i="3"/>
  <c r="K56" i="3"/>
  <c r="J56" i="3"/>
  <c r="I56" i="3"/>
  <c r="K55" i="3"/>
  <c r="J55" i="3"/>
  <c r="I55" i="3"/>
  <c r="K54" i="3"/>
  <c r="J54" i="3"/>
  <c r="I54" i="3"/>
  <c r="K53" i="3"/>
  <c r="J53" i="3"/>
  <c r="I53" i="3"/>
  <c r="K52" i="3"/>
  <c r="J52" i="3"/>
  <c r="I52" i="3"/>
  <c r="K51" i="3"/>
  <c r="J51" i="3"/>
  <c r="I51" i="3"/>
  <c r="K50" i="3"/>
  <c r="J50" i="3"/>
  <c r="I50" i="3"/>
  <c r="K49" i="3"/>
  <c r="J49" i="3"/>
  <c r="I49" i="3"/>
  <c r="K48" i="3"/>
  <c r="J48" i="3"/>
  <c r="I48" i="3"/>
  <c r="K47" i="3"/>
  <c r="J47" i="3"/>
  <c r="I47" i="3"/>
  <c r="K46" i="3"/>
  <c r="J46" i="3"/>
  <c r="I46" i="3"/>
  <c r="K45" i="3"/>
  <c r="J45" i="3"/>
  <c r="I45" i="3"/>
  <c r="K44" i="3"/>
  <c r="J44" i="3"/>
  <c r="I44" i="3"/>
  <c r="K43" i="3"/>
  <c r="J43" i="3"/>
  <c r="I43" i="3"/>
  <c r="K42" i="3"/>
  <c r="J42" i="3"/>
  <c r="I42" i="3"/>
  <c r="K41" i="3"/>
  <c r="J41" i="3"/>
  <c r="I41" i="3"/>
  <c r="K40" i="3"/>
  <c r="J40" i="3"/>
  <c r="I40" i="3"/>
  <c r="K39" i="3"/>
  <c r="J39" i="3"/>
  <c r="I39" i="3"/>
  <c r="K38" i="3"/>
  <c r="J38" i="3"/>
  <c r="I38" i="3"/>
  <c r="K37" i="3"/>
  <c r="J37" i="3"/>
  <c r="I37" i="3"/>
  <c r="K36" i="3"/>
  <c r="J36" i="3"/>
  <c r="I36" i="3"/>
  <c r="K35" i="3"/>
  <c r="J35" i="3"/>
  <c r="I35" i="3"/>
  <c r="K34" i="3"/>
  <c r="J34" i="3"/>
  <c r="I34" i="3"/>
  <c r="K33" i="3"/>
  <c r="J33" i="3"/>
  <c r="I33" i="3"/>
  <c r="K32" i="3"/>
  <c r="J32" i="3"/>
  <c r="I32" i="3"/>
  <c r="K31" i="3"/>
  <c r="J31" i="3"/>
  <c r="I31" i="3"/>
  <c r="K30" i="3"/>
  <c r="J30" i="3"/>
  <c r="I30" i="3"/>
  <c r="K29" i="3"/>
  <c r="J29" i="3"/>
  <c r="I29" i="3"/>
  <c r="K28" i="3"/>
  <c r="J28" i="3"/>
  <c r="I28" i="3"/>
  <c r="K27" i="3"/>
  <c r="J27" i="3"/>
  <c r="I27" i="3"/>
  <c r="K26" i="3"/>
  <c r="J26" i="3"/>
  <c r="I26" i="3"/>
  <c r="K25" i="3"/>
  <c r="J25" i="3"/>
  <c r="I25" i="3"/>
  <c r="K24" i="3"/>
  <c r="J24" i="3"/>
  <c r="I24" i="3"/>
  <c r="K23" i="3"/>
  <c r="J23" i="3"/>
  <c r="I23" i="3"/>
  <c r="K22" i="3"/>
  <c r="J22" i="3"/>
  <c r="I22" i="3"/>
  <c r="K21" i="3"/>
  <c r="J21" i="3"/>
  <c r="I21" i="3"/>
  <c r="K20" i="3"/>
  <c r="J20" i="3"/>
  <c r="I20" i="3"/>
  <c r="K19" i="3"/>
  <c r="J19" i="3"/>
  <c r="I19" i="3"/>
  <c r="K18" i="3"/>
  <c r="J18" i="3"/>
  <c r="I18" i="3"/>
  <c r="K17" i="3"/>
  <c r="J17" i="3"/>
  <c r="I17" i="3"/>
  <c r="K16" i="3"/>
  <c r="J16" i="3"/>
  <c r="I16" i="3"/>
  <c r="K15" i="3"/>
  <c r="J15" i="3"/>
  <c r="I15" i="3"/>
  <c r="K14" i="3"/>
  <c r="J14" i="3"/>
  <c r="I14" i="3"/>
  <c r="K13" i="3"/>
  <c r="J13" i="3"/>
  <c r="I13" i="3"/>
  <c r="K12" i="3"/>
  <c r="J12" i="3"/>
  <c r="I12" i="3"/>
  <c r="K11" i="3"/>
  <c r="J11" i="3"/>
  <c r="I11" i="3"/>
  <c r="K10" i="3"/>
  <c r="J10" i="3"/>
  <c r="I10" i="3"/>
  <c r="K9" i="3"/>
  <c r="J9" i="3"/>
  <c r="I9" i="3"/>
  <c r="K8" i="3"/>
  <c r="J8" i="3"/>
  <c r="I8" i="3"/>
  <c r="K7" i="3"/>
  <c r="J7" i="3"/>
  <c r="I7" i="3"/>
  <c r="K6" i="3"/>
  <c r="J6" i="3"/>
  <c r="I6" i="3"/>
  <c r="K5" i="3"/>
  <c r="J5" i="3"/>
  <c r="I5" i="3"/>
  <c r="H29" i="2"/>
  <c r="K29" i="2" s="1"/>
  <c r="G29" i="2"/>
  <c r="J29" i="2" s="1"/>
  <c r="F29" i="2"/>
  <c r="E29" i="2"/>
  <c r="D29" i="2"/>
  <c r="C29" i="2"/>
  <c r="I29" i="2" s="1"/>
  <c r="K28" i="2"/>
  <c r="J28" i="2"/>
  <c r="I28" i="2"/>
  <c r="K27" i="2"/>
  <c r="J27" i="2"/>
  <c r="I27" i="2"/>
  <c r="K26" i="2"/>
  <c r="J26" i="2"/>
  <c r="I26" i="2"/>
  <c r="K25" i="2"/>
  <c r="J25" i="2"/>
  <c r="I25" i="2"/>
  <c r="K24" i="2"/>
  <c r="J24" i="2"/>
  <c r="I24" i="2"/>
  <c r="K23" i="2"/>
  <c r="J23" i="2"/>
  <c r="I23" i="2"/>
  <c r="K22" i="2"/>
  <c r="J22" i="2"/>
  <c r="I22" i="2"/>
  <c r="K21" i="2"/>
  <c r="J21" i="2"/>
  <c r="I21" i="2"/>
  <c r="K20" i="2"/>
  <c r="J20" i="2"/>
  <c r="I20" i="2"/>
  <c r="K19" i="2"/>
  <c r="J19" i="2"/>
  <c r="I19" i="2"/>
  <c r="K18" i="2"/>
  <c r="J18" i="2"/>
  <c r="I18" i="2"/>
  <c r="K17" i="2"/>
  <c r="J17" i="2"/>
  <c r="I17" i="2"/>
  <c r="K16" i="2"/>
  <c r="J16" i="2"/>
  <c r="I16" i="2"/>
  <c r="K15" i="2"/>
  <c r="J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K8" i="2"/>
  <c r="J8" i="2"/>
  <c r="I8" i="2"/>
  <c r="K7" i="2"/>
  <c r="J7" i="2"/>
  <c r="I7" i="2"/>
  <c r="K6" i="2"/>
  <c r="J6" i="2"/>
  <c r="I6" i="2"/>
  <c r="K5" i="2"/>
  <c r="J5" i="2"/>
  <c r="I5" i="2"/>
  <c r="G208" i="1"/>
  <c r="F208" i="1"/>
  <c r="E208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6" i="1"/>
</calcChain>
</file>

<file path=xl/sharedStrings.xml><?xml version="1.0" encoding="utf-8"?>
<sst xmlns="http://schemas.openxmlformats.org/spreadsheetml/2006/main" count="726" uniqueCount="495">
  <si>
    <t>Ranking del Valor Bruto de la producción agrícola y Perdidas evitadas por efecto de las plagas por años</t>
  </si>
  <si>
    <t>Años 2012 - 2014</t>
  </si>
  <si>
    <t>(miles de soles)</t>
  </si>
  <si>
    <t>Nº</t>
  </si>
  <si>
    <t>Nombre científico</t>
  </si>
  <si>
    <t>Nombre común</t>
  </si>
  <si>
    <t>Taxonomia</t>
  </si>
  <si>
    <t>Pérdida por efecto de la plaga(miles S/.)</t>
  </si>
  <si>
    <t>Pyricularia oryzae</t>
  </si>
  <si>
    <t>Pyricularia</t>
  </si>
  <si>
    <t>Hongo</t>
  </si>
  <si>
    <t>Helicoverpa zea</t>
  </si>
  <si>
    <t>Mazorquero</t>
  </si>
  <si>
    <t>Insecto</t>
  </si>
  <si>
    <t>Spodoptera frugiperda</t>
  </si>
  <si>
    <t>Gusano cogollero</t>
  </si>
  <si>
    <t>Ceratitis capitata</t>
  </si>
  <si>
    <t>Mosca de la Fruta</t>
  </si>
  <si>
    <t>Peronospora variabilis</t>
  </si>
  <si>
    <t>Mildiu</t>
  </si>
  <si>
    <t>Phytophthora infestans</t>
  </si>
  <si>
    <t>Hielo (Rancha)</t>
  </si>
  <si>
    <t>Burkholderia glumae</t>
  </si>
  <si>
    <t>Pudrición del grano</t>
  </si>
  <si>
    <t>Bacteria</t>
  </si>
  <si>
    <t>Premnotrypes sp.</t>
  </si>
  <si>
    <t>Gorgojo de los Andes</t>
  </si>
  <si>
    <t>Rattus rattus</t>
  </si>
  <si>
    <t>Rata de los techos</t>
  </si>
  <si>
    <t>Roedor</t>
  </si>
  <si>
    <t>Symmestrichema tangolias</t>
  </si>
  <si>
    <t>Polilla de la papa</t>
  </si>
  <si>
    <t>Eurysacca sp.</t>
  </si>
  <si>
    <t>Polilla de la quinua</t>
  </si>
  <si>
    <t>Mus musculus</t>
  </si>
  <si>
    <t>Pericote</t>
  </si>
  <si>
    <t>Schistocerca sp.</t>
  </si>
  <si>
    <t>Langosta</t>
  </si>
  <si>
    <t xml:space="preserve">Maize mosaic virus </t>
  </si>
  <si>
    <t>Virus del mosaico del maíz (MMV)</t>
  </si>
  <si>
    <t>Virus</t>
  </si>
  <si>
    <t>Copitarsia spp.</t>
  </si>
  <si>
    <t>Comedor de follaje</t>
  </si>
  <si>
    <t>Spodoptera spp.</t>
  </si>
  <si>
    <t>Cogollero _caballada</t>
  </si>
  <si>
    <t>Avocado sunblotch viroid</t>
  </si>
  <si>
    <t>Mancha o escaldadura solar</t>
  </si>
  <si>
    <t>Viroide</t>
  </si>
  <si>
    <t>Phyllachora maydis</t>
  </si>
  <si>
    <t>Mancha negra del maiz</t>
  </si>
  <si>
    <t>Fusarium oxysporum</t>
  </si>
  <si>
    <t>Marchitez</t>
  </si>
  <si>
    <t>Epitrix sp.</t>
  </si>
  <si>
    <t>Pulguilla</t>
  </si>
  <si>
    <t>Puccinia allii</t>
  </si>
  <si>
    <t>Roya de la cebolla y ajo</t>
  </si>
  <si>
    <t>Thrips tabaci</t>
  </si>
  <si>
    <t>Thrips</t>
  </si>
  <si>
    <t>Phthorimaea operculella</t>
  </si>
  <si>
    <t xml:space="preserve">Oidium sp. </t>
  </si>
  <si>
    <t>Oidiosis</t>
  </si>
  <si>
    <t xml:space="preserve">Phaeoacremonium spp. </t>
  </si>
  <si>
    <t>Phaeoacremonium</t>
  </si>
  <si>
    <t xml:space="preserve">Hemileia vastatrix </t>
  </si>
  <si>
    <t>Roya del cafeto</t>
  </si>
  <si>
    <t xml:space="preserve">Hypothenemus hampei </t>
  </si>
  <si>
    <t>Broca del cafe</t>
  </si>
  <si>
    <t>Planococcus ficus</t>
  </si>
  <si>
    <t>Cochinilla harinosa</t>
  </si>
  <si>
    <t>Alternaria alternata</t>
  </si>
  <si>
    <t>Mancha negra de la hoja</t>
  </si>
  <si>
    <t>Lasiodiplodia theobromae</t>
  </si>
  <si>
    <t>Muerte regresiva</t>
  </si>
  <si>
    <t>Dagbertus sp.</t>
  </si>
  <si>
    <t>Chinche</t>
  </si>
  <si>
    <t>Lyorhyssus hyalinus</t>
  </si>
  <si>
    <t>Ninfa de unos 5 mm</t>
  </si>
  <si>
    <t>Nysius sp.</t>
  </si>
  <si>
    <t>Chinche del fruto</t>
  </si>
  <si>
    <t>Colletotrichum gloeosporioides</t>
  </si>
  <si>
    <t>Antracnosis</t>
  </si>
  <si>
    <t xml:space="preserve">Frankliniella spp. </t>
  </si>
  <si>
    <t>Cosmopolites sordidus</t>
  </si>
  <si>
    <t>Gorgojo negro del platano</t>
  </si>
  <si>
    <t>Erwinina (Dickeya) sp.</t>
  </si>
  <si>
    <t>Bacteria del plátano</t>
  </si>
  <si>
    <t>Helicotylenchus multicinctus</t>
  </si>
  <si>
    <t>Nematodo espiral del platano</t>
  </si>
  <si>
    <t>Nematodo</t>
  </si>
  <si>
    <t>Rotylenchulus reniformis</t>
  </si>
  <si>
    <t>Nemátodo reniforme</t>
  </si>
  <si>
    <t>Castnia sp.</t>
  </si>
  <si>
    <t>Polillas_Mariposas</t>
  </si>
  <si>
    <t>Rhynchophorus palmarum /Rhadinaphelenchus cocophilus</t>
  </si>
  <si>
    <t>Gorgojo de la Palma</t>
  </si>
  <si>
    <t>Insecto/nemato</t>
  </si>
  <si>
    <t>Ramularia cynarae</t>
  </si>
  <si>
    <t>Ramularia</t>
  </si>
  <si>
    <t>Globodera pallida</t>
  </si>
  <si>
    <t>Nemátode del quiste</t>
  </si>
  <si>
    <t>Ralstonia solanacearum</t>
  </si>
  <si>
    <t>Marchitez bacteriana</t>
  </si>
  <si>
    <t>Mycosphaerella spp.</t>
  </si>
  <si>
    <t>Mancha del fruto</t>
  </si>
  <si>
    <t>Oidiopsis taurica</t>
  </si>
  <si>
    <t>Oidium</t>
  </si>
  <si>
    <t>Rhizoctonia solani</t>
  </si>
  <si>
    <t>Chupadera fungosa</t>
  </si>
  <si>
    <t>Cercospora zeae-maydis</t>
  </si>
  <si>
    <t>Mancha gris de la hoja de maíz</t>
  </si>
  <si>
    <t>Meloidogyne sp.</t>
  </si>
  <si>
    <t xml:space="preserve">Nemátode </t>
  </si>
  <si>
    <t>Botrytis cinerea</t>
  </si>
  <si>
    <t>Podredumbre gris/ Moho gris</t>
  </si>
  <si>
    <t>Synchytrium endobioticum</t>
  </si>
  <si>
    <t>Verruga de la papa</t>
  </si>
  <si>
    <t>Grapevine leaf roll associate virus</t>
  </si>
  <si>
    <t>Enrollado de la hoja</t>
  </si>
  <si>
    <t>Lincus sp. / Phytomonas sp.</t>
  </si>
  <si>
    <t>Chinche de la Palma aceitera</t>
  </si>
  <si>
    <t>Insecto/protosoario</t>
  </si>
  <si>
    <t>Peronospora destructor</t>
  </si>
  <si>
    <t>Mildiú</t>
  </si>
  <si>
    <t>Botrytis fabae</t>
  </si>
  <si>
    <t>Mancha chocolate</t>
  </si>
  <si>
    <t>Leucoptera coffeella</t>
  </si>
  <si>
    <t>Minador de la hoja del cafeto</t>
  </si>
  <si>
    <t xml:space="preserve">Mycena citricolor </t>
  </si>
  <si>
    <t>Ojo de gallo</t>
  </si>
  <si>
    <t xml:space="preserve">Pellicularia koleroga </t>
  </si>
  <si>
    <t>Mal de hilachas</t>
  </si>
  <si>
    <t xml:space="preserve">Phoma costaricensis </t>
  </si>
  <si>
    <t>Phoma</t>
  </si>
  <si>
    <t>Cercospora henningsii</t>
  </si>
  <si>
    <t>Cercospora de la yuca</t>
  </si>
  <si>
    <t>Ralstonia solanacearum raza 2</t>
  </si>
  <si>
    <t>Globodera rostochiensis</t>
  </si>
  <si>
    <t>Onion yellow dwarf virus</t>
  </si>
  <si>
    <t>Enanismo amarillo de la cebolla</t>
  </si>
  <si>
    <t>Spongospora  subterranea</t>
  </si>
  <si>
    <t>Roña</t>
  </si>
  <si>
    <t>Ascochyta pisi</t>
  </si>
  <si>
    <t>Ditylenchus dipsaci</t>
  </si>
  <si>
    <t>Nemátode del ajo</t>
  </si>
  <si>
    <t>Peridroma saucia</t>
  </si>
  <si>
    <t>Gusano cortador de plantas tiernas</t>
  </si>
  <si>
    <t>Anastrepha distincta</t>
  </si>
  <si>
    <t>Anastrepha fraterculus</t>
  </si>
  <si>
    <t>Carmenta spp.</t>
  </si>
  <si>
    <t>Perforador del fruto del cacao</t>
  </si>
  <si>
    <t>Erwinia chrysantemi</t>
  </si>
  <si>
    <t>Dickeya</t>
  </si>
  <si>
    <t>Pudrición severa de flecha</t>
  </si>
  <si>
    <t>no se conoce</t>
  </si>
  <si>
    <t>Alternaria sp.</t>
  </si>
  <si>
    <t>Mancha de la hoja</t>
  </si>
  <si>
    <t>Globodera sp.</t>
  </si>
  <si>
    <t>Nemátode del quiste de la papa</t>
  </si>
  <si>
    <t>Dysmicoccus brevipes</t>
  </si>
  <si>
    <t>Sclerotinia sclerotiorum</t>
  </si>
  <si>
    <t>Pudrición blanda</t>
  </si>
  <si>
    <t>Potato Mop Top Virus</t>
  </si>
  <si>
    <t>Virus del Mop-Top de la papa (PMTV)</t>
  </si>
  <si>
    <t>Palpita persimilis</t>
  </si>
  <si>
    <t>Gusano del brote del olivo</t>
  </si>
  <si>
    <t>Papaya ringspot virus</t>
  </si>
  <si>
    <t>Mancha anillada</t>
  </si>
  <si>
    <t>Siphoninus finitimus</t>
  </si>
  <si>
    <t>Mosca blanca del olivo</t>
  </si>
  <si>
    <t>Pythium ultimun</t>
  </si>
  <si>
    <t>Pythium ultimum</t>
  </si>
  <si>
    <t xml:space="preserve">Prostephanus truncatus </t>
  </si>
  <si>
    <t>Barrenador de los granos</t>
  </si>
  <si>
    <t>Chalara paradoxa</t>
  </si>
  <si>
    <t>Chalara (Anamorpho)</t>
  </si>
  <si>
    <t>Virus X papa</t>
  </si>
  <si>
    <t>Virus mosaico papa</t>
  </si>
  <si>
    <t>Alternaria solani</t>
  </si>
  <si>
    <t>Tizon temprano</t>
  </si>
  <si>
    <t>Moniliophthora roreri</t>
  </si>
  <si>
    <t>Moniliasis del Cacao</t>
  </si>
  <si>
    <t>Phytophthora palmivora</t>
  </si>
  <si>
    <t>Prodredumbre del fruto</t>
  </si>
  <si>
    <t>Banana Streak Badnavirus</t>
  </si>
  <si>
    <t>Virus de la banana</t>
  </si>
  <si>
    <t>Radopholus similis</t>
  </si>
  <si>
    <t>Nemátode barrenador</t>
  </si>
  <si>
    <t>Oidium mangiferae</t>
  </si>
  <si>
    <t>Dysmicoccus spp.</t>
  </si>
  <si>
    <t>Citrus tristeza virus</t>
  </si>
  <si>
    <t>Viris de la tristeza de los citricos</t>
  </si>
  <si>
    <t>Stenoma catenifer</t>
  </si>
  <si>
    <t>Barrenador del fruto del palto</t>
  </si>
  <si>
    <t>Meloidogyne incognita</t>
  </si>
  <si>
    <t>Nematode del Nudo de la Raíz</t>
  </si>
  <si>
    <t>Elsinoe fawcettii</t>
  </si>
  <si>
    <t>Roña (sarna) de los cítricos</t>
  </si>
  <si>
    <t>Monalonion dissimulatum</t>
  </si>
  <si>
    <t>Chinche del cacao</t>
  </si>
  <si>
    <t>Moniliophthora perniciosa</t>
  </si>
  <si>
    <t>Escoba de bruja del Cacao</t>
  </si>
  <si>
    <t>Uromyces viciae-fabae var. viciae-fabae</t>
  </si>
  <si>
    <t>Roya del haba</t>
  </si>
  <si>
    <t>Aleurodicus juleikae</t>
  </si>
  <si>
    <t>Mosca blanca</t>
  </si>
  <si>
    <t>Alternaria passiflorae</t>
  </si>
  <si>
    <t>Alternaria</t>
  </si>
  <si>
    <t>Liriomyza huidobrensis</t>
  </si>
  <si>
    <t>Mosca minadora</t>
  </si>
  <si>
    <t>Antichloris viridis</t>
  </si>
  <si>
    <t>epidóptero defoliador del plátano</t>
  </si>
  <si>
    <t>Ferrisia virgata</t>
  </si>
  <si>
    <t>Queresa</t>
  </si>
  <si>
    <t>Conotrachelus denieri</t>
  </si>
  <si>
    <t xml:space="preserve">Gorgojo paraguayo </t>
  </si>
  <si>
    <t>Pectinophora gossypiella</t>
  </si>
  <si>
    <t>Gusano rosado de la India</t>
  </si>
  <si>
    <t xml:space="preserve">Pectobacterium atrosepticum </t>
  </si>
  <si>
    <t>Pierna negra</t>
  </si>
  <si>
    <t>Potato Virus Y</t>
  </si>
  <si>
    <t>Potyvirus Y de la papa (PVY)</t>
  </si>
  <si>
    <t>Dasiops sp.</t>
  </si>
  <si>
    <t>Dasiops</t>
  </si>
  <si>
    <t>Asperisporium caricae</t>
  </si>
  <si>
    <t>Punto negro de la Papaya</t>
  </si>
  <si>
    <t>Bemisia tabaci</t>
  </si>
  <si>
    <t>Aleurothrixus floccosus</t>
  </si>
  <si>
    <t>Mosca blanca lanuda de los cítricos</t>
  </si>
  <si>
    <t xml:space="preserve">Cercospora coffeicola </t>
  </si>
  <si>
    <t>Cercospora</t>
  </si>
  <si>
    <t>Rosellinia sp.</t>
  </si>
  <si>
    <t>Sogope</t>
  </si>
  <si>
    <t>Frankliniella occidentalis</t>
  </si>
  <si>
    <t>Trips del maiz</t>
  </si>
  <si>
    <t>Grapevine fleck virus</t>
  </si>
  <si>
    <t>Gymnetis sp.</t>
  </si>
  <si>
    <t>Gymnetis</t>
  </si>
  <si>
    <t>Pseudococcus spp.</t>
  </si>
  <si>
    <t>Piojo harinoso</t>
  </si>
  <si>
    <t>Orthezia olivicola</t>
  </si>
  <si>
    <t>Queresa movil</t>
  </si>
  <si>
    <t>Tobacco ringspot virus</t>
  </si>
  <si>
    <t xml:space="preserve">Virus del anillo necrótico de la papa (PBRV) </t>
  </si>
  <si>
    <t xml:space="preserve">Cylindrocarpon sp. </t>
  </si>
  <si>
    <t>Cylindrocarpon</t>
  </si>
  <si>
    <t xml:space="preserve">Tetranychus cinnabarinus </t>
  </si>
  <si>
    <t>Arañita bimaculada</t>
  </si>
  <si>
    <t>Phoma andigena</t>
  </si>
  <si>
    <t>Tizon foliar de la papa</t>
  </si>
  <si>
    <t xml:space="preserve">Aphis craccivora </t>
  </si>
  <si>
    <t>Pulgón negro</t>
  </si>
  <si>
    <t>Euscepes postfasciatus</t>
  </si>
  <si>
    <t>Gorgojo del camote</t>
  </si>
  <si>
    <t>Pratylenchus sp.</t>
  </si>
  <si>
    <t>Nemátodo de las lesiones</t>
  </si>
  <si>
    <t>Ecdytolopha aurantianum</t>
  </si>
  <si>
    <t>Ecdylotopha</t>
  </si>
  <si>
    <t>Phoma sp.</t>
  </si>
  <si>
    <t>Hongo asociado al nematodo del Quiste</t>
  </si>
  <si>
    <t>Clorosis</t>
  </si>
  <si>
    <t>Enanismo</t>
  </si>
  <si>
    <t>Aristolochia</t>
  </si>
  <si>
    <t>Calico</t>
  </si>
  <si>
    <t>Anagallis arvensis</t>
  </si>
  <si>
    <t>Jaboncillo</t>
  </si>
  <si>
    <t>Malezas</t>
  </si>
  <si>
    <t>Elasmopalpus lignosellus</t>
  </si>
  <si>
    <t>Gusano picador de la hoja</t>
  </si>
  <si>
    <t>Toxoptera citricida</t>
  </si>
  <si>
    <t>Pulgón marrón de los cítricos</t>
  </si>
  <si>
    <t>Aleurodicus dispersus</t>
  </si>
  <si>
    <t>Puccinia asparagii</t>
  </si>
  <si>
    <t>Roya</t>
  </si>
  <si>
    <t>Chaetanaphothrips signipennis</t>
  </si>
  <si>
    <t>Trips del plátano</t>
  </si>
  <si>
    <t>Fiorinia fioriniae</t>
  </si>
  <si>
    <t>Hemiberlesia cyanophylli</t>
  </si>
  <si>
    <t>Olygonichus punicae</t>
  </si>
  <si>
    <t>Acaro</t>
  </si>
  <si>
    <t>Uncinula necator</t>
  </si>
  <si>
    <t>Oidio de la vid</t>
  </si>
  <si>
    <t>Argyrotaenia sphaleropa</t>
  </si>
  <si>
    <t>Perforador de los frutos</t>
  </si>
  <si>
    <t>Bemisia argentifolii</t>
  </si>
  <si>
    <t>Mosca blanca de la hoja plateada</t>
  </si>
  <si>
    <t>Chrysodeixis includens</t>
  </si>
  <si>
    <t>Gusano medidor de la hoja</t>
  </si>
  <si>
    <t>Nemorimyza maculosa</t>
  </si>
  <si>
    <t>Spodoptera eridania</t>
  </si>
  <si>
    <t>Caballada (gusano ejército)</t>
  </si>
  <si>
    <t>Sphaceloma manihoticola</t>
  </si>
  <si>
    <t>sarna o super alargamiento _Antracnosis_ la mancha parda de la hoja</t>
  </si>
  <si>
    <t xml:space="preserve">Urocystis cepulae </t>
  </si>
  <si>
    <t>Carbon de la cebolla</t>
  </si>
  <si>
    <t>Liryomiza sp.</t>
  </si>
  <si>
    <t>Myzus sp.</t>
  </si>
  <si>
    <t>pulgón verde del melocotonero.</t>
  </si>
  <si>
    <t>Rumex acetocella</t>
  </si>
  <si>
    <t>Lengua de vaca</t>
  </si>
  <si>
    <t>Streptomyces sp</t>
  </si>
  <si>
    <t>Sarna comun</t>
  </si>
  <si>
    <t>Parlatoria pergandii</t>
  </si>
  <si>
    <t>Queresa chata</t>
  </si>
  <si>
    <t>Phyllocoptruta oleivora</t>
  </si>
  <si>
    <t>Acaro del tostado</t>
  </si>
  <si>
    <t>Raphanus raphanistrum</t>
  </si>
  <si>
    <t>Rabanillo</t>
  </si>
  <si>
    <t>Pectobacterium carotovorum atr.</t>
  </si>
  <si>
    <t>Streptomyces scabiei</t>
  </si>
  <si>
    <t>Sarna de la papa</t>
  </si>
  <si>
    <t>Rhagoletis ochaspis</t>
  </si>
  <si>
    <t>Moscas del pepino</t>
  </si>
  <si>
    <t>Toxoptera aurantii</t>
  </si>
  <si>
    <t>Pulgón negro de los cítricos</t>
  </si>
  <si>
    <t>Peru tomato mosaic virus</t>
  </si>
  <si>
    <t>Virus peruano del tomate (PTV)</t>
  </si>
  <si>
    <t>Taphrina deformans</t>
  </si>
  <si>
    <t>Cloca (hoja encrespada)</t>
  </si>
  <si>
    <t xml:space="preserve">Gibberella zeae </t>
  </si>
  <si>
    <t>Pudrición del tallo</t>
  </si>
  <si>
    <t>Heliothrips haemorrhoidalis</t>
  </si>
  <si>
    <t>Trips del palto</t>
  </si>
  <si>
    <t>Panonychus citri</t>
  </si>
  <si>
    <t>Arañita roja de los citrus</t>
  </si>
  <si>
    <t>Aspidiotus nerii</t>
  </si>
  <si>
    <t>Queresa del laurel ornamental</t>
  </si>
  <si>
    <t xml:space="preserve">Alternaria padwickii </t>
  </si>
  <si>
    <t>Heliothis virescens</t>
  </si>
  <si>
    <t>Gusano perforador grande de la bellota</t>
  </si>
  <si>
    <t>Barley stripe mosaic virus</t>
  </si>
  <si>
    <t>Mosaico rayado de la cebada (BSMV)</t>
  </si>
  <si>
    <t>Hyperomyzus lactucae</t>
  </si>
  <si>
    <t>Pulgón de la lechuga</t>
  </si>
  <si>
    <t>Frankliniella parvula</t>
  </si>
  <si>
    <t>Diatraea saccharalis</t>
  </si>
  <si>
    <t>Barreno de la caña</t>
  </si>
  <si>
    <t>Tomato spotted wilt</t>
  </si>
  <si>
    <t>Peste negra del tomate (TSWV)</t>
  </si>
  <si>
    <t>Pepino mosaic virus</t>
  </si>
  <si>
    <t>Virus mosaico del pepino</t>
  </si>
  <si>
    <t>Phakopsora euvitis</t>
  </si>
  <si>
    <t>Roya de la uva</t>
  </si>
  <si>
    <t>Nacobbus aberrans</t>
  </si>
  <si>
    <t>Falso nematodo del nudo</t>
  </si>
  <si>
    <t>Potato Yellow Vein Virus</t>
  </si>
  <si>
    <t>Virus del Amarrillamiento de las Venas de la Papa</t>
  </si>
  <si>
    <t>Tecaphora solani</t>
  </si>
  <si>
    <t>Carbon de la papa</t>
  </si>
  <si>
    <t xml:space="preserve">Tomato bushy stunt virus </t>
  </si>
  <si>
    <t>Virus del Tomate (TBSV)</t>
  </si>
  <si>
    <t xml:space="preserve">Tomato ring spot </t>
  </si>
  <si>
    <t>Mancha anillada del tomate (TomRSV)</t>
  </si>
  <si>
    <t>Opogona sacchari</t>
  </si>
  <si>
    <t>Polilla del banano</t>
  </si>
  <si>
    <t>Palleucothrips musae</t>
  </si>
  <si>
    <t>Thrips de la Mancha roja</t>
  </si>
  <si>
    <t>Phyrdenus  sp.</t>
  </si>
  <si>
    <t>Picudos negro y rayado</t>
  </si>
  <si>
    <t>Planococcus minor</t>
  </si>
  <si>
    <t>Hemiberlesia lataniae</t>
  </si>
  <si>
    <t>Escama latania</t>
  </si>
  <si>
    <t>Icerya purchasi</t>
  </si>
  <si>
    <t>Queresa blanca</t>
  </si>
  <si>
    <t>Pantomorus cervinus</t>
  </si>
  <si>
    <t>Gorgojo</t>
  </si>
  <si>
    <t>Verticillium dahliae</t>
  </si>
  <si>
    <t>Verticillum</t>
  </si>
  <si>
    <t>Quadraspidiotus perniciosus</t>
  </si>
  <si>
    <t>Queresa de San Jose</t>
  </si>
  <si>
    <t>Cucumber mosaic virus</t>
  </si>
  <si>
    <t>Virus del mosaico del pepinillo (CMV)</t>
  </si>
  <si>
    <t>Alfalfa mosaic virus</t>
  </si>
  <si>
    <t>Virus del mosaico de la alfalfa (AMV)</t>
  </si>
  <si>
    <t>Diaspidiotus perniciosus</t>
  </si>
  <si>
    <t>Anastrepha grandis</t>
  </si>
  <si>
    <t>Anastrepha obliqua</t>
  </si>
  <si>
    <t>Anastrepha serpentina</t>
  </si>
  <si>
    <t>Anastrepha striata</t>
  </si>
  <si>
    <t>Atherigona orientalis</t>
  </si>
  <si>
    <t>Microcephalothrips abdominalis</t>
  </si>
  <si>
    <t>Stenoma sp.</t>
  </si>
  <si>
    <t>Barrenador de frutos</t>
  </si>
  <si>
    <t>Cerotelium fici</t>
  </si>
  <si>
    <t>Roya de la higuera</t>
  </si>
  <si>
    <t>Tortyra fulgens</t>
  </si>
  <si>
    <t>Barrenador de los brotes</t>
  </si>
  <si>
    <t>Lissachatina fulica</t>
  </si>
  <si>
    <t>Caracol gigante Africano</t>
  </si>
  <si>
    <t>Molusco</t>
  </si>
  <si>
    <t xml:space="preserve">Aphis fabae </t>
  </si>
  <si>
    <t>Polygonum aviculare</t>
  </si>
  <si>
    <t>Pasto de pollo -Sanguinaria</t>
  </si>
  <si>
    <t xml:space="preserve">Total </t>
  </si>
  <si>
    <t>Fuente: Dirección General de Sanidad Vegetal- SENASA. MINAGRI - SISAGRI. Elaboración propia. 2015</t>
  </si>
  <si>
    <t>Ranking del Valor Bruto de la producción agrícola y Perdidas evitadas por efecto de las plagas por departamento: 2012 - 2014</t>
  </si>
  <si>
    <t>Departamento</t>
  </si>
  <si>
    <t>Valor bruto de la producción (VBP) (miles)</t>
  </si>
  <si>
    <t>(%) Pérdida por efecto de la plaga</t>
  </si>
  <si>
    <t>SAN MARTIN</t>
  </si>
  <si>
    <t>AREQUIPA</t>
  </si>
  <si>
    <t>PUNO</t>
  </si>
  <si>
    <t xml:space="preserve">ICA </t>
  </si>
  <si>
    <t>LIMA</t>
  </si>
  <si>
    <t>LA LIBERTAD</t>
  </si>
  <si>
    <t>PIURA</t>
  </si>
  <si>
    <t>CAJAMARCA</t>
  </si>
  <si>
    <t>JUNIN</t>
  </si>
  <si>
    <t>CUSCO</t>
  </si>
  <si>
    <t>AYACUCHO</t>
  </si>
  <si>
    <t>APURIMAC</t>
  </si>
  <si>
    <t>AMAZONAS</t>
  </si>
  <si>
    <t>HUANUCO</t>
  </si>
  <si>
    <t>ANCASH</t>
  </si>
  <si>
    <t>LORETO</t>
  </si>
  <si>
    <t>LAMBAYEQUE</t>
  </si>
  <si>
    <t>PASCO</t>
  </si>
  <si>
    <t>UCAYALI</t>
  </si>
  <si>
    <t>HUANCAVELICA</t>
  </si>
  <si>
    <t>TACNA</t>
  </si>
  <si>
    <t>TUMBES</t>
  </si>
  <si>
    <t>MADRE DE DIOS</t>
  </si>
  <si>
    <t>MOQUEGUA</t>
  </si>
  <si>
    <t>Ranking  del Valor Bruto de la producción agrícola y Perdidas evitadas por efecto de las plagas por cultivo: 2012 - 2014</t>
  </si>
  <si>
    <t>Cultivo</t>
  </si>
  <si>
    <t>PAPA</t>
  </si>
  <si>
    <t>MAIZ</t>
  </si>
  <si>
    <t>ARROZ</t>
  </si>
  <si>
    <t>QUINUA</t>
  </si>
  <si>
    <t>PLATANO</t>
  </si>
  <si>
    <t>CAFE</t>
  </si>
  <si>
    <t>UVA</t>
  </si>
  <si>
    <t>ESPARRAGO</t>
  </si>
  <si>
    <t>CEBOLLA</t>
  </si>
  <si>
    <t>PALTO</t>
  </si>
  <si>
    <t>ARVEJA</t>
  </si>
  <si>
    <t>AJO</t>
  </si>
  <si>
    <t>ALCACHOFA</t>
  </si>
  <si>
    <t>CACAO</t>
  </si>
  <si>
    <t>PALMA ACEITERA</t>
  </si>
  <si>
    <t>OLLUCO</t>
  </si>
  <si>
    <t>MANDARINA</t>
  </si>
  <si>
    <t>MANGO</t>
  </si>
  <si>
    <t>PIÑA</t>
  </si>
  <si>
    <t>OLIVO</t>
  </si>
  <si>
    <t>HABA</t>
  </si>
  <si>
    <t>NARANJA</t>
  </si>
  <si>
    <t>GRANADILLA</t>
  </si>
  <si>
    <t>PAPAYA</t>
  </si>
  <si>
    <t>YUCA</t>
  </si>
  <si>
    <t>FREJOL</t>
  </si>
  <si>
    <t>CEBADA</t>
  </si>
  <si>
    <t>ALGODON</t>
  </si>
  <si>
    <t>PAPRIKA</t>
  </si>
  <si>
    <t>LIMON</t>
  </si>
  <si>
    <t>TRIGO</t>
  </si>
  <si>
    <t>MANZANO</t>
  </si>
  <si>
    <t>FRESA</t>
  </si>
  <si>
    <t>MELOCOTON</t>
  </si>
  <si>
    <t>TUNA</t>
  </si>
  <si>
    <t>TOMATE</t>
  </si>
  <si>
    <t xml:space="preserve">TANGELO </t>
  </si>
  <si>
    <t>AJI</t>
  </si>
  <si>
    <t>COCO</t>
  </si>
  <si>
    <t>CAMOTE</t>
  </si>
  <si>
    <t>PIMIENTO</t>
  </si>
  <si>
    <t>TARA</t>
  </si>
  <si>
    <t>LUCUMO</t>
  </si>
  <si>
    <t>CHIRIMOYA</t>
  </si>
  <si>
    <t>BETARRAGA</t>
  </si>
  <si>
    <t>GRANADA</t>
  </si>
  <si>
    <t>LECHUGA</t>
  </si>
  <si>
    <t>CAÑA DE AZUCAR</t>
  </si>
  <si>
    <t>PENINILLO</t>
  </si>
  <si>
    <t>MEMBRILLO</t>
  </si>
  <si>
    <t>PECANO</t>
  </si>
  <si>
    <t>HIGO</t>
  </si>
  <si>
    <t>CIRUELA</t>
  </si>
  <si>
    <t>PACAE</t>
  </si>
  <si>
    <t>PERAL</t>
  </si>
  <si>
    <t>TAPERIBÁ (MANGO-CIRUELO)</t>
  </si>
  <si>
    <t>NISPERO</t>
  </si>
  <si>
    <t>CAIGUA</t>
  </si>
  <si>
    <t>CALABAZA</t>
  </si>
  <si>
    <t>TORONJA</t>
  </si>
  <si>
    <t>GUANABANO</t>
  </si>
  <si>
    <t>CARAMBOLA</t>
  </si>
  <si>
    <t>GUINDA</t>
  </si>
  <si>
    <t>GUAYABA</t>
  </si>
  <si>
    <t>MANZANA</t>
  </si>
  <si>
    <t>NOGAL</t>
  </si>
  <si>
    <t>DATIL</t>
  </si>
  <si>
    <t>GUANABANA</t>
  </si>
  <si>
    <t>DAMASCO</t>
  </si>
  <si>
    <t>CEREZO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</si>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</sst>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3" borderId="2" xfId="0" applyFont="1" applyFill="1" applyBorder="1" applyAlignment="1">
      <alignment horizontal="center"/>
    </xf>
    <xf numFmtId="3" fontId="2" fillId="4" borderId="2" xfId="0" applyNumberFormat="1" applyFont="1" applyFill="1" applyBorder="1"/>
    <xf numFmtId="0" fontId="2" fillId="4" borderId="2" xfId="0" applyFont="1" applyFill="1" applyBorder="1"/>
    <xf numFmtId="0" fontId="2" fillId="3" borderId="2" xfId="0" applyFont="1" applyFill="1" applyBorder="1" applyAlignment="1">
      <alignment horizontal="center"/>
    </xf>
    <xf numFmtId="3" fontId="2" fillId="3" borderId="2" xfId="0" applyNumberFormat="1" applyFont="1" applyFill="1" applyBorder="1"/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64" fontId="2" fillId="0" borderId="2" xfId="0" applyNumberFormat="1" applyFont="1" applyBorder="1"/>
    <xf numFmtId="0" fontId="2" fillId="3" borderId="2" xfId="0" applyFont="1" applyFill="1" applyBorder="1"/>
    <xf numFmtId="164" fontId="2" fillId="3" borderId="2" xfId="0" applyNumberFormat="1" applyFont="1" applyFill="1" applyBorder="1"/>
    <xf numFmtId="3" fontId="2" fillId="0" borderId="0" xfId="0" applyNumberFormat="1" applyFont="1"/>
    <xf numFmtId="0" fontId="2" fillId="5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erdidas%20evitadas%2022%20noviembre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rdiaz\CONFIG~1\Temp\Datos%20por%20departamen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ños 09_13b"/>
      <sheetName val="cultivos_30 junio2"/>
      <sheetName val="x años"/>
      <sheetName val="cultivos_30 junio"/>
      <sheetName val="tabla1"/>
      <sheetName val="totxdepa_VBP_1"/>
      <sheetName val="totxdepa"/>
      <sheetName val="totxdepa_VBP"/>
      <sheetName val="tabla plagas_22 junio"/>
      <sheetName val="C0"/>
      <sheetName val="c1"/>
      <sheetName val="c2"/>
      <sheetName val="c3"/>
      <sheetName val="c3a"/>
      <sheetName val="c3b"/>
      <sheetName val="c4"/>
      <sheetName val="c5"/>
      <sheetName val="c6_I"/>
      <sheetName val="c6_II"/>
      <sheetName val="c6_IV"/>
      <sheetName val="c7"/>
      <sheetName val="c8"/>
      <sheetName val="c9"/>
      <sheetName val="Criterios x depa"/>
      <sheetName val="data_20 julio"/>
      <sheetName val="totx depa_VBP_suma"/>
      <sheetName val="tabla"/>
      <sheetName val="mapas2"/>
      <sheetName val="VBP_papa"/>
      <sheetName val="cambios"/>
      <sheetName val="perdida MF"/>
      <sheetName val="Hoja3"/>
      <sheetName val="m1"/>
      <sheetName val="m2"/>
      <sheetName val="Tabla_mapa2"/>
      <sheetName val="mapa_21 julio"/>
      <sheetName val="total"/>
      <sheetName val="m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 1990-2005"/>
      <sheetName val="superficie1"/>
      <sheetName val="ganadovacuno"/>
      <sheetName val="pobovino"/>
      <sheetName val="pobporcino"/>
      <sheetName val="pobcaprino"/>
      <sheetName val="pobalpacas"/>
      <sheetName val="produccleche"/>
      <sheetName val="IDHxprov"/>
      <sheetName val="IDH"/>
      <sheetName val="nivel pobreza"/>
      <sheetName val="supefxlabranza"/>
      <sheetName val="superf agricola y no agricola"/>
      <sheetName val="capacidad de suelo"/>
      <sheetName val="fibrade alpaca"/>
      <sheetName val="superficie"/>
      <sheetName val="pobxdistritosxprov"/>
      <sheetName val="superficiexreg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9"/>
  <sheetViews>
    <sheetView showGridLines="0" zoomScale="80" zoomScaleNormal="80" workbookViewId="0">
      <selection activeCell="K18" sqref="K18"/>
    </sheetView>
  </sheetViews>
  <sheetFormatPr baseColWidth="10" defaultRowHeight="15" x14ac:dyDescent="0.25"/>
  <cols>
    <col min="1" max="1" width="5.42578125" style="2" customWidth="1"/>
    <col min="2" max="2" width="22.5703125" style="2" customWidth="1"/>
    <col min="3" max="3" width="31.5703125" style="2" customWidth="1"/>
    <col min="4" max="4" width="14.7109375" style="2" customWidth="1"/>
    <col min="5" max="7" width="10.7109375" style="2" customWidth="1"/>
    <col min="8" max="16384" width="11.42578125" style="2"/>
  </cols>
  <sheetData>
    <row r="1" spans="1:7" ht="20.2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21" customHeight="1" x14ac:dyDescent="0.25">
      <c r="A2" s="3" t="s">
        <v>1</v>
      </c>
      <c r="B2" s="3"/>
      <c r="C2" s="3"/>
      <c r="D2" s="3"/>
      <c r="E2" s="3"/>
      <c r="F2" s="3"/>
      <c r="G2" s="3"/>
    </row>
    <row r="3" spans="1:7" ht="21.95" customHeight="1" x14ac:dyDescent="0.25">
      <c r="A3" s="4" t="s">
        <v>2</v>
      </c>
      <c r="B3" s="4"/>
      <c r="C3" s="4"/>
      <c r="D3" s="4"/>
      <c r="E3" s="4"/>
      <c r="F3" s="4"/>
      <c r="G3" s="4"/>
    </row>
    <row r="4" spans="1:7" ht="31.5" customHeight="1" x14ac:dyDescent="0.25">
      <c r="A4" s="5" t="s">
        <v>3</v>
      </c>
      <c r="B4" s="5" t="s">
        <v>4</v>
      </c>
      <c r="C4" s="5" t="s">
        <v>5</v>
      </c>
      <c r="D4" s="6" t="s">
        <v>6</v>
      </c>
      <c r="E4" s="5" t="s">
        <v>7</v>
      </c>
      <c r="F4" s="5"/>
      <c r="G4" s="5"/>
    </row>
    <row r="5" spans="1:7" ht="21.95" customHeight="1" x14ac:dyDescent="0.25">
      <c r="A5" s="5"/>
      <c r="B5" s="5"/>
      <c r="C5" s="5"/>
      <c r="D5" s="7"/>
      <c r="E5" s="8">
        <v>2012</v>
      </c>
      <c r="F5" s="8">
        <v>2013</v>
      </c>
      <c r="G5" s="8">
        <v>2014</v>
      </c>
    </row>
    <row r="6" spans="1:7" x14ac:dyDescent="0.25">
      <c r="A6" s="9">
        <f>SUM(A5+1)</f>
        <v>1</v>
      </c>
      <c r="B6" s="10" t="s">
        <v>8</v>
      </c>
      <c r="C6" s="10" t="s">
        <v>9</v>
      </c>
      <c r="D6" s="10" t="s">
        <v>10</v>
      </c>
      <c r="E6" s="11">
        <v>315433.66777661443</v>
      </c>
      <c r="F6" s="11">
        <v>320635.60138472443</v>
      </c>
      <c r="G6" s="11">
        <v>347639.11428537103</v>
      </c>
    </row>
    <row r="7" spans="1:7" x14ac:dyDescent="0.25">
      <c r="A7" s="9">
        <f>SUM(A6+1)</f>
        <v>2</v>
      </c>
      <c r="B7" s="10" t="s">
        <v>11</v>
      </c>
      <c r="C7" s="10" t="s">
        <v>12</v>
      </c>
      <c r="D7" s="10" t="s">
        <v>13</v>
      </c>
      <c r="E7" s="11">
        <v>163810.2089667363</v>
      </c>
      <c r="F7" s="11">
        <v>179974.73701134225</v>
      </c>
      <c r="G7" s="11">
        <v>192968.07569818012</v>
      </c>
    </row>
    <row r="8" spans="1:7" x14ac:dyDescent="0.25">
      <c r="A8" s="9">
        <f t="shared" ref="A8:A71" si="0">SUM(A7+1)</f>
        <v>3</v>
      </c>
      <c r="B8" s="10" t="s">
        <v>14</v>
      </c>
      <c r="C8" s="10" t="s">
        <v>15</v>
      </c>
      <c r="D8" s="10" t="s">
        <v>13</v>
      </c>
      <c r="E8" s="11">
        <v>163810.2089667363</v>
      </c>
      <c r="F8" s="11">
        <v>179974.73701134225</v>
      </c>
      <c r="G8" s="11">
        <v>192968.07569818012</v>
      </c>
    </row>
    <row r="9" spans="1:7" x14ac:dyDescent="0.25">
      <c r="A9" s="9">
        <f t="shared" si="0"/>
        <v>4</v>
      </c>
      <c r="B9" s="10" t="s">
        <v>16</v>
      </c>
      <c r="C9" s="10" t="s">
        <v>17</v>
      </c>
      <c r="D9" s="10" t="s">
        <v>13</v>
      </c>
      <c r="E9" s="11">
        <v>160142.21400962301</v>
      </c>
      <c r="F9" s="11">
        <v>164685.72322100177</v>
      </c>
      <c r="G9" s="11">
        <v>182408.09972295869</v>
      </c>
    </row>
    <row r="10" spans="1:7" x14ac:dyDescent="0.25">
      <c r="A10" s="9">
        <f t="shared" si="0"/>
        <v>5</v>
      </c>
      <c r="B10" s="10" t="s">
        <v>18</v>
      </c>
      <c r="C10" s="10" t="s">
        <v>19</v>
      </c>
      <c r="D10" s="10" t="s">
        <v>10</v>
      </c>
      <c r="E10" s="11">
        <v>31479.503382958668</v>
      </c>
      <c r="F10" s="11">
        <v>54805.467007914704</v>
      </c>
      <c r="G10" s="11">
        <v>157375.18506402435</v>
      </c>
    </row>
    <row r="11" spans="1:7" x14ac:dyDescent="0.25">
      <c r="A11" s="9">
        <f t="shared" si="0"/>
        <v>6</v>
      </c>
      <c r="B11" s="10" t="s">
        <v>20</v>
      </c>
      <c r="C11" s="10" t="s">
        <v>21</v>
      </c>
      <c r="D11" s="10" t="s">
        <v>10</v>
      </c>
      <c r="E11" s="11">
        <v>125747.8915005633</v>
      </c>
      <c r="F11" s="11">
        <v>138606.82132912267</v>
      </c>
      <c r="G11" s="11">
        <v>139531.43874385997</v>
      </c>
    </row>
    <row r="12" spans="1:7" x14ac:dyDescent="0.25">
      <c r="A12" s="9">
        <f t="shared" si="0"/>
        <v>7</v>
      </c>
      <c r="B12" s="10" t="s">
        <v>22</v>
      </c>
      <c r="C12" s="10" t="s">
        <v>23</v>
      </c>
      <c r="D12" s="10" t="s">
        <v>24</v>
      </c>
      <c r="E12" s="11">
        <v>114374.80132014526</v>
      </c>
      <c r="F12" s="11">
        <v>116784.83472627091</v>
      </c>
      <c r="G12" s="11">
        <v>131437.74528329642</v>
      </c>
    </row>
    <row r="13" spans="1:7" x14ac:dyDescent="0.25">
      <c r="A13" s="9">
        <f t="shared" si="0"/>
        <v>8</v>
      </c>
      <c r="B13" s="10" t="s">
        <v>25</v>
      </c>
      <c r="C13" s="10" t="s">
        <v>26</v>
      </c>
      <c r="D13" s="10" t="s">
        <v>13</v>
      </c>
      <c r="E13" s="11">
        <v>100990.81742968588</v>
      </c>
      <c r="F13" s="11">
        <v>130231.85334758334</v>
      </c>
      <c r="G13" s="11">
        <v>110231.40171864821</v>
      </c>
    </row>
    <row r="14" spans="1:7" x14ac:dyDescent="0.25">
      <c r="A14" s="9">
        <f t="shared" si="0"/>
        <v>9</v>
      </c>
      <c r="B14" s="10" t="s">
        <v>27</v>
      </c>
      <c r="C14" s="10" t="s">
        <v>28</v>
      </c>
      <c r="D14" s="10" t="s">
        <v>29</v>
      </c>
      <c r="E14" s="11">
        <v>99046.312780967521</v>
      </c>
      <c r="F14" s="11">
        <v>103862.07202014275</v>
      </c>
      <c r="G14" s="11">
        <v>99924.779745581429</v>
      </c>
    </row>
    <row r="15" spans="1:7" x14ac:dyDescent="0.25">
      <c r="A15" s="9">
        <f t="shared" si="0"/>
        <v>10</v>
      </c>
      <c r="B15" s="10" t="s">
        <v>30</v>
      </c>
      <c r="C15" s="10" t="s">
        <v>31</v>
      </c>
      <c r="D15" s="10" t="s">
        <v>13</v>
      </c>
      <c r="E15" s="11">
        <v>91838.923479169927</v>
      </c>
      <c r="F15" s="11">
        <v>97541.844987602497</v>
      </c>
      <c r="G15" s="11">
        <v>99871.066460288726</v>
      </c>
    </row>
    <row r="16" spans="1:7" x14ac:dyDescent="0.25">
      <c r="A16" s="9">
        <f t="shared" si="0"/>
        <v>11</v>
      </c>
      <c r="B16" s="10" t="s">
        <v>32</v>
      </c>
      <c r="C16" s="10" t="s">
        <v>33</v>
      </c>
      <c r="D16" s="10" t="s">
        <v>13</v>
      </c>
      <c r="E16" s="11">
        <v>25590.263200000001</v>
      </c>
      <c r="F16" s="11">
        <v>42407.037943347052</v>
      </c>
      <c r="G16" s="11">
        <v>93521.397599999997</v>
      </c>
    </row>
    <row r="17" spans="1:7" x14ac:dyDescent="0.25">
      <c r="A17" s="9">
        <f t="shared" si="0"/>
        <v>12</v>
      </c>
      <c r="B17" s="10" t="s">
        <v>34</v>
      </c>
      <c r="C17" s="10" t="s">
        <v>35</v>
      </c>
      <c r="D17" s="10" t="s">
        <v>29</v>
      </c>
      <c r="E17" s="11">
        <v>89426.308011539732</v>
      </c>
      <c r="F17" s="11">
        <v>93372.51549192454</v>
      </c>
      <c r="G17" s="11">
        <v>91060.462635176838</v>
      </c>
    </row>
    <row r="18" spans="1:7" x14ac:dyDescent="0.25">
      <c r="A18" s="9">
        <f t="shared" si="0"/>
        <v>13</v>
      </c>
      <c r="B18" s="10" t="s">
        <v>36</v>
      </c>
      <c r="C18" s="10" t="s">
        <v>37</v>
      </c>
      <c r="D18" s="10" t="s">
        <v>13</v>
      </c>
      <c r="E18" s="11">
        <v>87363.137928148164</v>
      </c>
      <c r="F18" s="11">
        <v>95969.243839645744</v>
      </c>
      <c r="G18" s="11">
        <v>90319.730624880671</v>
      </c>
    </row>
    <row r="19" spans="1:7" x14ac:dyDescent="0.25">
      <c r="A19" s="9">
        <f t="shared" si="0"/>
        <v>14</v>
      </c>
      <c r="B19" s="10" t="s">
        <v>38</v>
      </c>
      <c r="C19" s="10" t="s">
        <v>39</v>
      </c>
      <c r="D19" s="10" t="s">
        <v>40</v>
      </c>
      <c r="E19" s="11">
        <v>104429.35276953554</v>
      </c>
      <c r="F19" s="11">
        <v>107408.57499426581</v>
      </c>
      <c r="G19" s="11">
        <v>82466.923433666845</v>
      </c>
    </row>
    <row r="20" spans="1:7" x14ac:dyDescent="0.25">
      <c r="A20" s="9">
        <f t="shared" si="0"/>
        <v>15</v>
      </c>
      <c r="B20" s="10" t="s">
        <v>41</v>
      </c>
      <c r="C20" s="10" t="s">
        <v>42</v>
      </c>
      <c r="D20" s="10" t="s">
        <v>13</v>
      </c>
      <c r="E20" s="11">
        <v>93872.687486737937</v>
      </c>
      <c r="F20" s="11">
        <v>87339.459383081223</v>
      </c>
      <c r="G20" s="11">
        <v>73326.972049881399</v>
      </c>
    </row>
    <row r="21" spans="1:7" x14ac:dyDescent="0.25">
      <c r="A21" s="9">
        <f t="shared" si="0"/>
        <v>16</v>
      </c>
      <c r="B21" s="10" t="s">
        <v>43</v>
      </c>
      <c r="C21" s="10" t="s">
        <v>44</v>
      </c>
      <c r="D21" s="10" t="s">
        <v>13</v>
      </c>
      <c r="E21" s="11">
        <v>93872.687486737937</v>
      </c>
      <c r="F21" s="11">
        <v>87339.459383081223</v>
      </c>
      <c r="G21" s="11">
        <v>73326.972049881399</v>
      </c>
    </row>
    <row r="22" spans="1:7" x14ac:dyDescent="0.25">
      <c r="A22" s="9">
        <f t="shared" si="0"/>
        <v>17</v>
      </c>
      <c r="B22" s="10" t="s">
        <v>45</v>
      </c>
      <c r="C22" s="10" t="s">
        <v>46</v>
      </c>
      <c r="D22" s="10" t="s">
        <v>47</v>
      </c>
      <c r="E22" s="11">
        <v>56033.642613851764</v>
      </c>
      <c r="F22" s="11">
        <v>56362.515734273373</v>
      </c>
      <c r="G22" s="11">
        <v>71849.219138601111</v>
      </c>
    </row>
    <row r="23" spans="1:7" x14ac:dyDescent="0.25">
      <c r="A23" s="9">
        <f t="shared" si="0"/>
        <v>18</v>
      </c>
      <c r="B23" s="10" t="s">
        <v>48</v>
      </c>
      <c r="C23" s="10" t="s">
        <v>49</v>
      </c>
      <c r="D23" s="10" t="s">
        <v>10</v>
      </c>
      <c r="E23" s="11">
        <v>86125.717436837847</v>
      </c>
      <c r="F23" s="11">
        <v>89070.822108764696</v>
      </c>
      <c r="G23" s="11">
        <v>70035.613873070659</v>
      </c>
    </row>
    <row r="24" spans="1:7" x14ac:dyDescent="0.25">
      <c r="A24" s="9">
        <f t="shared" si="0"/>
        <v>19</v>
      </c>
      <c r="B24" s="10" t="s">
        <v>50</v>
      </c>
      <c r="C24" s="10" t="s">
        <v>51</v>
      </c>
      <c r="D24" s="10" t="s">
        <v>10</v>
      </c>
      <c r="E24" s="11">
        <v>71280.61460767001</v>
      </c>
      <c r="F24" s="11">
        <v>51169.656342658644</v>
      </c>
      <c r="G24" s="11">
        <v>67135.113863488863</v>
      </c>
    </row>
    <row r="25" spans="1:7" x14ac:dyDescent="0.25">
      <c r="A25" s="9">
        <f t="shared" si="0"/>
        <v>20</v>
      </c>
      <c r="B25" s="10" t="s">
        <v>52</v>
      </c>
      <c r="C25" s="10" t="s">
        <v>53</v>
      </c>
      <c r="D25" s="10" t="s">
        <v>13</v>
      </c>
      <c r="E25" s="11">
        <v>51966.031411031385</v>
      </c>
      <c r="F25" s="11">
        <v>68326.747954637744</v>
      </c>
      <c r="G25" s="11">
        <v>59526.324578461863</v>
      </c>
    </row>
    <row r="26" spans="1:7" x14ac:dyDescent="0.25">
      <c r="A26" s="9">
        <f t="shared" si="0"/>
        <v>21</v>
      </c>
      <c r="B26" s="10" t="s">
        <v>54</v>
      </c>
      <c r="C26" s="10" t="s">
        <v>55</v>
      </c>
      <c r="D26" s="10" t="s">
        <v>10</v>
      </c>
      <c r="E26" s="11">
        <v>40625.654809447718</v>
      </c>
      <c r="F26" s="11">
        <v>67051.912337722752</v>
      </c>
      <c r="G26" s="11">
        <v>59236.156590297047</v>
      </c>
    </row>
    <row r="27" spans="1:7" x14ac:dyDescent="0.25">
      <c r="A27" s="9">
        <f t="shared" si="0"/>
        <v>22</v>
      </c>
      <c r="B27" s="10" t="s">
        <v>56</v>
      </c>
      <c r="C27" s="10" t="s">
        <v>57</v>
      </c>
      <c r="D27" s="10" t="s">
        <v>13</v>
      </c>
      <c r="E27" s="11">
        <v>64949.059377150319</v>
      </c>
      <c r="F27" s="11">
        <v>38078.823091573395</v>
      </c>
      <c r="G27" s="11">
        <v>57559.554413263999</v>
      </c>
    </row>
    <row r="28" spans="1:7" x14ac:dyDescent="0.25">
      <c r="A28" s="9">
        <f t="shared" si="0"/>
        <v>23</v>
      </c>
      <c r="B28" s="10" t="s">
        <v>58</v>
      </c>
      <c r="C28" s="10" t="s">
        <v>31</v>
      </c>
      <c r="D28" s="10" t="s">
        <v>13</v>
      </c>
      <c r="E28" s="11">
        <v>47242.099135763456</v>
      </c>
      <c r="F28" s="11">
        <v>53478.960345511783</v>
      </c>
      <c r="G28" s="11">
        <v>56083.708278008024</v>
      </c>
    </row>
    <row r="29" spans="1:7" x14ac:dyDescent="0.25">
      <c r="A29" s="9">
        <f t="shared" si="0"/>
        <v>24</v>
      </c>
      <c r="B29" s="10" t="s">
        <v>59</v>
      </c>
      <c r="C29" s="10" t="s">
        <v>60</v>
      </c>
      <c r="D29" s="10" t="s">
        <v>10</v>
      </c>
      <c r="E29" s="11">
        <v>40907.453264481832</v>
      </c>
      <c r="F29" s="11">
        <v>49021.522691880687</v>
      </c>
      <c r="G29" s="11">
        <v>53371.751631059793</v>
      </c>
    </row>
    <row r="30" spans="1:7" x14ac:dyDescent="0.25">
      <c r="A30" s="9">
        <f t="shared" si="0"/>
        <v>25</v>
      </c>
      <c r="B30" s="10" t="s">
        <v>61</v>
      </c>
      <c r="C30" s="10" t="s">
        <v>62</v>
      </c>
      <c r="D30" s="10" t="s">
        <v>10</v>
      </c>
      <c r="E30" s="11">
        <v>36376.894641084189</v>
      </c>
      <c r="F30" s="11">
        <v>55066.362393179006</v>
      </c>
      <c r="G30" s="11">
        <v>52506.512889376041</v>
      </c>
    </row>
    <row r="31" spans="1:7" x14ac:dyDescent="0.25">
      <c r="A31" s="9">
        <f t="shared" si="0"/>
        <v>26</v>
      </c>
      <c r="B31" s="10" t="s">
        <v>63</v>
      </c>
      <c r="C31" s="10" t="s">
        <v>64</v>
      </c>
      <c r="D31" s="10" t="s">
        <v>10</v>
      </c>
      <c r="E31" s="11">
        <v>70390.182756729148</v>
      </c>
      <c r="F31" s="11">
        <v>47259.21611468932</v>
      </c>
      <c r="G31" s="11">
        <v>50912.807186074337</v>
      </c>
    </row>
    <row r="32" spans="1:7" x14ac:dyDescent="0.25">
      <c r="A32" s="9">
        <f t="shared" si="0"/>
        <v>27</v>
      </c>
      <c r="B32" s="10" t="s">
        <v>65</v>
      </c>
      <c r="C32" s="10" t="s">
        <v>66</v>
      </c>
      <c r="D32" s="10" t="s">
        <v>13</v>
      </c>
      <c r="E32" s="11">
        <v>70390.182756729148</v>
      </c>
      <c r="F32" s="11">
        <v>47259.21611468932</v>
      </c>
      <c r="G32" s="11">
        <v>50912.807186074337</v>
      </c>
    </row>
    <row r="33" spans="1:7" x14ac:dyDescent="0.25">
      <c r="A33" s="9">
        <f t="shared" si="0"/>
        <v>28</v>
      </c>
      <c r="B33" s="10" t="s">
        <v>67</v>
      </c>
      <c r="C33" s="10" t="s">
        <v>68</v>
      </c>
      <c r="D33" s="10" t="s">
        <v>13</v>
      </c>
      <c r="E33" s="11">
        <v>34324.055936685494</v>
      </c>
      <c r="F33" s="11">
        <v>57352.109993664119</v>
      </c>
      <c r="G33" s="11">
        <v>50774.068044898944</v>
      </c>
    </row>
    <row r="34" spans="1:7" x14ac:dyDescent="0.25">
      <c r="A34" s="9">
        <f t="shared" si="0"/>
        <v>29</v>
      </c>
      <c r="B34" s="10" t="s">
        <v>69</v>
      </c>
      <c r="C34" s="10" t="s">
        <v>70</v>
      </c>
      <c r="D34" s="10" t="s">
        <v>10</v>
      </c>
      <c r="E34" s="11">
        <v>49336.681236866832</v>
      </c>
      <c r="F34" s="11">
        <v>47328.977938657241</v>
      </c>
      <c r="G34" s="11">
        <v>46430.936195763687</v>
      </c>
    </row>
    <row r="35" spans="1:7" x14ac:dyDescent="0.25">
      <c r="A35" s="9">
        <f t="shared" si="0"/>
        <v>30</v>
      </c>
      <c r="B35" s="10" t="s">
        <v>71</v>
      </c>
      <c r="C35" s="10" t="s">
        <v>72</v>
      </c>
      <c r="D35" s="10" t="s">
        <v>10</v>
      </c>
      <c r="E35" s="11">
        <v>33402.523616751139</v>
      </c>
      <c r="F35" s="11">
        <v>37245.801631164599</v>
      </c>
      <c r="G35" s="11">
        <v>45657.892275712729</v>
      </c>
    </row>
    <row r="36" spans="1:7" x14ac:dyDescent="0.25">
      <c r="A36" s="12">
        <f t="shared" si="0"/>
        <v>31</v>
      </c>
      <c r="B36" s="10" t="s">
        <v>73</v>
      </c>
      <c r="C36" s="10" t="s">
        <v>74</v>
      </c>
      <c r="D36" s="10" t="s">
        <v>13</v>
      </c>
      <c r="E36" s="11">
        <v>902.25858295866544</v>
      </c>
      <c r="F36" s="11">
        <v>4873.0735251118731</v>
      </c>
      <c r="G36" s="11">
        <v>42082.692824999984</v>
      </c>
    </row>
    <row r="37" spans="1:7" x14ac:dyDescent="0.25">
      <c r="A37" s="12">
        <f t="shared" si="0"/>
        <v>32</v>
      </c>
      <c r="B37" s="10" t="s">
        <v>75</v>
      </c>
      <c r="C37" s="10" t="s">
        <v>76</v>
      </c>
      <c r="D37" s="10" t="s">
        <v>13</v>
      </c>
      <c r="E37" s="11">
        <v>902.25858295866544</v>
      </c>
      <c r="F37" s="11">
        <v>4873.0735251118731</v>
      </c>
      <c r="G37" s="11">
        <v>42082.692824999984</v>
      </c>
    </row>
    <row r="38" spans="1:7" x14ac:dyDescent="0.25">
      <c r="A38" s="12">
        <f t="shared" si="0"/>
        <v>33</v>
      </c>
      <c r="B38" s="10" t="s">
        <v>77</v>
      </c>
      <c r="C38" s="10" t="s">
        <v>78</v>
      </c>
      <c r="D38" s="10" t="s">
        <v>13</v>
      </c>
      <c r="E38" s="11">
        <v>902.25858295866544</v>
      </c>
      <c r="F38" s="11">
        <v>4873.0735251118731</v>
      </c>
      <c r="G38" s="11">
        <v>42082.692824999984</v>
      </c>
    </row>
    <row r="39" spans="1:7" x14ac:dyDescent="0.25">
      <c r="A39" s="12">
        <f t="shared" si="0"/>
        <v>34</v>
      </c>
      <c r="B39" s="10" t="s">
        <v>79</v>
      </c>
      <c r="C39" s="10" t="s">
        <v>80</v>
      </c>
      <c r="D39" s="10" t="s">
        <v>10</v>
      </c>
      <c r="E39" s="11">
        <v>32401.425218710458</v>
      </c>
      <c r="F39" s="11">
        <v>39352.665689285823</v>
      </c>
      <c r="G39" s="11">
        <v>40434.974284460513</v>
      </c>
    </row>
    <row r="40" spans="1:7" x14ac:dyDescent="0.25">
      <c r="A40" s="12">
        <f t="shared" si="0"/>
        <v>35</v>
      </c>
      <c r="B40" s="10" t="s">
        <v>81</v>
      </c>
      <c r="C40" s="10" t="s">
        <v>57</v>
      </c>
      <c r="D40" s="10" t="s">
        <v>13</v>
      </c>
      <c r="E40" s="11">
        <v>43372.863277138436</v>
      </c>
      <c r="F40" s="11">
        <v>39576.256157319753</v>
      </c>
      <c r="G40" s="11">
        <v>38462.324328480725</v>
      </c>
    </row>
    <row r="41" spans="1:7" x14ac:dyDescent="0.25">
      <c r="A41" s="12">
        <f t="shared" si="0"/>
        <v>36</v>
      </c>
      <c r="B41" s="10" t="s">
        <v>82</v>
      </c>
      <c r="C41" s="10" t="s">
        <v>83</v>
      </c>
      <c r="D41" s="10" t="s">
        <v>13</v>
      </c>
      <c r="E41" s="11">
        <v>34955.857747219845</v>
      </c>
      <c r="F41" s="11">
        <v>42313.895835012307</v>
      </c>
      <c r="G41" s="11">
        <v>38390.605230251618</v>
      </c>
    </row>
    <row r="42" spans="1:7" x14ac:dyDescent="0.25">
      <c r="A42" s="12">
        <f t="shared" si="0"/>
        <v>37</v>
      </c>
      <c r="B42" s="10" t="s">
        <v>84</v>
      </c>
      <c r="C42" s="10" t="s">
        <v>85</v>
      </c>
      <c r="D42" s="10" t="s">
        <v>24</v>
      </c>
      <c r="E42" s="11">
        <v>34955.857747219845</v>
      </c>
      <c r="F42" s="11">
        <v>42313.895835012307</v>
      </c>
      <c r="G42" s="11">
        <v>38390.605230251618</v>
      </c>
    </row>
    <row r="43" spans="1:7" x14ac:dyDescent="0.25">
      <c r="A43" s="12">
        <f t="shared" si="0"/>
        <v>38</v>
      </c>
      <c r="B43" s="10" t="s">
        <v>86</v>
      </c>
      <c r="C43" s="10" t="s">
        <v>87</v>
      </c>
      <c r="D43" s="10" t="s">
        <v>88</v>
      </c>
      <c r="E43" s="11">
        <v>34955.857747219845</v>
      </c>
      <c r="F43" s="11">
        <v>42313.895835012307</v>
      </c>
      <c r="G43" s="11">
        <v>38390.605230251618</v>
      </c>
    </row>
    <row r="44" spans="1:7" x14ac:dyDescent="0.25">
      <c r="A44" s="12">
        <f t="shared" si="0"/>
        <v>39</v>
      </c>
      <c r="B44" s="10" t="s">
        <v>89</v>
      </c>
      <c r="C44" s="10" t="s">
        <v>90</v>
      </c>
      <c r="D44" s="10" t="s">
        <v>88</v>
      </c>
      <c r="E44" s="11">
        <v>34955.857747219845</v>
      </c>
      <c r="F44" s="11">
        <v>42313.895835012307</v>
      </c>
      <c r="G44" s="11">
        <v>38390.605230251618</v>
      </c>
    </row>
    <row r="45" spans="1:7" x14ac:dyDescent="0.25">
      <c r="A45" s="12">
        <f t="shared" si="0"/>
        <v>40</v>
      </c>
      <c r="B45" s="10" t="s">
        <v>91</v>
      </c>
      <c r="C45" s="10" t="s">
        <v>92</v>
      </c>
      <c r="D45" s="10" t="s">
        <v>13</v>
      </c>
      <c r="E45" s="11">
        <v>21563.987939159786</v>
      </c>
      <c r="F45" s="11">
        <v>24847.570287022871</v>
      </c>
      <c r="G45" s="11">
        <v>36530.693613334013</v>
      </c>
    </row>
    <row r="46" spans="1:7" x14ac:dyDescent="0.25">
      <c r="A46" s="12">
        <f t="shared" si="0"/>
        <v>41</v>
      </c>
      <c r="B46" s="10" t="s">
        <v>93</v>
      </c>
      <c r="C46" s="10" t="s">
        <v>94</v>
      </c>
      <c r="D46" s="10" t="s">
        <v>95</v>
      </c>
      <c r="E46" s="11">
        <v>38022.282257947387</v>
      </c>
      <c r="F46" s="11">
        <v>32783.108975168543</v>
      </c>
      <c r="G46" s="11">
        <v>36124.474419199774</v>
      </c>
    </row>
    <row r="47" spans="1:7" x14ac:dyDescent="0.25">
      <c r="A47" s="12">
        <f t="shared" si="0"/>
        <v>42</v>
      </c>
      <c r="B47" s="10" t="s">
        <v>96</v>
      </c>
      <c r="C47" s="10" t="s">
        <v>97</v>
      </c>
      <c r="D47" s="10" t="s">
        <v>10</v>
      </c>
      <c r="E47" s="11">
        <v>24136.174747987152</v>
      </c>
      <c r="F47" s="11">
        <v>26352.35250822829</v>
      </c>
      <c r="G47" s="11">
        <v>35352.624216544806</v>
      </c>
    </row>
    <row r="48" spans="1:7" x14ac:dyDescent="0.25">
      <c r="A48" s="12">
        <f t="shared" si="0"/>
        <v>43</v>
      </c>
      <c r="B48" s="10" t="s">
        <v>98</v>
      </c>
      <c r="C48" s="10" t="s">
        <v>99</v>
      </c>
      <c r="D48" s="10" t="s">
        <v>88</v>
      </c>
      <c r="E48" s="11">
        <v>32488.063865992957</v>
      </c>
      <c r="F48" s="11">
        <v>40518.025495156013</v>
      </c>
      <c r="G48" s="11">
        <v>34706.596425248106</v>
      </c>
    </row>
    <row r="49" spans="1:7" x14ac:dyDescent="0.25">
      <c r="A49" s="12">
        <f t="shared" si="0"/>
        <v>44</v>
      </c>
      <c r="B49" s="10" t="s">
        <v>100</v>
      </c>
      <c r="C49" s="10" t="s">
        <v>101</v>
      </c>
      <c r="D49" s="10" t="s">
        <v>24</v>
      </c>
      <c r="E49" s="11">
        <v>28972.573895110636</v>
      </c>
      <c r="F49" s="11">
        <v>37081.477016564153</v>
      </c>
      <c r="G49" s="11">
        <v>32719.890322523614</v>
      </c>
    </row>
    <row r="50" spans="1:7" x14ac:dyDescent="0.25">
      <c r="A50" s="12">
        <f t="shared" si="0"/>
        <v>45</v>
      </c>
      <c r="B50" s="10" t="s">
        <v>102</v>
      </c>
      <c r="C50" s="10" t="s">
        <v>103</v>
      </c>
      <c r="D50" s="10" t="s">
        <v>10</v>
      </c>
      <c r="E50" s="11">
        <v>27872.074957314548</v>
      </c>
      <c r="F50" s="11">
        <v>34071.019440749493</v>
      </c>
      <c r="G50" s="11">
        <v>31479.808658716429</v>
      </c>
    </row>
    <row r="51" spans="1:7" x14ac:dyDescent="0.25">
      <c r="A51" s="12">
        <f t="shared" si="0"/>
        <v>46</v>
      </c>
      <c r="B51" s="10" t="s">
        <v>104</v>
      </c>
      <c r="C51" s="10" t="s">
        <v>105</v>
      </c>
      <c r="D51" s="10" t="s">
        <v>10</v>
      </c>
      <c r="E51" s="11">
        <v>24041.925847987153</v>
      </c>
      <c r="F51" s="11">
        <v>26100.678308228289</v>
      </c>
      <c r="G51" s="11">
        <v>31451.57758425998</v>
      </c>
    </row>
    <row r="52" spans="1:7" x14ac:dyDescent="0.25">
      <c r="A52" s="12">
        <f t="shared" si="0"/>
        <v>47</v>
      </c>
      <c r="B52" s="10" t="s">
        <v>106</v>
      </c>
      <c r="C52" s="10" t="s">
        <v>107</v>
      </c>
      <c r="D52" s="10" t="s">
        <v>10</v>
      </c>
      <c r="E52" s="11">
        <v>25722.327307294054</v>
      </c>
      <c r="F52" s="11">
        <v>30696.058465482438</v>
      </c>
      <c r="G52" s="11">
        <v>30242.315546473721</v>
      </c>
    </row>
    <row r="53" spans="1:7" x14ac:dyDescent="0.25">
      <c r="A53" s="12">
        <f t="shared" si="0"/>
        <v>48</v>
      </c>
      <c r="B53" s="10" t="s">
        <v>108</v>
      </c>
      <c r="C53" s="10" t="s">
        <v>109</v>
      </c>
      <c r="D53" s="10" t="s">
        <v>10</v>
      </c>
      <c r="E53" s="11">
        <v>26657.81365797195</v>
      </c>
      <c r="F53" s="11">
        <v>31942.661121956888</v>
      </c>
      <c r="G53" s="11">
        <v>30189.670543875003</v>
      </c>
    </row>
    <row r="54" spans="1:7" x14ac:dyDescent="0.25">
      <c r="A54" s="12">
        <f t="shared" si="0"/>
        <v>49</v>
      </c>
      <c r="B54" s="10" t="s">
        <v>110</v>
      </c>
      <c r="C54" s="10" t="s">
        <v>111</v>
      </c>
      <c r="D54" s="10" t="s">
        <v>88</v>
      </c>
      <c r="E54" s="11">
        <v>37775.910969061908</v>
      </c>
      <c r="F54" s="11">
        <v>27191.867347170999</v>
      </c>
      <c r="G54" s="11">
        <v>28752.251611031119</v>
      </c>
    </row>
    <row r="55" spans="1:7" x14ac:dyDescent="0.25">
      <c r="A55" s="12">
        <f t="shared" si="0"/>
        <v>50</v>
      </c>
      <c r="B55" s="10" t="s">
        <v>112</v>
      </c>
      <c r="C55" s="10" t="s">
        <v>113</v>
      </c>
      <c r="D55" s="10" t="s">
        <v>10</v>
      </c>
      <c r="E55" s="11">
        <v>19341.13824153148</v>
      </c>
      <c r="F55" s="11">
        <v>24098.526611921516</v>
      </c>
      <c r="G55" s="11">
        <v>28665.174066512547</v>
      </c>
    </row>
    <row r="56" spans="1:7" x14ac:dyDescent="0.25">
      <c r="A56" s="12">
        <f t="shared" si="0"/>
        <v>51</v>
      </c>
      <c r="B56" s="10" t="s">
        <v>114</v>
      </c>
      <c r="C56" s="10" t="s">
        <v>115</v>
      </c>
      <c r="D56" s="10" t="s">
        <v>10</v>
      </c>
      <c r="E56" s="11">
        <v>23587.853325949516</v>
      </c>
      <c r="F56" s="11">
        <v>27467.661778986996</v>
      </c>
      <c r="G56" s="11">
        <v>28288.966428826665</v>
      </c>
    </row>
    <row r="57" spans="1:7" x14ac:dyDescent="0.25">
      <c r="A57" s="12">
        <f t="shared" si="0"/>
        <v>52</v>
      </c>
      <c r="B57" s="10" t="s">
        <v>116</v>
      </c>
      <c r="C57" s="10" t="s">
        <v>117</v>
      </c>
      <c r="D57" s="10" t="s">
        <v>40</v>
      </c>
      <c r="E57" s="11">
        <v>20316.125246580159</v>
      </c>
      <c r="F57" s="11">
        <v>31400.939369906209</v>
      </c>
      <c r="G57" s="11">
        <v>28122.590048208738</v>
      </c>
    </row>
    <row r="58" spans="1:7" x14ac:dyDescent="0.25">
      <c r="A58" s="12">
        <f t="shared" si="0"/>
        <v>53</v>
      </c>
      <c r="B58" s="10" t="s">
        <v>118</v>
      </c>
      <c r="C58" s="10" t="s">
        <v>119</v>
      </c>
      <c r="D58" s="10" t="s">
        <v>120</v>
      </c>
      <c r="E58" s="11">
        <v>32130.325469334624</v>
      </c>
      <c r="F58" s="11">
        <v>26893.432180733747</v>
      </c>
      <c r="G58" s="11">
        <v>27958.45853456037</v>
      </c>
    </row>
    <row r="59" spans="1:7" x14ac:dyDescent="0.25">
      <c r="A59" s="12">
        <f t="shared" si="0"/>
        <v>54</v>
      </c>
      <c r="B59" s="10" t="s">
        <v>121</v>
      </c>
      <c r="C59" s="10" t="s">
        <v>122</v>
      </c>
      <c r="D59" s="10" t="s">
        <v>10</v>
      </c>
      <c r="E59" s="11">
        <v>38965.032878515005</v>
      </c>
      <c r="F59" s="11">
        <v>14512.120471302322</v>
      </c>
      <c r="G59" s="11">
        <v>27242.594678695612</v>
      </c>
    </row>
    <row r="60" spans="1:7" x14ac:dyDescent="0.25">
      <c r="A60" s="12">
        <f t="shared" si="0"/>
        <v>55</v>
      </c>
      <c r="B60" s="10" t="s">
        <v>123</v>
      </c>
      <c r="C60" s="10" t="s">
        <v>124</v>
      </c>
      <c r="D60" s="10" t="s">
        <v>10</v>
      </c>
      <c r="E60" s="11">
        <v>19579.235999207092</v>
      </c>
      <c r="F60" s="11">
        <v>22728.284760739611</v>
      </c>
      <c r="G60" s="11">
        <v>26533.546178344081</v>
      </c>
    </row>
    <row r="61" spans="1:7" x14ac:dyDescent="0.25">
      <c r="A61" s="12">
        <f t="shared" si="0"/>
        <v>56</v>
      </c>
      <c r="B61" s="10" t="s">
        <v>125</v>
      </c>
      <c r="C61" s="10" t="s">
        <v>126</v>
      </c>
      <c r="D61" s="10" t="s">
        <v>13</v>
      </c>
      <c r="E61" s="11">
        <v>35195.091378364574</v>
      </c>
      <c r="F61" s="11">
        <v>23629.60805734466</v>
      </c>
      <c r="G61" s="11">
        <v>25456.403593037168</v>
      </c>
    </row>
    <row r="62" spans="1:7" x14ac:dyDescent="0.25">
      <c r="A62" s="12">
        <f t="shared" si="0"/>
        <v>57</v>
      </c>
      <c r="B62" s="10" t="s">
        <v>127</v>
      </c>
      <c r="C62" s="10" t="s">
        <v>128</v>
      </c>
      <c r="D62" s="10" t="s">
        <v>10</v>
      </c>
      <c r="E62" s="11">
        <v>35195.091378364574</v>
      </c>
      <c r="F62" s="11">
        <v>23629.60805734466</v>
      </c>
      <c r="G62" s="11">
        <v>25456.403593037168</v>
      </c>
    </row>
    <row r="63" spans="1:7" x14ac:dyDescent="0.25">
      <c r="A63" s="12">
        <f t="shared" si="0"/>
        <v>58</v>
      </c>
      <c r="B63" s="10" t="s">
        <v>129</v>
      </c>
      <c r="C63" s="10" t="s">
        <v>130</v>
      </c>
      <c r="D63" s="10" t="s">
        <v>10</v>
      </c>
      <c r="E63" s="11">
        <v>35195.091378364574</v>
      </c>
      <c r="F63" s="11">
        <v>23629.60805734466</v>
      </c>
      <c r="G63" s="11">
        <v>25456.403593037168</v>
      </c>
    </row>
    <row r="64" spans="1:7" x14ac:dyDescent="0.25">
      <c r="A64" s="12">
        <f t="shared" si="0"/>
        <v>59</v>
      </c>
      <c r="B64" s="10" t="s">
        <v>131</v>
      </c>
      <c r="C64" s="10" t="s">
        <v>132</v>
      </c>
      <c r="D64" s="10" t="s">
        <v>10</v>
      </c>
      <c r="E64" s="11">
        <v>35195.091378364574</v>
      </c>
      <c r="F64" s="11">
        <v>23629.60805734466</v>
      </c>
      <c r="G64" s="11">
        <v>25456.403593037168</v>
      </c>
    </row>
    <row r="65" spans="1:7" x14ac:dyDescent="0.25">
      <c r="A65" s="12">
        <f t="shared" si="0"/>
        <v>60</v>
      </c>
      <c r="B65" s="10" t="s">
        <v>133</v>
      </c>
      <c r="C65" s="10" t="s">
        <v>134</v>
      </c>
      <c r="D65" s="10" t="s">
        <v>10</v>
      </c>
      <c r="E65" s="11">
        <v>26538.214972775135</v>
      </c>
      <c r="F65" s="11">
        <v>22084.197962163642</v>
      </c>
      <c r="G65" s="11">
        <v>24720.915898961503</v>
      </c>
    </row>
    <row r="66" spans="1:7" x14ac:dyDescent="0.25">
      <c r="A66" s="12">
        <f t="shared" si="0"/>
        <v>61</v>
      </c>
      <c r="B66" s="10" t="s">
        <v>135</v>
      </c>
      <c r="C66" s="10" t="s">
        <v>101</v>
      </c>
      <c r="D66" s="10" t="s">
        <v>24</v>
      </c>
      <c r="E66" s="11">
        <v>10111.803260869565</v>
      </c>
      <c r="F66" s="11">
        <v>10850.497915106118</v>
      </c>
      <c r="G66" s="11">
        <v>23794.781857517897</v>
      </c>
    </row>
    <row r="67" spans="1:7" x14ac:dyDescent="0.25">
      <c r="A67" s="12">
        <f t="shared" si="0"/>
        <v>62</v>
      </c>
      <c r="B67" s="10" t="s">
        <v>136</v>
      </c>
      <c r="C67" s="10" t="s">
        <v>99</v>
      </c>
      <c r="D67" s="10" t="s">
        <v>88</v>
      </c>
      <c r="E67" s="11">
        <v>18415.152668987073</v>
      </c>
      <c r="F67" s="11">
        <v>21393.466342084488</v>
      </c>
      <c r="G67" s="11">
        <v>22880.43832224455</v>
      </c>
    </row>
    <row r="68" spans="1:7" x14ac:dyDescent="0.25">
      <c r="A68" s="12">
        <f t="shared" si="0"/>
        <v>63</v>
      </c>
      <c r="B68" s="10" t="s">
        <v>137</v>
      </c>
      <c r="C68" s="10" t="s">
        <v>138</v>
      </c>
      <c r="D68" s="10" t="s">
        <v>40</v>
      </c>
      <c r="E68" s="11">
        <v>14642.6931</v>
      </c>
      <c r="F68" s="11">
        <v>24829.696662085218</v>
      </c>
      <c r="G68" s="11">
        <v>22870.774739413682</v>
      </c>
    </row>
    <row r="69" spans="1:7" x14ac:dyDescent="0.25">
      <c r="A69" s="12">
        <f t="shared" si="0"/>
        <v>64</v>
      </c>
      <c r="B69" s="10" t="s">
        <v>139</v>
      </c>
      <c r="C69" s="10" t="s">
        <v>140</v>
      </c>
      <c r="D69" s="10" t="s">
        <v>10</v>
      </c>
      <c r="E69" s="11">
        <v>17653.276149674006</v>
      </c>
      <c r="F69" s="11">
        <v>22662.214169463186</v>
      </c>
      <c r="G69" s="11">
        <v>22071.725824630859</v>
      </c>
    </row>
    <row r="70" spans="1:7" x14ac:dyDescent="0.25">
      <c r="A70" s="12">
        <f t="shared" si="0"/>
        <v>65</v>
      </c>
      <c r="B70" s="10" t="s">
        <v>141</v>
      </c>
      <c r="C70" s="10" t="s">
        <v>80</v>
      </c>
      <c r="D70" s="10" t="s">
        <v>10</v>
      </c>
      <c r="E70" s="11">
        <v>17269.124030763302</v>
      </c>
      <c r="F70" s="11">
        <v>21405.743066332965</v>
      </c>
      <c r="G70" s="11">
        <v>21817.447153299625</v>
      </c>
    </row>
    <row r="71" spans="1:7" x14ac:dyDescent="0.25">
      <c r="A71" s="12">
        <f t="shared" si="0"/>
        <v>66</v>
      </c>
      <c r="B71" s="10" t="s">
        <v>142</v>
      </c>
      <c r="C71" s="10" t="s">
        <v>143</v>
      </c>
      <c r="D71" s="10" t="s">
        <v>88</v>
      </c>
      <c r="E71" s="11">
        <v>29162.424567662816</v>
      </c>
      <c r="F71" s="11">
        <v>9527.5160770282964</v>
      </c>
      <c r="G71" s="11">
        <v>20504.589018059178</v>
      </c>
    </row>
    <row r="72" spans="1:7" x14ac:dyDescent="0.25">
      <c r="A72" s="12">
        <f t="shared" ref="A72:A135" si="1">SUM(A71+1)</f>
        <v>67</v>
      </c>
      <c r="B72" s="10" t="s">
        <v>144</v>
      </c>
      <c r="C72" s="10" t="s">
        <v>145</v>
      </c>
      <c r="D72" s="10" t="s">
        <v>13</v>
      </c>
      <c r="E72" s="11">
        <v>29162.424567662816</v>
      </c>
      <c r="F72" s="11">
        <v>9527.5160770282964</v>
      </c>
      <c r="G72" s="11">
        <v>20504.589018059178</v>
      </c>
    </row>
    <row r="73" spans="1:7" x14ac:dyDescent="0.25">
      <c r="A73" s="12">
        <f t="shared" si="1"/>
        <v>68</v>
      </c>
      <c r="B73" s="10" t="s">
        <v>146</v>
      </c>
      <c r="C73" s="10" t="s">
        <v>17</v>
      </c>
      <c r="D73" s="10" t="s">
        <v>13</v>
      </c>
      <c r="E73" s="11">
        <v>12836.94083640451</v>
      </c>
      <c r="F73" s="11">
        <v>20839.037944575899</v>
      </c>
      <c r="G73" s="11">
        <v>20357.156148840553</v>
      </c>
    </row>
    <row r="74" spans="1:7" x14ac:dyDescent="0.25">
      <c r="A74" s="12">
        <f t="shared" si="1"/>
        <v>69</v>
      </c>
      <c r="B74" s="10" t="s">
        <v>147</v>
      </c>
      <c r="C74" s="10" t="s">
        <v>17</v>
      </c>
      <c r="D74" s="10" t="s">
        <v>13</v>
      </c>
      <c r="E74" s="11">
        <v>12836.94083640451</v>
      </c>
      <c r="F74" s="11">
        <v>20839.037944575895</v>
      </c>
      <c r="G74" s="11">
        <v>20357.156148840553</v>
      </c>
    </row>
    <row r="75" spans="1:7" x14ac:dyDescent="0.25">
      <c r="A75" s="12">
        <f t="shared" si="1"/>
        <v>70</v>
      </c>
      <c r="B75" s="10" t="s">
        <v>148</v>
      </c>
      <c r="C75" s="10" t="s">
        <v>149</v>
      </c>
      <c r="D75" s="10" t="s">
        <v>13</v>
      </c>
      <c r="E75" s="11">
        <v>12884.093038881676</v>
      </c>
      <c r="F75" s="11">
        <v>14389.227722557331</v>
      </c>
      <c r="G75" s="11">
        <v>19947.551284835921</v>
      </c>
    </row>
    <row r="76" spans="1:7" x14ac:dyDescent="0.25">
      <c r="A76" s="12">
        <f t="shared" si="1"/>
        <v>71</v>
      </c>
      <c r="B76" s="10" t="s">
        <v>150</v>
      </c>
      <c r="C76" s="10" t="s">
        <v>151</v>
      </c>
      <c r="D76" s="10" t="s">
        <v>24</v>
      </c>
      <c r="E76" s="11">
        <v>19132.648562123897</v>
      </c>
      <c r="F76" s="11">
        <v>19840.557702359198</v>
      </c>
      <c r="G76" s="11">
        <v>19889.484998076921</v>
      </c>
    </row>
    <row r="77" spans="1:7" x14ac:dyDescent="0.25">
      <c r="A77" s="12">
        <f t="shared" si="1"/>
        <v>72</v>
      </c>
      <c r="B77" s="10" t="s">
        <v>152</v>
      </c>
      <c r="C77" s="10" t="s">
        <v>152</v>
      </c>
      <c r="D77" s="10" t="s">
        <v>153</v>
      </c>
      <c r="E77" s="11">
        <v>22079.487096949149</v>
      </c>
      <c r="F77" s="11">
        <v>18160.353665843497</v>
      </c>
      <c r="G77" s="11">
        <v>18664.832262260403</v>
      </c>
    </row>
    <row r="78" spans="1:7" x14ac:dyDescent="0.25">
      <c r="A78" s="12">
        <f t="shared" si="1"/>
        <v>73</v>
      </c>
      <c r="B78" s="10" t="s">
        <v>154</v>
      </c>
      <c r="C78" s="10" t="s">
        <v>155</v>
      </c>
      <c r="D78" s="10" t="s">
        <v>10</v>
      </c>
      <c r="E78" s="11">
        <v>13756.081142208559</v>
      </c>
      <c r="F78" s="11">
        <v>17632.00375463652</v>
      </c>
      <c r="G78" s="11">
        <v>17838.765070901271</v>
      </c>
    </row>
    <row r="79" spans="1:7" x14ac:dyDescent="0.25">
      <c r="A79" s="12">
        <f t="shared" si="1"/>
        <v>74</v>
      </c>
      <c r="B79" s="10" t="s">
        <v>156</v>
      </c>
      <c r="C79" s="10" t="s">
        <v>157</v>
      </c>
      <c r="D79" s="10" t="s">
        <v>88</v>
      </c>
      <c r="E79" s="11">
        <v>13756.081142208559</v>
      </c>
      <c r="F79" s="11">
        <v>17632.00375463652</v>
      </c>
      <c r="G79" s="11">
        <v>17838.765070901271</v>
      </c>
    </row>
    <row r="80" spans="1:7" x14ac:dyDescent="0.25">
      <c r="A80" s="12">
        <f t="shared" si="1"/>
        <v>75</v>
      </c>
      <c r="B80" s="10" t="s">
        <v>158</v>
      </c>
      <c r="C80" s="10" t="s">
        <v>68</v>
      </c>
      <c r="D80" s="10" t="s">
        <v>13</v>
      </c>
      <c r="E80" s="11">
        <v>15127.804576706856</v>
      </c>
      <c r="F80" s="11">
        <v>17247.014770650276</v>
      </c>
      <c r="G80" s="11">
        <v>17734.732686921729</v>
      </c>
    </row>
    <row r="81" spans="1:7" x14ac:dyDescent="0.25">
      <c r="A81" s="12">
        <f t="shared" si="1"/>
        <v>76</v>
      </c>
      <c r="B81" s="10" t="s">
        <v>159</v>
      </c>
      <c r="C81" s="10" t="s">
        <v>160</v>
      </c>
      <c r="D81" s="10" t="s">
        <v>10</v>
      </c>
      <c r="E81" s="11">
        <v>15394.205963766297</v>
      </c>
      <c r="F81" s="11">
        <v>16746.104249566244</v>
      </c>
      <c r="G81" s="11">
        <v>17234.696504519095</v>
      </c>
    </row>
    <row r="82" spans="1:7" x14ac:dyDescent="0.25">
      <c r="A82" s="12">
        <f t="shared" si="1"/>
        <v>77</v>
      </c>
      <c r="B82" s="10" t="s">
        <v>161</v>
      </c>
      <c r="C82" s="10" t="s">
        <v>162</v>
      </c>
      <c r="D82" s="10" t="s">
        <v>40</v>
      </c>
      <c r="E82" s="11">
        <v>16396.756990672271</v>
      </c>
      <c r="F82" s="11">
        <v>15051.725743247718</v>
      </c>
      <c r="G82" s="11">
        <v>16627.089563301142</v>
      </c>
    </row>
    <row r="83" spans="1:7" x14ac:dyDescent="0.25">
      <c r="A83" s="12">
        <f t="shared" si="1"/>
        <v>78</v>
      </c>
      <c r="B83" s="10" t="s">
        <v>163</v>
      </c>
      <c r="C83" s="10" t="s">
        <v>164</v>
      </c>
      <c r="D83" s="10" t="s">
        <v>13</v>
      </c>
      <c r="E83" s="11">
        <v>10228.68602543739</v>
      </c>
      <c r="F83" s="11">
        <v>7256.7079350927024</v>
      </c>
      <c r="G83" s="11">
        <v>16322.537880991817</v>
      </c>
    </row>
    <row r="84" spans="1:7" x14ac:dyDescent="0.25">
      <c r="A84" s="12">
        <f t="shared" si="1"/>
        <v>79</v>
      </c>
      <c r="B84" s="10" t="s">
        <v>165</v>
      </c>
      <c r="C84" s="10" t="s">
        <v>166</v>
      </c>
      <c r="D84" s="10" t="s">
        <v>40</v>
      </c>
      <c r="E84" s="11">
        <v>18019.318661690759</v>
      </c>
      <c r="F84" s="11">
        <v>14539.986112537585</v>
      </c>
      <c r="G84" s="11">
        <v>15985.321403247841</v>
      </c>
    </row>
    <row r="85" spans="1:7" x14ac:dyDescent="0.25">
      <c r="A85" s="12">
        <f t="shared" si="1"/>
        <v>80</v>
      </c>
      <c r="B85" s="10" t="s">
        <v>167</v>
      </c>
      <c r="C85" s="10" t="s">
        <v>168</v>
      </c>
      <c r="D85" s="10" t="s">
        <v>13</v>
      </c>
      <c r="E85" s="11">
        <v>9619.5626921040566</v>
      </c>
      <c r="F85" s="11">
        <v>6570.506322189477</v>
      </c>
      <c r="G85" s="11">
        <v>15673.462880991818</v>
      </c>
    </row>
    <row r="86" spans="1:7" x14ac:dyDescent="0.25">
      <c r="A86" s="12">
        <f t="shared" si="1"/>
        <v>81</v>
      </c>
      <c r="B86" s="10" t="s">
        <v>169</v>
      </c>
      <c r="C86" s="10" t="s">
        <v>170</v>
      </c>
      <c r="D86" s="10" t="s">
        <v>10</v>
      </c>
      <c r="E86" s="11">
        <v>15329.520000000002</v>
      </c>
      <c r="F86" s="11">
        <v>13437.527399999997</v>
      </c>
      <c r="G86" s="11">
        <v>15650.415004477612</v>
      </c>
    </row>
    <row r="87" spans="1:7" x14ac:dyDescent="0.25">
      <c r="A87" s="12">
        <f t="shared" si="1"/>
        <v>82</v>
      </c>
      <c r="B87" s="10" t="s">
        <v>171</v>
      </c>
      <c r="C87" s="10" t="s">
        <v>172</v>
      </c>
      <c r="D87" s="10" t="s">
        <v>13</v>
      </c>
      <c r="E87" s="11">
        <v>24517.272047802191</v>
      </c>
      <c r="F87" s="11">
        <v>23113.169036762094</v>
      </c>
      <c r="G87" s="11">
        <v>15122.71136106272</v>
      </c>
    </row>
    <row r="88" spans="1:7" x14ac:dyDescent="0.25">
      <c r="A88" s="12">
        <f t="shared" si="1"/>
        <v>83</v>
      </c>
      <c r="B88" s="10" t="s">
        <v>173</v>
      </c>
      <c r="C88" s="10" t="s">
        <v>174</v>
      </c>
      <c r="D88" s="10" t="s">
        <v>10</v>
      </c>
      <c r="E88" s="11">
        <v>11654.915576153151</v>
      </c>
      <c r="F88" s="11">
        <v>13227.531125035352</v>
      </c>
      <c r="G88" s="11">
        <v>14053.74398692363</v>
      </c>
    </row>
    <row r="89" spans="1:7" x14ac:dyDescent="0.25">
      <c r="A89" s="12">
        <f t="shared" si="1"/>
        <v>84</v>
      </c>
      <c r="B89" s="10" t="s">
        <v>175</v>
      </c>
      <c r="C89" s="10" t="s">
        <v>176</v>
      </c>
      <c r="D89" s="10" t="s">
        <v>40</v>
      </c>
      <c r="E89" s="11">
        <v>11319.83206717272</v>
      </c>
      <c r="F89" s="11">
        <v>13664.048286315789</v>
      </c>
      <c r="G89" s="11">
        <v>13025.144779624236</v>
      </c>
    </row>
    <row r="90" spans="1:7" x14ac:dyDescent="0.25">
      <c r="A90" s="12">
        <f t="shared" si="1"/>
        <v>85</v>
      </c>
      <c r="B90" s="10" t="s">
        <v>177</v>
      </c>
      <c r="C90" s="10" t="s">
        <v>178</v>
      </c>
      <c r="D90" s="10" t="s">
        <v>10</v>
      </c>
      <c r="E90" s="11">
        <v>11594.49320986187</v>
      </c>
      <c r="F90" s="11">
        <v>11637.471752681704</v>
      </c>
      <c r="G90" s="11">
        <v>12729.812994007923</v>
      </c>
    </row>
    <row r="91" spans="1:7" x14ac:dyDescent="0.25">
      <c r="A91" s="12">
        <f t="shared" si="1"/>
        <v>86</v>
      </c>
      <c r="B91" s="10" t="s">
        <v>179</v>
      </c>
      <c r="C91" s="10" t="s">
        <v>180</v>
      </c>
      <c r="D91" s="10" t="s">
        <v>10</v>
      </c>
      <c r="E91" s="11">
        <v>7548.6918697244164</v>
      </c>
      <c r="F91" s="11">
        <v>8348.9618529887539</v>
      </c>
      <c r="G91" s="11">
        <v>12604.137765390842</v>
      </c>
    </row>
    <row r="92" spans="1:7" x14ac:dyDescent="0.25">
      <c r="A92" s="12">
        <f t="shared" si="1"/>
        <v>87</v>
      </c>
      <c r="B92" s="10" t="s">
        <v>181</v>
      </c>
      <c r="C92" s="10" t="s">
        <v>182</v>
      </c>
      <c r="D92" s="10" t="s">
        <v>10</v>
      </c>
      <c r="E92" s="11">
        <v>7087.3555499019212</v>
      </c>
      <c r="F92" s="11">
        <v>7797.4310612283716</v>
      </c>
      <c r="G92" s="11">
        <v>11870.657889889917</v>
      </c>
    </row>
    <row r="93" spans="1:7" x14ac:dyDescent="0.25">
      <c r="A93" s="12">
        <f t="shared" si="1"/>
        <v>88</v>
      </c>
      <c r="B93" s="10" t="s">
        <v>183</v>
      </c>
      <c r="C93" s="10" t="s">
        <v>184</v>
      </c>
      <c r="D93" s="10" t="s">
        <v>40</v>
      </c>
      <c r="E93" s="11">
        <v>11892.334138687305</v>
      </c>
      <c r="F93" s="11">
        <v>13053.080476360929</v>
      </c>
      <c r="G93" s="11">
        <v>11823.609010943434</v>
      </c>
    </row>
    <row r="94" spans="1:7" x14ac:dyDescent="0.25">
      <c r="A94" s="12">
        <f t="shared" si="1"/>
        <v>89</v>
      </c>
      <c r="B94" s="10" t="s">
        <v>185</v>
      </c>
      <c r="C94" s="10" t="s">
        <v>186</v>
      </c>
      <c r="D94" s="10" t="s">
        <v>88</v>
      </c>
      <c r="E94" s="11">
        <v>11043.698412042186</v>
      </c>
      <c r="F94" s="11">
        <v>13387.097216670361</v>
      </c>
      <c r="G94" s="11">
        <v>11794.078981957105</v>
      </c>
    </row>
    <row r="95" spans="1:7" x14ac:dyDescent="0.25">
      <c r="A95" s="12">
        <f t="shared" si="1"/>
        <v>90</v>
      </c>
      <c r="B95" s="10" t="s">
        <v>187</v>
      </c>
      <c r="C95" s="10" t="s">
        <v>60</v>
      </c>
      <c r="D95" s="10" t="s">
        <v>10</v>
      </c>
      <c r="E95" s="11">
        <v>6372.5521256351803</v>
      </c>
      <c r="F95" s="11">
        <v>10484.259226173055</v>
      </c>
      <c r="G95" s="11">
        <v>11786.613459869728</v>
      </c>
    </row>
    <row r="96" spans="1:7" x14ac:dyDescent="0.25">
      <c r="A96" s="12">
        <f t="shared" si="1"/>
        <v>91</v>
      </c>
      <c r="B96" s="10" t="s">
        <v>188</v>
      </c>
      <c r="C96" s="10" t="s">
        <v>68</v>
      </c>
      <c r="D96" s="10" t="s">
        <v>13</v>
      </c>
      <c r="E96" s="11">
        <v>11004.749555051223</v>
      </c>
      <c r="F96" s="11">
        <v>13361.484716670362</v>
      </c>
      <c r="G96" s="11">
        <v>11767.77127192576</v>
      </c>
    </row>
    <row r="97" spans="1:7" x14ac:dyDescent="0.25">
      <c r="A97" s="12">
        <f t="shared" si="1"/>
        <v>92</v>
      </c>
      <c r="B97" s="10" t="s">
        <v>189</v>
      </c>
      <c r="C97" s="10" t="s">
        <v>190</v>
      </c>
      <c r="D97" s="10" t="s">
        <v>40</v>
      </c>
      <c r="E97" s="11">
        <v>10331.87168353888</v>
      </c>
      <c r="F97" s="11">
        <v>11134.426366361622</v>
      </c>
      <c r="G97" s="11">
        <v>11714.195335114991</v>
      </c>
    </row>
    <row r="98" spans="1:7" x14ac:dyDescent="0.25">
      <c r="A98" s="12">
        <f t="shared" si="1"/>
        <v>93</v>
      </c>
      <c r="B98" s="10" t="s">
        <v>191</v>
      </c>
      <c r="C98" s="10" t="s">
        <v>192</v>
      </c>
      <c r="D98" s="10" t="s">
        <v>13</v>
      </c>
      <c r="E98" s="11">
        <v>7082.7514278572526</v>
      </c>
      <c r="F98" s="11">
        <v>8428.7150995126922</v>
      </c>
      <c r="G98" s="11">
        <v>11693.03123202325</v>
      </c>
    </row>
    <row r="99" spans="1:7" x14ac:dyDescent="0.25">
      <c r="A99" s="12">
        <f t="shared" si="1"/>
        <v>94</v>
      </c>
      <c r="B99" s="10" t="s">
        <v>193</v>
      </c>
      <c r="C99" s="10" t="s">
        <v>194</v>
      </c>
      <c r="D99" s="10" t="s">
        <v>88</v>
      </c>
      <c r="E99" s="11">
        <v>10256.134065219043</v>
      </c>
      <c r="F99" s="11">
        <v>12676.412312009452</v>
      </c>
      <c r="G99" s="13">
        <v>11478.771794042057</v>
      </c>
    </row>
    <row r="100" spans="1:7" x14ac:dyDescent="0.25">
      <c r="A100" s="12">
        <f t="shared" si="1"/>
        <v>95</v>
      </c>
      <c r="B100" s="10" t="s">
        <v>195</v>
      </c>
      <c r="C100" s="10" t="s">
        <v>196</v>
      </c>
      <c r="D100" s="10" t="s">
        <v>10</v>
      </c>
      <c r="E100" s="11">
        <v>8838.0898857222965</v>
      </c>
      <c r="F100" s="11">
        <v>9447.5630754959657</v>
      </c>
      <c r="G100" s="11">
        <v>11372.52900016764</v>
      </c>
    </row>
    <row r="101" spans="1:7" x14ac:dyDescent="0.25">
      <c r="A101" s="12">
        <f t="shared" si="1"/>
        <v>96</v>
      </c>
      <c r="B101" s="14" t="s">
        <v>197</v>
      </c>
      <c r="C101" s="14" t="s">
        <v>198</v>
      </c>
      <c r="D101" s="14" t="s">
        <v>13</v>
      </c>
      <c r="E101" s="13">
        <v>7395.8579960672978</v>
      </c>
      <c r="F101" s="13">
        <v>8155.4551308979062</v>
      </c>
      <c r="G101" s="13">
        <v>11026.193833392103</v>
      </c>
    </row>
    <row r="102" spans="1:7" x14ac:dyDescent="0.25">
      <c r="A102" s="12">
        <f t="shared" si="1"/>
        <v>97</v>
      </c>
      <c r="B102" s="10" t="s">
        <v>199</v>
      </c>
      <c r="C102" s="10" t="s">
        <v>200</v>
      </c>
      <c r="D102" s="10" t="s">
        <v>10</v>
      </c>
      <c r="E102" s="11">
        <v>6878.2181755121164</v>
      </c>
      <c r="F102" s="11">
        <v>7573.2609670407728</v>
      </c>
      <c r="G102" s="11">
        <v>10735.081651427883</v>
      </c>
    </row>
    <row r="103" spans="1:7" x14ac:dyDescent="0.25">
      <c r="A103" s="12">
        <f t="shared" si="1"/>
        <v>98</v>
      </c>
      <c r="B103" s="10" t="s">
        <v>201</v>
      </c>
      <c r="C103" s="10" t="s">
        <v>202</v>
      </c>
      <c r="D103" s="10" t="s">
        <v>10</v>
      </c>
      <c r="E103" s="11">
        <v>8626.848783639789</v>
      </c>
      <c r="F103" s="11">
        <v>9795.7256052140601</v>
      </c>
      <c r="G103" s="11">
        <v>10580.816484965277</v>
      </c>
    </row>
    <row r="104" spans="1:7" x14ac:dyDescent="0.25">
      <c r="A104" s="12">
        <f t="shared" si="1"/>
        <v>99</v>
      </c>
      <c r="B104" s="10" t="s">
        <v>203</v>
      </c>
      <c r="C104" s="10" t="s">
        <v>204</v>
      </c>
      <c r="D104" s="10" t="s">
        <v>13</v>
      </c>
      <c r="E104" s="11">
        <v>4395.4753760136691</v>
      </c>
      <c r="F104" s="11">
        <v>9021.2831621219902</v>
      </c>
      <c r="G104" s="11">
        <v>10306.900359884354</v>
      </c>
    </row>
    <row r="105" spans="1:7" x14ac:dyDescent="0.25">
      <c r="A105" s="12">
        <f t="shared" si="1"/>
        <v>100</v>
      </c>
      <c r="B105" s="10" t="s">
        <v>205</v>
      </c>
      <c r="C105" s="10" t="s">
        <v>206</v>
      </c>
      <c r="D105" s="10" t="s">
        <v>10</v>
      </c>
      <c r="E105" s="11">
        <v>6763.123545239353</v>
      </c>
      <c r="F105" s="11">
        <v>11116.05852143716</v>
      </c>
      <c r="G105" s="11">
        <v>9996.5458122990531</v>
      </c>
    </row>
    <row r="106" spans="1:7" x14ac:dyDescent="0.25">
      <c r="A106" s="12">
        <f t="shared" si="1"/>
        <v>101</v>
      </c>
      <c r="B106" s="10" t="s">
        <v>207</v>
      </c>
      <c r="C106" s="10" t="s">
        <v>208</v>
      </c>
      <c r="D106" s="10" t="s">
        <v>13</v>
      </c>
      <c r="E106" s="11">
        <v>7930.409901517738</v>
      </c>
      <c r="F106" s="11">
        <v>8874.6803110765977</v>
      </c>
      <c r="G106" s="11">
        <v>9883.4111207658425</v>
      </c>
    </row>
    <row r="107" spans="1:7" x14ac:dyDescent="0.25">
      <c r="A107" s="12">
        <f t="shared" si="1"/>
        <v>102</v>
      </c>
      <c r="B107" s="10" t="s">
        <v>209</v>
      </c>
      <c r="C107" s="10" t="s">
        <v>210</v>
      </c>
      <c r="D107" s="10" t="s">
        <v>13</v>
      </c>
      <c r="E107" s="11">
        <v>8884.2534120421842</v>
      </c>
      <c r="F107" s="11">
        <v>10818.972223104187</v>
      </c>
      <c r="G107" s="11">
        <v>9781.6905694571087</v>
      </c>
    </row>
    <row r="108" spans="1:7" x14ac:dyDescent="0.25">
      <c r="A108" s="12">
        <f t="shared" si="1"/>
        <v>103</v>
      </c>
      <c r="B108" s="10" t="s">
        <v>211</v>
      </c>
      <c r="C108" s="10" t="s">
        <v>212</v>
      </c>
      <c r="D108" s="10" t="s">
        <v>13</v>
      </c>
      <c r="E108" s="11">
        <v>4978.9663858928579</v>
      </c>
      <c r="F108" s="11">
        <v>8749.1077477087056</v>
      </c>
      <c r="G108" s="11">
        <v>9766.4623142857145</v>
      </c>
    </row>
    <row r="109" spans="1:7" x14ac:dyDescent="0.25">
      <c r="A109" s="12">
        <f t="shared" si="1"/>
        <v>104</v>
      </c>
      <c r="B109" s="10" t="s">
        <v>213</v>
      </c>
      <c r="C109" s="10" t="s">
        <v>214</v>
      </c>
      <c r="D109" s="10" t="s">
        <v>13</v>
      </c>
      <c r="E109" s="11">
        <v>9267.2253871896919</v>
      </c>
      <c r="F109" s="11">
        <v>8126.925032815825</v>
      </c>
      <c r="G109" s="11">
        <v>9404.7911924291802</v>
      </c>
    </row>
    <row r="110" spans="1:7" x14ac:dyDescent="0.25">
      <c r="A110" s="12">
        <f t="shared" si="1"/>
        <v>105</v>
      </c>
      <c r="B110" s="10" t="s">
        <v>215</v>
      </c>
      <c r="C110" s="10" t="s">
        <v>216</v>
      </c>
      <c r="D110" s="10" t="s">
        <v>13</v>
      </c>
      <c r="E110" s="11">
        <v>9267.2253871896919</v>
      </c>
      <c r="F110" s="11">
        <v>8126.925032815825</v>
      </c>
      <c r="G110" s="11">
        <v>9404.7911924291802</v>
      </c>
    </row>
    <row r="111" spans="1:7" x14ac:dyDescent="0.25">
      <c r="A111" s="12">
        <f t="shared" si="1"/>
        <v>106</v>
      </c>
      <c r="B111" s="10" t="s">
        <v>217</v>
      </c>
      <c r="C111" s="10" t="s">
        <v>218</v>
      </c>
      <c r="D111" s="10" t="s">
        <v>24</v>
      </c>
      <c r="E111" s="11">
        <v>7415.3183975293659</v>
      </c>
      <c r="F111" s="11">
        <v>9293.3466564577884</v>
      </c>
      <c r="G111" s="11">
        <v>9202.5412185398163</v>
      </c>
    </row>
    <row r="112" spans="1:7" x14ac:dyDescent="0.25">
      <c r="A112" s="12">
        <f t="shared" si="1"/>
        <v>107</v>
      </c>
      <c r="B112" s="10" t="s">
        <v>219</v>
      </c>
      <c r="C112" s="10" t="s">
        <v>220</v>
      </c>
      <c r="D112" s="10" t="s">
        <v>40</v>
      </c>
      <c r="E112" s="11">
        <v>9136.2881482923149</v>
      </c>
      <c r="F112" s="11">
        <v>9648.0426392669724</v>
      </c>
      <c r="G112" s="11">
        <v>9147.2642806663935</v>
      </c>
    </row>
    <row r="113" spans="1:7" x14ac:dyDescent="0.25">
      <c r="A113" s="12">
        <f t="shared" si="1"/>
        <v>108</v>
      </c>
      <c r="B113" s="10" t="s">
        <v>221</v>
      </c>
      <c r="C113" s="10" t="s">
        <v>222</v>
      </c>
      <c r="D113" s="10" t="s">
        <v>13</v>
      </c>
      <c r="E113" s="11">
        <v>5563.5428236198322</v>
      </c>
      <c r="F113" s="11">
        <v>9415.2904236825016</v>
      </c>
      <c r="G113" s="11">
        <v>8996.640120507418</v>
      </c>
    </row>
    <row r="114" spans="1:7" x14ac:dyDescent="0.25">
      <c r="A114" s="12">
        <f t="shared" si="1"/>
        <v>109</v>
      </c>
      <c r="B114" s="10" t="s">
        <v>223</v>
      </c>
      <c r="C114" s="10" t="s">
        <v>224</v>
      </c>
      <c r="D114" s="10" t="s">
        <v>10</v>
      </c>
      <c r="E114" s="11">
        <v>9894.3016639611833</v>
      </c>
      <c r="F114" s="11">
        <v>8138.6593224228873</v>
      </c>
      <c r="G114" s="11">
        <v>8881.8969280710317</v>
      </c>
    </row>
    <row r="115" spans="1:7" x14ac:dyDescent="0.25">
      <c r="A115" s="12">
        <f t="shared" si="1"/>
        <v>110</v>
      </c>
      <c r="B115" s="10" t="s">
        <v>225</v>
      </c>
      <c r="C115" s="10" t="s">
        <v>204</v>
      </c>
      <c r="D115" s="10" t="s">
        <v>13</v>
      </c>
      <c r="E115" s="11">
        <v>7306.4910825352936</v>
      </c>
      <c r="F115" s="11">
        <v>8095.2285465866098</v>
      </c>
      <c r="G115" s="11">
        <v>8761.9888727848793</v>
      </c>
    </row>
    <row r="116" spans="1:7" x14ac:dyDescent="0.25">
      <c r="A116" s="12">
        <f t="shared" si="1"/>
        <v>111</v>
      </c>
      <c r="B116" s="10" t="s">
        <v>226</v>
      </c>
      <c r="C116" s="10" t="s">
        <v>227</v>
      </c>
      <c r="D116" s="10" t="s">
        <v>13</v>
      </c>
      <c r="E116" s="11">
        <v>7238.2920303131077</v>
      </c>
      <c r="F116" s="11">
        <v>7934.0525897287944</v>
      </c>
      <c r="G116" s="11">
        <v>8543.9901396775203</v>
      </c>
    </row>
    <row r="117" spans="1:7" x14ac:dyDescent="0.25">
      <c r="A117" s="12">
        <f t="shared" si="1"/>
        <v>112</v>
      </c>
      <c r="B117" s="10" t="s">
        <v>228</v>
      </c>
      <c r="C117" s="10" t="s">
        <v>229</v>
      </c>
      <c r="D117" s="10" t="s">
        <v>10</v>
      </c>
      <c r="E117" s="11">
        <v>11731.697126121526</v>
      </c>
      <c r="F117" s="11">
        <v>7876.5360191148848</v>
      </c>
      <c r="G117" s="11">
        <v>8485.4678643457228</v>
      </c>
    </row>
    <row r="118" spans="1:7" x14ac:dyDescent="0.25">
      <c r="A118" s="12">
        <f t="shared" si="1"/>
        <v>113</v>
      </c>
      <c r="B118" s="10" t="s">
        <v>230</v>
      </c>
      <c r="C118" s="10" t="s">
        <v>231</v>
      </c>
      <c r="D118" s="10" t="s">
        <v>10</v>
      </c>
      <c r="E118" s="11">
        <v>11731.697126121526</v>
      </c>
      <c r="F118" s="11">
        <v>7876.5360191148848</v>
      </c>
      <c r="G118" s="11">
        <v>8485.4678643457228</v>
      </c>
    </row>
    <row r="119" spans="1:7" x14ac:dyDescent="0.25">
      <c r="A119" s="12">
        <f t="shared" si="1"/>
        <v>114</v>
      </c>
      <c r="B119" s="10" t="s">
        <v>232</v>
      </c>
      <c r="C119" s="10" t="s">
        <v>233</v>
      </c>
      <c r="D119" s="10" t="s">
        <v>13</v>
      </c>
      <c r="E119" s="11">
        <v>6747.0575534622203</v>
      </c>
      <c r="F119" s="11">
        <v>7571.0027322662872</v>
      </c>
      <c r="G119" s="11">
        <v>8267.7286825714673</v>
      </c>
    </row>
    <row r="120" spans="1:7" x14ac:dyDescent="0.25">
      <c r="A120" s="12">
        <f t="shared" si="1"/>
        <v>115</v>
      </c>
      <c r="B120" s="10" t="s">
        <v>234</v>
      </c>
      <c r="C120" s="10" t="s">
        <v>234</v>
      </c>
      <c r="D120" s="10" t="s">
        <v>40</v>
      </c>
      <c r="E120" s="11">
        <v>6747.0575534622203</v>
      </c>
      <c r="F120" s="11">
        <v>7571.0027322662872</v>
      </c>
      <c r="G120" s="11">
        <v>8267.7286825714673</v>
      </c>
    </row>
    <row r="121" spans="1:7" x14ac:dyDescent="0.25">
      <c r="A121" s="12">
        <f t="shared" si="1"/>
        <v>116</v>
      </c>
      <c r="B121" s="10" t="s">
        <v>235</v>
      </c>
      <c r="C121" s="10" t="s">
        <v>236</v>
      </c>
      <c r="D121" s="10" t="s">
        <v>13</v>
      </c>
      <c r="E121" s="11">
        <v>6747.0575534622203</v>
      </c>
      <c r="F121" s="11">
        <v>7571.0027322662872</v>
      </c>
      <c r="G121" s="11">
        <v>8267.7286825714673</v>
      </c>
    </row>
    <row r="122" spans="1:7" x14ac:dyDescent="0.25">
      <c r="A122" s="12">
        <f t="shared" si="1"/>
        <v>117</v>
      </c>
      <c r="B122" s="10" t="s">
        <v>237</v>
      </c>
      <c r="C122" s="10" t="s">
        <v>238</v>
      </c>
      <c r="D122" s="10" t="s">
        <v>13</v>
      </c>
      <c r="E122" s="11">
        <v>5114.3430127186948</v>
      </c>
      <c r="F122" s="11">
        <v>3628.3539675463512</v>
      </c>
      <c r="G122" s="11">
        <v>8161.2689404959083</v>
      </c>
    </row>
    <row r="123" spans="1:7" x14ac:dyDescent="0.25">
      <c r="A123" s="12">
        <f t="shared" si="1"/>
        <v>118</v>
      </c>
      <c r="B123" s="10" t="s">
        <v>239</v>
      </c>
      <c r="C123" s="10" t="s">
        <v>240</v>
      </c>
      <c r="D123" s="10" t="s">
        <v>13</v>
      </c>
      <c r="E123" s="11">
        <v>4809.7813460520283</v>
      </c>
      <c r="F123" s="11">
        <v>3285.2531610947385</v>
      </c>
      <c r="G123" s="11">
        <v>7836.7314404959088</v>
      </c>
    </row>
    <row r="124" spans="1:7" x14ac:dyDescent="0.25">
      <c r="A124" s="12">
        <f t="shared" si="1"/>
        <v>119</v>
      </c>
      <c r="B124" s="10" t="s">
        <v>241</v>
      </c>
      <c r="C124" s="10" t="s">
        <v>242</v>
      </c>
      <c r="D124" s="10" t="s">
        <v>40</v>
      </c>
      <c r="E124" s="11">
        <v>6501.3079175896683</v>
      </c>
      <c r="F124" s="11">
        <v>6636.3132192383755</v>
      </c>
      <c r="G124" s="11">
        <v>7787.0035925621742</v>
      </c>
    </row>
    <row r="125" spans="1:7" x14ac:dyDescent="0.25">
      <c r="A125" s="12">
        <f t="shared" si="1"/>
        <v>120</v>
      </c>
      <c r="B125" s="10" t="s">
        <v>243</v>
      </c>
      <c r="C125" s="10" t="s">
        <v>244</v>
      </c>
      <c r="D125" s="10" t="s">
        <v>10</v>
      </c>
      <c r="E125" s="11">
        <v>4250.2170388295972</v>
      </c>
      <c r="F125" s="11">
        <v>4754.4911390663465</v>
      </c>
      <c r="G125" s="11">
        <v>7055.3431138641454</v>
      </c>
    </row>
    <row r="126" spans="1:7" x14ac:dyDescent="0.25">
      <c r="A126" s="12">
        <f t="shared" si="1"/>
        <v>121</v>
      </c>
      <c r="B126" s="10" t="s">
        <v>245</v>
      </c>
      <c r="C126" s="10" t="s">
        <v>246</v>
      </c>
      <c r="D126" s="10" t="s">
        <v>13</v>
      </c>
      <c r="E126" s="11">
        <v>3779.8952857142863</v>
      </c>
      <c r="F126" s="11">
        <v>3731.3818442622951</v>
      </c>
      <c r="G126" s="11">
        <v>6670.8512499999997</v>
      </c>
    </row>
    <row r="127" spans="1:7" x14ac:dyDescent="0.25">
      <c r="A127" s="12">
        <f t="shared" si="1"/>
        <v>122</v>
      </c>
      <c r="B127" s="10" t="s">
        <v>247</v>
      </c>
      <c r="C127" s="10" t="s">
        <v>248</v>
      </c>
      <c r="D127" s="10" t="s">
        <v>10</v>
      </c>
      <c r="E127" s="11">
        <v>5659.9160335863598</v>
      </c>
      <c r="F127" s="11">
        <v>6832.0241431578943</v>
      </c>
      <c r="G127" s="11">
        <v>6512.5723898121178</v>
      </c>
    </row>
    <row r="128" spans="1:7" x14ac:dyDescent="0.25">
      <c r="A128" s="12">
        <f t="shared" si="1"/>
        <v>123</v>
      </c>
      <c r="B128" s="10" t="s">
        <v>249</v>
      </c>
      <c r="C128" s="10" t="s">
        <v>250</v>
      </c>
      <c r="D128" s="10" t="s">
        <v>13</v>
      </c>
      <c r="E128" s="11">
        <v>5066.4083179680274</v>
      </c>
      <c r="F128" s="11">
        <v>5625.1912505688724</v>
      </c>
      <c r="G128" s="11">
        <v>6454.2838888749311</v>
      </c>
    </row>
    <row r="129" spans="1:7" x14ac:dyDescent="0.25">
      <c r="A129" s="12">
        <f t="shared" si="1"/>
        <v>124</v>
      </c>
      <c r="B129" s="10" t="s">
        <v>251</v>
      </c>
      <c r="C129" s="10" t="s">
        <v>252</v>
      </c>
      <c r="D129" s="10" t="s">
        <v>13</v>
      </c>
      <c r="E129" s="11">
        <v>8032.1974129657992</v>
      </c>
      <c r="F129" s="11">
        <v>6302.8875584046691</v>
      </c>
      <c r="G129" s="11">
        <v>6407.9000726855402</v>
      </c>
    </row>
    <row r="130" spans="1:7" x14ac:dyDescent="0.25">
      <c r="A130" s="12">
        <f t="shared" si="1"/>
        <v>125</v>
      </c>
      <c r="B130" s="10" t="s">
        <v>253</v>
      </c>
      <c r="C130" s="10" t="s">
        <v>254</v>
      </c>
      <c r="D130" s="10" t="s">
        <v>88</v>
      </c>
      <c r="E130" s="11">
        <v>5825.9762912033084</v>
      </c>
      <c r="F130" s="11">
        <v>7052.3159725020505</v>
      </c>
      <c r="G130" s="11">
        <v>6398.4342050419373</v>
      </c>
    </row>
    <row r="131" spans="1:7" x14ac:dyDescent="0.25">
      <c r="A131" s="12">
        <f t="shared" si="1"/>
        <v>126</v>
      </c>
      <c r="B131" s="10" t="s">
        <v>255</v>
      </c>
      <c r="C131" s="10" t="s">
        <v>256</v>
      </c>
      <c r="D131" s="10" t="s">
        <v>13</v>
      </c>
      <c r="E131" s="11">
        <v>8853.8545937689905</v>
      </c>
      <c r="F131" s="11">
        <v>7841.4769380118605</v>
      </c>
      <c r="G131" s="11">
        <v>6341.9686139133237</v>
      </c>
    </row>
    <row r="132" spans="1:7" x14ac:dyDescent="0.25">
      <c r="A132" s="12">
        <f t="shared" si="1"/>
        <v>127</v>
      </c>
      <c r="B132" s="10" t="s">
        <v>257</v>
      </c>
      <c r="C132" s="10" t="s">
        <v>258</v>
      </c>
      <c r="D132" s="10" t="s">
        <v>10</v>
      </c>
      <c r="E132" s="11">
        <v>5934.5771762755094</v>
      </c>
      <c r="F132" s="11">
        <v>4805.4476095238088</v>
      </c>
      <c r="G132" s="11">
        <v>6217.2406041958047</v>
      </c>
    </row>
    <row r="133" spans="1:7" x14ac:dyDescent="0.25">
      <c r="A133" s="12">
        <f t="shared" si="1"/>
        <v>128</v>
      </c>
      <c r="B133" s="10" t="s">
        <v>259</v>
      </c>
      <c r="C133" s="10" t="s">
        <v>259</v>
      </c>
      <c r="D133" s="10" t="s">
        <v>40</v>
      </c>
      <c r="E133" s="11">
        <v>4585.360380736186</v>
      </c>
      <c r="F133" s="11">
        <v>5877.3345848788413</v>
      </c>
      <c r="G133" s="11">
        <v>5946.2550236337574</v>
      </c>
    </row>
    <row r="134" spans="1:7" x14ac:dyDescent="0.25">
      <c r="A134" s="12">
        <f t="shared" si="1"/>
        <v>129</v>
      </c>
      <c r="B134" s="10" t="s">
        <v>260</v>
      </c>
      <c r="C134" s="10" t="s">
        <v>260</v>
      </c>
      <c r="D134" s="10" t="s">
        <v>40</v>
      </c>
      <c r="E134" s="11">
        <v>4585.360380736186</v>
      </c>
      <c r="F134" s="11">
        <v>5877.3345848788413</v>
      </c>
      <c r="G134" s="11">
        <v>5946.2550236337574</v>
      </c>
    </row>
    <row r="135" spans="1:7" x14ac:dyDescent="0.25">
      <c r="A135" s="12">
        <f t="shared" si="1"/>
        <v>130</v>
      </c>
      <c r="B135" s="10" t="s">
        <v>261</v>
      </c>
      <c r="C135" s="10" t="s">
        <v>262</v>
      </c>
      <c r="D135" s="10" t="s">
        <v>40</v>
      </c>
      <c r="E135" s="11">
        <v>5109.8400000000011</v>
      </c>
      <c r="F135" s="11">
        <v>4479.1758</v>
      </c>
      <c r="G135" s="11">
        <v>5216.8050014925384</v>
      </c>
    </row>
    <row r="136" spans="1:7" x14ac:dyDescent="0.25">
      <c r="A136" s="12">
        <f t="shared" ref="A136:A199" si="2">SUM(A135+1)</f>
        <v>131</v>
      </c>
      <c r="B136" s="10" t="s">
        <v>263</v>
      </c>
      <c r="C136" s="10" t="s">
        <v>264</v>
      </c>
      <c r="D136" s="10" t="s">
        <v>265</v>
      </c>
      <c r="E136" s="11">
        <v>8172.4240159340643</v>
      </c>
      <c r="F136" s="11">
        <v>7704.3896789206983</v>
      </c>
      <c r="G136" s="11">
        <v>5040.9037870209067</v>
      </c>
    </row>
    <row r="137" spans="1:7" x14ac:dyDescent="0.25">
      <c r="A137" s="12">
        <f t="shared" si="2"/>
        <v>132</v>
      </c>
      <c r="B137" s="10" t="s">
        <v>266</v>
      </c>
      <c r="C137" s="10" t="s">
        <v>267</v>
      </c>
      <c r="D137" s="10" t="s">
        <v>13</v>
      </c>
      <c r="E137" s="11">
        <v>8172.4240159340643</v>
      </c>
      <c r="F137" s="11">
        <v>7704.3896789206983</v>
      </c>
      <c r="G137" s="11">
        <v>5040.9037870209067</v>
      </c>
    </row>
    <row r="138" spans="1:7" x14ac:dyDescent="0.25">
      <c r="A138" s="12">
        <f t="shared" si="2"/>
        <v>133</v>
      </c>
      <c r="B138" s="10" t="s">
        <v>268</v>
      </c>
      <c r="C138" s="10" t="s">
        <v>269</v>
      </c>
      <c r="D138" s="10" t="s">
        <v>13</v>
      </c>
      <c r="E138" s="11">
        <v>3754.8554847126434</v>
      </c>
      <c r="F138" s="11">
        <v>3788.173301112226</v>
      </c>
      <c r="G138" s="11">
        <v>4684.0372516470306</v>
      </c>
    </row>
    <row r="139" spans="1:7" x14ac:dyDescent="0.25">
      <c r="A139" s="12">
        <f t="shared" si="2"/>
        <v>134</v>
      </c>
      <c r="B139" s="14" t="s">
        <v>270</v>
      </c>
      <c r="C139" s="10" t="s">
        <v>204</v>
      </c>
      <c r="D139" s="10" t="s">
        <v>13</v>
      </c>
      <c r="E139" s="11">
        <v>2405.1155434782609</v>
      </c>
      <c r="F139" s="11">
        <v>2664.4579837064121</v>
      </c>
      <c r="G139" s="11">
        <v>4636.5931137529824</v>
      </c>
    </row>
    <row r="140" spans="1:7" x14ac:dyDescent="0.25">
      <c r="A140" s="12">
        <f t="shared" si="2"/>
        <v>135</v>
      </c>
      <c r="B140" s="10" t="s">
        <v>271</v>
      </c>
      <c r="C140" s="10" t="s">
        <v>272</v>
      </c>
      <c r="D140" s="10" t="s">
        <v>10</v>
      </c>
      <c r="E140" s="11">
        <v>5523.8223157894736</v>
      </c>
      <c r="F140" s="11">
        <v>5663.9569424460424</v>
      </c>
      <c r="G140" s="11">
        <v>4604.8451052631572</v>
      </c>
    </row>
    <row r="141" spans="1:7" x14ac:dyDescent="0.25">
      <c r="A141" s="12">
        <f t="shared" si="2"/>
        <v>136</v>
      </c>
      <c r="B141" s="10" t="s">
        <v>273</v>
      </c>
      <c r="C141" s="10" t="s">
        <v>274</v>
      </c>
      <c r="D141" s="10" t="s">
        <v>13</v>
      </c>
      <c r="E141" s="11">
        <v>4023.9238310247256</v>
      </c>
      <c r="F141" s="11">
        <v>4982.3874994357975</v>
      </c>
      <c r="G141" s="11">
        <v>4409.7698997355092</v>
      </c>
    </row>
    <row r="142" spans="1:7" x14ac:dyDescent="0.25">
      <c r="A142" s="12">
        <f t="shared" si="2"/>
        <v>137</v>
      </c>
      <c r="B142" s="10" t="s">
        <v>275</v>
      </c>
      <c r="C142" s="10" t="s">
        <v>212</v>
      </c>
      <c r="D142" s="10" t="s">
        <v>13</v>
      </c>
      <c r="E142" s="11">
        <v>2570.8687500000001</v>
      </c>
      <c r="F142" s="11">
        <v>2535.3703928571435</v>
      </c>
      <c r="G142" s="11">
        <v>3526.7474171289873</v>
      </c>
    </row>
    <row r="143" spans="1:7" x14ac:dyDescent="0.25">
      <c r="A143" s="12">
        <f t="shared" si="2"/>
        <v>138</v>
      </c>
      <c r="B143" s="10" t="s">
        <v>276</v>
      </c>
      <c r="C143" s="10" t="s">
        <v>212</v>
      </c>
      <c r="D143" s="10" t="s">
        <v>13</v>
      </c>
      <c r="E143" s="11">
        <v>2570.8687500000001</v>
      </c>
      <c r="F143" s="11">
        <v>2535.3703928571435</v>
      </c>
      <c r="G143" s="11">
        <v>3526.7474171289873</v>
      </c>
    </row>
    <row r="144" spans="1:7" x14ac:dyDescent="0.25">
      <c r="A144" s="12">
        <f t="shared" si="2"/>
        <v>139</v>
      </c>
      <c r="B144" s="10" t="s">
        <v>277</v>
      </c>
      <c r="C144" s="10" t="s">
        <v>278</v>
      </c>
      <c r="D144" s="10" t="s">
        <v>278</v>
      </c>
      <c r="E144" s="11">
        <v>2570.8687500000001</v>
      </c>
      <c r="F144" s="11">
        <v>2535.3703928571435</v>
      </c>
      <c r="G144" s="11">
        <v>3526.7474171289873</v>
      </c>
    </row>
    <row r="145" spans="1:7" x14ac:dyDescent="0.25">
      <c r="A145" s="12">
        <f t="shared" si="2"/>
        <v>140</v>
      </c>
      <c r="B145" s="10" t="s">
        <v>279</v>
      </c>
      <c r="C145" s="10" t="s">
        <v>280</v>
      </c>
      <c r="D145" s="10" t="s">
        <v>10</v>
      </c>
      <c r="E145" s="11">
        <v>2570.8687500000001</v>
      </c>
      <c r="F145" s="11">
        <v>2535.3703928571435</v>
      </c>
      <c r="G145" s="11">
        <v>3526.7474171289873</v>
      </c>
    </row>
    <row r="146" spans="1:7" x14ac:dyDescent="0.25">
      <c r="A146" s="12">
        <f t="shared" si="2"/>
        <v>141</v>
      </c>
      <c r="B146" s="10" t="s">
        <v>281</v>
      </c>
      <c r="C146" s="10" t="s">
        <v>282</v>
      </c>
      <c r="D146" s="10" t="s">
        <v>13</v>
      </c>
      <c r="E146" s="11">
        <v>3594.4609273400038</v>
      </c>
      <c r="F146" s="11">
        <v>3970.6768255556331</v>
      </c>
      <c r="G146" s="11">
        <v>3480.0026287739438</v>
      </c>
    </row>
    <row r="147" spans="1:7" x14ac:dyDescent="0.25">
      <c r="A147" s="12">
        <f t="shared" si="2"/>
        <v>142</v>
      </c>
      <c r="B147" s="10" t="s">
        <v>283</v>
      </c>
      <c r="C147" s="10" t="s">
        <v>284</v>
      </c>
      <c r="D147" s="10" t="s">
        <v>13</v>
      </c>
      <c r="E147" s="11">
        <v>3594.4609273400038</v>
      </c>
      <c r="F147" s="11">
        <v>3970.6768255556331</v>
      </c>
      <c r="G147" s="11">
        <v>3480.0026287739438</v>
      </c>
    </row>
    <row r="148" spans="1:7" x14ac:dyDescent="0.25">
      <c r="A148" s="12">
        <f t="shared" si="2"/>
        <v>143</v>
      </c>
      <c r="B148" s="10" t="s">
        <v>285</v>
      </c>
      <c r="C148" s="10" t="s">
        <v>286</v>
      </c>
      <c r="D148" s="10" t="s">
        <v>13</v>
      </c>
      <c r="E148" s="11">
        <v>3594.4609273400038</v>
      </c>
      <c r="F148" s="11">
        <v>3970.6768255556331</v>
      </c>
      <c r="G148" s="11">
        <v>3480.0026287739438</v>
      </c>
    </row>
    <row r="149" spans="1:7" x14ac:dyDescent="0.25">
      <c r="A149" s="12">
        <f t="shared" si="2"/>
        <v>144</v>
      </c>
      <c r="B149" s="10" t="s">
        <v>287</v>
      </c>
      <c r="C149" s="10" t="s">
        <v>208</v>
      </c>
      <c r="D149" s="10" t="s">
        <v>13</v>
      </c>
      <c r="E149" s="11">
        <v>3594.4609273400038</v>
      </c>
      <c r="F149" s="11">
        <v>3970.6768255556331</v>
      </c>
      <c r="G149" s="11">
        <v>3480.0026287739438</v>
      </c>
    </row>
    <row r="150" spans="1:7" x14ac:dyDescent="0.25">
      <c r="A150" s="12">
        <f t="shared" si="2"/>
        <v>145</v>
      </c>
      <c r="B150" s="10" t="s">
        <v>288</v>
      </c>
      <c r="C150" s="10" t="s">
        <v>289</v>
      </c>
      <c r="D150" s="10" t="s">
        <v>13</v>
      </c>
      <c r="E150" s="11">
        <v>3594.4609273400038</v>
      </c>
      <c r="F150" s="11">
        <v>3970.6768255556331</v>
      </c>
      <c r="G150" s="11">
        <v>3480.0026287739438</v>
      </c>
    </row>
    <row r="151" spans="1:7" x14ac:dyDescent="0.25">
      <c r="A151" s="12">
        <f t="shared" si="2"/>
        <v>146</v>
      </c>
      <c r="B151" s="10" t="s">
        <v>290</v>
      </c>
      <c r="C151" s="10" t="s">
        <v>291</v>
      </c>
      <c r="D151" s="10" t="s">
        <v>10</v>
      </c>
      <c r="E151" s="11">
        <v>2589.6483339857432</v>
      </c>
      <c r="F151" s="11">
        <v>3285.9345279302088</v>
      </c>
      <c r="G151" s="11">
        <v>3463.8029305146479</v>
      </c>
    </row>
    <row r="152" spans="1:7" x14ac:dyDescent="0.25">
      <c r="A152" s="12">
        <f t="shared" si="2"/>
        <v>147</v>
      </c>
      <c r="B152" s="10" t="s">
        <v>292</v>
      </c>
      <c r="C152" s="10" t="s">
        <v>293</v>
      </c>
      <c r="D152" s="10" t="s">
        <v>10</v>
      </c>
      <c r="E152" s="11">
        <v>3106.6903350000007</v>
      </c>
      <c r="F152" s="11">
        <v>2666.2651084042559</v>
      </c>
      <c r="G152" s="11">
        <v>3429.2536790140944</v>
      </c>
    </row>
    <row r="153" spans="1:7" x14ac:dyDescent="0.25">
      <c r="A153" s="12">
        <f t="shared" si="2"/>
        <v>148</v>
      </c>
      <c r="B153" s="10" t="s">
        <v>294</v>
      </c>
      <c r="C153" s="10" t="s">
        <v>208</v>
      </c>
      <c r="D153" s="10" t="s">
        <v>13</v>
      </c>
      <c r="E153" s="11">
        <v>2829.9580167931799</v>
      </c>
      <c r="F153" s="11">
        <v>3416.0120715789471</v>
      </c>
      <c r="G153" s="11">
        <v>3256.2861949060589</v>
      </c>
    </row>
    <row r="154" spans="1:7" x14ac:dyDescent="0.25">
      <c r="A154" s="12">
        <f t="shared" si="2"/>
        <v>149</v>
      </c>
      <c r="B154" s="10" t="s">
        <v>295</v>
      </c>
      <c r="C154" s="10" t="s">
        <v>296</v>
      </c>
      <c r="D154" s="10" t="s">
        <v>13</v>
      </c>
      <c r="E154" s="11">
        <v>2829.9580167931799</v>
      </c>
      <c r="F154" s="11">
        <v>3416.0120715789471</v>
      </c>
      <c r="G154" s="11">
        <v>3256.2861949060589</v>
      </c>
    </row>
    <row r="155" spans="1:7" x14ac:dyDescent="0.25">
      <c r="A155" s="12">
        <f t="shared" si="2"/>
        <v>150</v>
      </c>
      <c r="B155" s="10" t="s">
        <v>297</v>
      </c>
      <c r="C155" s="10" t="s">
        <v>298</v>
      </c>
      <c r="D155" s="10" t="s">
        <v>265</v>
      </c>
      <c r="E155" s="11">
        <v>2829.9580167931799</v>
      </c>
      <c r="F155" s="11">
        <v>3416.0120715789471</v>
      </c>
      <c r="G155" s="11">
        <v>3256.2861949060589</v>
      </c>
    </row>
    <row r="156" spans="1:7" x14ac:dyDescent="0.25">
      <c r="A156" s="12">
        <f t="shared" si="2"/>
        <v>151</v>
      </c>
      <c r="B156" s="10" t="s">
        <v>299</v>
      </c>
      <c r="C156" s="10" t="s">
        <v>300</v>
      </c>
      <c r="D156" s="10" t="s">
        <v>10</v>
      </c>
      <c r="E156" s="11">
        <v>2829.9580167931799</v>
      </c>
      <c r="F156" s="11">
        <v>3416.0120715789471</v>
      </c>
      <c r="G156" s="11">
        <v>3256.2861949060589</v>
      </c>
    </row>
    <row r="157" spans="1:7" x14ac:dyDescent="0.25">
      <c r="A157" s="12">
        <f t="shared" si="2"/>
        <v>152</v>
      </c>
      <c r="B157" s="10" t="s">
        <v>301</v>
      </c>
      <c r="C157" s="10" t="s">
        <v>302</v>
      </c>
      <c r="D157" s="10" t="s">
        <v>13</v>
      </c>
      <c r="E157" s="11">
        <v>2319.6634971671388</v>
      </c>
      <c r="F157" s="11">
        <v>2475.7809019847332</v>
      </c>
      <c r="G157" s="11">
        <v>3174.9206775000002</v>
      </c>
    </row>
    <row r="158" spans="1:7" x14ac:dyDescent="0.25">
      <c r="A158" s="12">
        <f t="shared" si="2"/>
        <v>153</v>
      </c>
      <c r="B158" s="10" t="s">
        <v>303</v>
      </c>
      <c r="C158" s="10" t="s">
        <v>304</v>
      </c>
      <c r="D158" s="10" t="s">
        <v>278</v>
      </c>
      <c r="E158" s="11">
        <v>2319.6634971671388</v>
      </c>
      <c r="F158" s="11">
        <v>2475.7809019847332</v>
      </c>
      <c r="G158" s="11">
        <v>3174.9206775000002</v>
      </c>
    </row>
    <row r="159" spans="1:7" x14ac:dyDescent="0.25">
      <c r="A159" s="12">
        <f t="shared" si="2"/>
        <v>154</v>
      </c>
      <c r="B159" s="10" t="s">
        <v>305</v>
      </c>
      <c r="C159" s="10" t="s">
        <v>306</v>
      </c>
      <c r="D159" s="10" t="s">
        <v>265</v>
      </c>
      <c r="E159" s="11">
        <v>2355.6479872833615</v>
      </c>
      <c r="F159" s="11">
        <v>3839.7027985022019</v>
      </c>
      <c r="G159" s="11">
        <v>3124.4826601774271</v>
      </c>
    </row>
    <row r="160" spans="1:7" x14ac:dyDescent="0.25">
      <c r="A160" s="12">
        <f t="shared" si="2"/>
        <v>155</v>
      </c>
      <c r="B160" s="10" t="s">
        <v>307</v>
      </c>
      <c r="C160" s="10" t="s">
        <v>160</v>
      </c>
      <c r="D160" s="10" t="s">
        <v>24</v>
      </c>
      <c r="E160" s="11">
        <v>3201.710972016806</v>
      </c>
      <c r="F160" s="11">
        <v>4842.5950297431627</v>
      </c>
      <c r="G160" s="11">
        <v>2930.0236764705896</v>
      </c>
    </row>
    <row r="161" spans="1:7" x14ac:dyDescent="0.25">
      <c r="A161" s="12">
        <f t="shared" si="2"/>
        <v>156</v>
      </c>
      <c r="B161" s="10" t="s">
        <v>308</v>
      </c>
      <c r="C161" s="10" t="s">
        <v>309</v>
      </c>
      <c r="D161" s="10" t="s">
        <v>24</v>
      </c>
      <c r="E161" s="11">
        <v>3201.710972016806</v>
      </c>
      <c r="F161" s="11">
        <v>4842.5950297431627</v>
      </c>
      <c r="G161" s="11">
        <v>2930.0236764705896</v>
      </c>
    </row>
    <row r="162" spans="1:7" x14ac:dyDescent="0.25">
      <c r="A162" s="12">
        <f t="shared" si="2"/>
        <v>157</v>
      </c>
      <c r="B162" s="10" t="s">
        <v>310</v>
      </c>
      <c r="C162" s="10" t="s">
        <v>311</v>
      </c>
      <c r="D162" s="10" t="s">
        <v>13</v>
      </c>
      <c r="E162" s="11">
        <v>2460.627</v>
      </c>
      <c r="F162" s="11">
        <v>3540.645</v>
      </c>
      <c r="G162" s="11">
        <v>2883.2823703703698</v>
      </c>
    </row>
    <row r="163" spans="1:7" x14ac:dyDescent="0.25">
      <c r="A163" s="12">
        <f t="shared" si="2"/>
        <v>158</v>
      </c>
      <c r="B163" s="10" t="s">
        <v>312</v>
      </c>
      <c r="C163" s="10" t="s">
        <v>313</v>
      </c>
      <c r="D163" s="10" t="s">
        <v>13</v>
      </c>
      <c r="E163" s="11">
        <v>1751.6586637931036</v>
      </c>
      <c r="F163" s="11">
        <v>1675.1795040173054</v>
      </c>
      <c r="G163" s="11">
        <v>2226.3189814814814</v>
      </c>
    </row>
    <row r="164" spans="1:7" x14ac:dyDescent="0.25">
      <c r="A164" s="12">
        <f t="shared" si="2"/>
        <v>159</v>
      </c>
      <c r="B164" s="10" t="s">
        <v>314</v>
      </c>
      <c r="C164" s="10" t="s">
        <v>315</v>
      </c>
      <c r="D164" s="10" t="s">
        <v>40</v>
      </c>
      <c r="E164" s="11">
        <v>2193.5708301331183</v>
      </c>
      <c r="F164" s="11">
        <v>1661.6543616396432</v>
      </c>
      <c r="G164" s="11">
        <v>2187.3480880573575</v>
      </c>
    </row>
    <row r="165" spans="1:7" x14ac:dyDescent="0.25">
      <c r="A165" s="12">
        <f t="shared" si="2"/>
        <v>160</v>
      </c>
      <c r="B165" s="10" t="s">
        <v>316</v>
      </c>
      <c r="C165" s="10" t="s">
        <v>317</v>
      </c>
      <c r="D165" s="10" t="s">
        <v>10</v>
      </c>
      <c r="E165" s="11">
        <v>1713.2628993935982</v>
      </c>
      <c r="F165" s="11">
        <v>1937.9145511066254</v>
      </c>
      <c r="G165" s="11">
        <v>2177.0059999999999</v>
      </c>
    </row>
    <row r="166" spans="1:7" x14ac:dyDescent="0.25">
      <c r="A166" s="12">
        <f t="shared" si="2"/>
        <v>161</v>
      </c>
      <c r="B166" s="10" t="s">
        <v>318</v>
      </c>
      <c r="C166" s="10" t="s">
        <v>319</v>
      </c>
      <c r="D166" s="10" t="s">
        <v>10</v>
      </c>
      <c r="E166" s="11">
        <v>1599.7654500000001</v>
      </c>
      <c r="F166" s="11">
        <v>3011.6090804054056</v>
      </c>
      <c r="G166" s="11">
        <v>2085.8960000000002</v>
      </c>
    </row>
    <row r="167" spans="1:7" x14ac:dyDescent="0.25">
      <c r="A167" s="12">
        <f t="shared" si="2"/>
        <v>162</v>
      </c>
      <c r="B167" s="10" t="s">
        <v>320</v>
      </c>
      <c r="C167" s="10" t="s">
        <v>321</v>
      </c>
      <c r="D167" s="10" t="s">
        <v>13</v>
      </c>
      <c r="E167" s="11">
        <v>1734.1373752969121</v>
      </c>
      <c r="F167" s="11">
        <v>1837.4700000000003</v>
      </c>
      <c r="G167" s="11">
        <v>2031.42</v>
      </c>
    </row>
    <row r="168" spans="1:7" x14ac:dyDescent="0.25">
      <c r="A168" s="12">
        <f t="shared" si="2"/>
        <v>163</v>
      </c>
      <c r="B168" s="10" t="s">
        <v>322</v>
      </c>
      <c r="C168" s="10" t="s">
        <v>323</v>
      </c>
      <c r="D168" s="10" t="s">
        <v>13</v>
      </c>
      <c r="E168" s="11">
        <v>1734.1373752969121</v>
      </c>
      <c r="F168" s="11">
        <v>1837.4700000000003</v>
      </c>
      <c r="G168" s="11">
        <v>2031.42</v>
      </c>
    </row>
    <row r="169" spans="1:7" x14ac:dyDescent="0.25">
      <c r="A169" s="12">
        <f t="shared" si="2"/>
        <v>164</v>
      </c>
      <c r="B169" s="10" t="s">
        <v>324</v>
      </c>
      <c r="C169" s="10" t="s">
        <v>325</v>
      </c>
      <c r="D169" s="10" t="s">
        <v>13</v>
      </c>
      <c r="E169" s="11">
        <v>1143.1782821377392</v>
      </c>
      <c r="F169" s="11">
        <v>889.85602502846689</v>
      </c>
      <c r="G169" s="11">
        <v>1865.4587973003538</v>
      </c>
    </row>
    <row r="170" spans="1:7" x14ac:dyDescent="0.25">
      <c r="A170" s="12">
        <f t="shared" si="2"/>
        <v>165</v>
      </c>
      <c r="B170" s="10" t="s">
        <v>326</v>
      </c>
      <c r="C170" s="10" t="s">
        <v>70</v>
      </c>
      <c r="D170" s="10" t="s">
        <v>10</v>
      </c>
      <c r="E170" s="11">
        <v>1348.4856</v>
      </c>
      <c r="F170" s="11">
        <v>1040.5692122312373</v>
      </c>
      <c r="G170" s="11">
        <v>1757.4931465882357</v>
      </c>
    </row>
    <row r="171" spans="1:7" x14ac:dyDescent="0.25">
      <c r="A171" s="12">
        <f t="shared" si="2"/>
        <v>166</v>
      </c>
      <c r="B171" s="10" t="s">
        <v>327</v>
      </c>
      <c r="C171" s="10" t="s">
        <v>328</v>
      </c>
      <c r="D171" s="10" t="s">
        <v>13</v>
      </c>
      <c r="E171" s="11">
        <v>2118.7173876923075</v>
      </c>
      <c r="F171" s="11">
        <v>1391.0544798387098</v>
      </c>
      <c r="G171" s="11">
        <v>1494.7908750000001</v>
      </c>
    </row>
    <row r="172" spans="1:7" x14ac:dyDescent="0.25">
      <c r="A172" s="12">
        <f t="shared" si="2"/>
        <v>167</v>
      </c>
      <c r="B172" s="10" t="s">
        <v>329</v>
      </c>
      <c r="C172" s="10" t="s">
        <v>330</v>
      </c>
      <c r="D172" s="10" t="s">
        <v>40</v>
      </c>
      <c r="E172" s="11">
        <v>2241.2399999999998</v>
      </c>
      <c r="F172" s="11">
        <v>1265.9468007611797</v>
      </c>
      <c r="G172" s="11">
        <v>1401.91</v>
      </c>
    </row>
    <row r="173" spans="1:7" x14ac:dyDescent="0.25">
      <c r="A173" s="12">
        <f t="shared" si="2"/>
        <v>168</v>
      </c>
      <c r="B173" s="10" t="s">
        <v>331</v>
      </c>
      <c r="C173" s="10" t="s">
        <v>332</v>
      </c>
      <c r="D173" s="10" t="s">
        <v>13</v>
      </c>
      <c r="E173" s="11">
        <v>1105.8472949999996</v>
      </c>
      <c r="F173" s="11">
        <v>1155.9337886511314</v>
      </c>
      <c r="G173" s="11">
        <v>1244.9915088837095</v>
      </c>
    </row>
    <row r="174" spans="1:7" x14ac:dyDescent="0.25">
      <c r="A174" s="12">
        <f t="shared" si="2"/>
        <v>169</v>
      </c>
      <c r="B174" s="10" t="s">
        <v>333</v>
      </c>
      <c r="C174" s="10" t="s">
        <v>274</v>
      </c>
      <c r="D174" s="10" t="s">
        <v>13</v>
      </c>
      <c r="E174" s="11">
        <v>945.22236784268341</v>
      </c>
      <c r="F174" s="11">
        <v>1215.668752934811</v>
      </c>
      <c r="G174" s="11">
        <v>1207.4599802948705</v>
      </c>
    </row>
    <row r="175" spans="1:7" x14ac:dyDescent="0.25">
      <c r="A175" s="12">
        <f t="shared" si="2"/>
        <v>170</v>
      </c>
      <c r="B175" s="10" t="s">
        <v>334</v>
      </c>
      <c r="C175" s="10" t="s">
        <v>335</v>
      </c>
      <c r="D175" s="10" t="s">
        <v>13</v>
      </c>
      <c r="E175" s="11">
        <v>693.11047826086963</v>
      </c>
      <c r="F175" s="11">
        <v>880.04868749999991</v>
      </c>
      <c r="G175" s="11">
        <v>1114.7339617628991</v>
      </c>
    </row>
    <row r="176" spans="1:7" x14ac:dyDescent="0.25">
      <c r="A176" s="12">
        <f t="shared" si="2"/>
        <v>171</v>
      </c>
      <c r="B176" s="10" t="s">
        <v>336</v>
      </c>
      <c r="C176" s="10" t="s">
        <v>337</v>
      </c>
      <c r="D176" s="10" t="s">
        <v>40</v>
      </c>
      <c r="E176" s="11">
        <v>739.68158074935388</v>
      </c>
      <c r="F176" s="11">
        <v>683.22139048129361</v>
      </c>
      <c r="G176" s="11">
        <v>1017.4998448753315</v>
      </c>
    </row>
    <row r="177" spans="1:7" x14ac:dyDescent="0.25">
      <c r="A177" s="12">
        <f t="shared" si="2"/>
        <v>172</v>
      </c>
      <c r="B177" s="10" t="s">
        <v>338</v>
      </c>
      <c r="C177" s="10" t="s">
        <v>339</v>
      </c>
      <c r="D177" s="10" t="s">
        <v>40</v>
      </c>
      <c r="E177" s="11">
        <v>826.77500000000009</v>
      </c>
      <c r="F177" s="11">
        <v>856.49300000000005</v>
      </c>
      <c r="G177" s="11">
        <v>999.07280000000014</v>
      </c>
    </row>
    <row r="178" spans="1:7" x14ac:dyDescent="0.25">
      <c r="A178" s="12">
        <f t="shared" si="2"/>
        <v>173</v>
      </c>
      <c r="B178" s="10" t="s">
        <v>340</v>
      </c>
      <c r="C178" s="10" t="s">
        <v>341</v>
      </c>
      <c r="D178" s="10" t="s">
        <v>10</v>
      </c>
      <c r="E178" s="11">
        <v>687.38192016806715</v>
      </c>
      <c r="F178" s="11">
        <v>954.02012913223143</v>
      </c>
      <c r="G178" s="11">
        <v>995.93926015473869</v>
      </c>
    </row>
    <row r="179" spans="1:7" x14ac:dyDescent="0.25">
      <c r="A179" s="12">
        <f t="shared" si="2"/>
        <v>174</v>
      </c>
      <c r="B179" s="10" t="s">
        <v>342</v>
      </c>
      <c r="C179" s="10" t="s">
        <v>343</v>
      </c>
      <c r="D179" s="10" t="s">
        <v>88</v>
      </c>
      <c r="E179" s="11">
        <v>1067.2369906722686</v>
      </c>
      <c r="F179" s="11">
        <v>1614.1983432477209</v>
      </c>
      <c r="G179" s="11">
        <v>976.67455882352988</v>
      </c>
    </row>
    <row r="180" spans="1:7" x14ac:dyDescent="0.25">
      <c r="A180" s="12">
        <f t="shared" si="2"/>
        <v>175</v>
      </c>
      <c r="B180" s="10" t="s">
        <v>344</v>
      </c>
      <c r="C180" s="10" t="s">
        <v>345</v>
      </c>
      <c r="D180" s="10" t="s">
        <v>40</v>
      </c>
      <c r="E180" s="11">
        <v>1067.2369906722686</v>
      </c>
      <c r="F180" s="11">
        <v>1614.1983432477209</v>
      </c>
      <c r="G180" s="11">
        <v>976.67455882352988</v>
      </c>
    </row>
    <row r="181" spans="1:7" x14ac:dyDescent="0.25">
      <c r="A181" s="12">
        <f t="shared" si="2"/>
        <v>176</v>
      </c>
      <c r="B181" s="10" t="s">
        <v>346</v>
      </c>
      <c r="C181" s="10" t="s">
        <v>347</v>
      </c>
      <c r="D181" s="10" t="s">
        <v>10</v>
      </c>
      <c r="E181" s="11">
        <v>1067.2369906722686</v>
      </c>
      <c r="F181" s="11">
        <v>1614.1983432477209</v>
      </c>
      <c r="G181" s="11">
        <v>976.67455882352988</v>
      </c>
    </row>
    <row r="182" spans="1:7" x14ac:dyDescent="0.25">
      <c r="A182" s="12">
        <f t="shared" si="2"/>
        <v>177</v>
      </c>
      <c r="B182" s="10" t="s">
        <v>348</v>
      </c>
      <c r="C182" s="10" t="s">
        <v>349</v>
      </c>
      <c r="D182" s="10" t="s">
        <v>40</v>
      </c>
      <c r="E182" s="11">
        <v>820.20900000000006</v>
      </c>
      <c r="F182" s="11">
        <v>1180.2149999999999</v>
      </c>
      <c r="G182" s="11">
        <v>961.09412345678993</v>
      </c>
    </row>
    <row r="183" spans="1:7" x14ac:dyDescent="0.25">
      <c r="A183" s="12">
        <f t="shared" si="2"/>
        <v>178</v>
      </c>
      <c r="B183" s="10" t="s">
        <v>350</v>
      </c>
      <c r="C183" s="10" t="s">
        <v>351</v>
      </c>
      <c r="D183" s="10" t="s">
        <v>40</v>
      </c>
      <c r="E183" s="11">
        <v>820.20900000000006</v>
      </c>
      <c r="F183" s="11">
        <v>1180.2149999999999</v>
      </c>
      <c r="G183" s="11">
        <v>961.09412345678993</v>
      </c>
    </row>
    <row r="184" spans="1:7" x14ac:dyDescent="0.25">
      <c r="A184" s="12">
        <f t="shared" si="2"/>
        <v>179</v>
      </c>
      <c r="B184" s="10" t="s">
        <v>352</v>
      </c>
      <c r="C184" s="10" t="s">
        <v>353</v>
      </c>
      <c r="D184" s="10" t="s">
        <v>13</v>
      </c>
      <c r="E184" s="11">
        <v>719.81500000000005</v>
      </c>
      <c r="F184" s="11">
        <v>856.04166452205868</v>
      </c>
      <c r="G184" s="11">
        <v>670.79613749999999</v>
      </c>
    </row>
    <row r="185" spans="1:7" x14ac:dyDescent="0.25">
      <c r="A185" s="12">
        <f t="shared" si="2"/>
        <v>180</v>
      </c>
      <c r="B185" s="10" t="s">
        <v>354</v>
      </c>
      <c r="C185" s="10" t="s">
        <v>355</v>
      </c>
      <c r="D185" s="10" t="s">
        <v>13</v>
      </c>
      <c r="E185" s="11">
        <v>719.81500000000005</v>
      </c>
      <c r="F185" s="11">
        <v>856.04166452205868</v>
      </c>
      <c r="G185" s="11">
        <v>670.79613749999999</v>
      </c>
    </row>
    <row r="186" spans="1:7" x14ac:dyDescent="0.25">
      <c r="A186" s="12">
        <f t="shared" si="2"/>
        <v>181</v>
      </c>
      <c r="B186" s="10" t="s">
        <v>356</v>
      </c>
      <c r="C186" s="10" t="s">
        <v>357</v>
      </c>
      <c r="D186" s="10" t="s">
        <v>13</v>
      </c>
      <c r="E186" s="11">
        <v>719.81500000000005</v>
      </c>
      <c r="F186" s="11">
        <v>856.04166452205868</v>
      </c>
      <c r="G186" s="11">
        <v>670.79613749999999</v>
      </c>
    </row>
    <row r="187" spans="1:7" x14ac:dyDescent="0.25">
      <c r="A187" s="12">
        <f t="shared" si="2"/>
        <v>182</v>
      </c>
      <c r="B187" s="10" t="s">
        <v>358</v>
      </c>
      <c r="C187" s="10" t="s">
        <v>68</v>
      </c>
      <c r="D187" s="10" t="s">
        <v>13</v>
      </c>
      <c r="E187" s="11">
        <v>719.81500000000005</v>
      </c>
      <c r="F187" s="11">
        <v>856.04166452205868</v>
      </c>
      <c r="G187" s="11">
        <v>670.79613749999999</v>
      </c>
    </row>
    <row r="188" spans="1:7" x14ac:dyDescent="0.25">
      <c r="A188" s="12">
        <f t="shared" si="2"/>
        <v>183</v>
      </c>
      <c r="B188" s="10" t="s">
        <v>359</v>
      </c>
      <c r="C188" s="10" t="s">
        <v>360</v>
      </c>
      <c r="D188" s="10" t="s">
        <v>13</v>
      </c>
      <c r="E188" s="11">
        <v>511.33187770562773</v>
      </c>
      <c r="F188" s="11">
        <v>908.43208556149739</v>
      </c>
      <c r="G188" s="11">
        <v>622.22117560854451</v>
      </c>
    </row>
    <row r="189" spans="1:7" x14ac:dyDescent="0.25">
      <c r="A189" s="12">
        <f t="shared" si="2"/>
        <v>184</v>
      </c>
      <c r="B189" s="10" t="s">
        <v>361</v>
      </c>
      <c r="C189" s="10" t="s">
        <v>362</v>
      </c>
      <c r="D189" s="10" t="s">
        <v>13</v>
      </c>
      <c r="E189" s="11">
        <v>511.33187770562773</v>
      </c>
      <c r="F189" s="11">
        <v>908.43208556149739</v>
      </c>
      <c r="G189" s="11">
        <v>622.22117560854451</v>
      </c>
    </row>
    <row r="190" spans="1:7" x14ac:dyDescent="0.25">
      <c r="A190" s="12">
        <f t="shared" si="2"/>
        <v>185</v>
      </c>
      <c r="B190" s="10" t="s">
        <v>363</v>
      </c>
      <c r="C190" s="10" t="s">
        <v>364</v>
      </c>
      <c r="D190" s="10" t="s">
        <v>13</v>
      </c>
      <c r="E190" s="11">
        <v>370.22810000000004</v>
      </c>
      <c r="F190" s="11">
        <v>91.429714285714283</v>
      </c>
      <c r="G190" s="11">
        <v>592.1116161982826</v>
      </c>
    </row>
    <row r="191" spans="1:7" x14ac:dyDescent="0.25">
      <c r="A191" s="12">
        <f t="shared" si="2"/>
        <v>186</v>
      </c>
      <c r="B191" s="10" t="s">
        <v>365</v>
      </c>
      <c r="C191" s="10" t="s">
        <v>366</v>
      </c>
      <c r="D191" s="10" t="s">
        <v>10</v>
      </c>
      <c r="E191" s="11">
        <v>370.22810000000004</v>
      </c>
      <c r="F191" s="11">
        <v>91.429714285714283</v>
      </c>
      <c r="G191" s="11">
        <v>592.1116161982826</v>
      </c>
    </row>
    <row r="192" spans="1:7" x14ac:dyDescent="0.25">
      <c r="A192" s="12">
        <f t="shared" si="2"/>
        <v>187</v>
      </c>
      <c r="B192" s="10" t="s">
        <v>367</v>
      </c>
      <c r="C192" s="10" t="s">
        <v>368</v>
      </c>
      <c r="D192" s="10" t="s">
        <v>13</v>
      </c>
      <c r="E192" s="11">
        <v>354.87521739130432</v>
      </c>
      <c r="F192" s="11">
        <v>313.73758620689654</v>
      </c>
      <c r="G192" s="11">
        <v>424.90665088757385</v>
      </c>
    </row>
    <row r="193" spans="1:7" x14ac:dyDescent="0.25">
      <c r="A193" s="12">
        <f t="shared" si="2"/>
        <v>188</v>
      </c>
      <c r="B193" s="10" t="s">
        <v>369</v>
      </c>
      <c r="C193" s="10" t="s">
        <v>370</v>
      </c>
      <c r="D193" s="10" t="s">
        <v>40</v>
      </c>
      <c r="E193" s="11">
        <v>269.60216084885019</v>
      </c>
      <c r="F193" s="11">
        <v>222.9724780130293</v>
      </c>
      <c r="G193" s="11">
        <v>239.96422801302927</v>
      </c>
    </row>
    <row r="194" spans="1:7" x14ac:dyDescent="0.25">
      <c r="A194" s="12">
        <f t="shared" si="2"/>
        <v>189</v>
      </c>
      <c r="B194" s="10" t="s">
        <v>371</v>
      </c>
      <c r="C194" s="10" t="s">
        <v>372</v>
      </c>
      <c r="D194" s="10" t="s">
        <v>40</v>
      </c>
      <c r="E194" s="11">
        <v>268.66216084885019</v>
      </c>
      <c r="F194" s="11">
        <v>220.5024780130293</v>
      </c>
      <c r="G194" s="11">
        <v>237.49422801302927</v>
      </c>
    </row>
    <row r="195" spans="1:7" x14ac:dyDescent="0.25">
      <c r="A195" s="12">
        <f t="shared" si="2"/>
        <v>190</v>
      </c>
      <c r="B195" s="10" t="s">
        <v>373</v>
      </c>
      <c r="C195" s="10" t="s">
        <v>368</v>
      </c>
      <c r="D195" s="10" t="s">
        <v>13</v>
      </c>
      <c r="E195" s="11">
        <v>118.29173913043479</v>
      </c>
      <c r="F195" s="11">
        <v>104.57919540229885</v>
      </c>
      <c r="G195" s="11">
        <v>141.63555029585797</v>
      </c>
    </row>
    <row r="196" spans="1:7" x14ac:dyDescent="0.25">
      <c r="A196" s="12">
        <f t="shared" si="2"/>
        <v>191</v>
      </c>
      <c r="B196" s="10" t="s">
        <v>374</v>
      </c>
      <c r="C196" s="10" t="s">
        <v>17</v>
      </c>
      <c r="D196" s="10" t="s">
        <v>13</v>
      </c>
      <c r="E196" s="11">
        <v>157.41211945514951</v>
      </c>
      <c r="F196" s="11">
        <v>169.08900274285713</v>
      </c>
      <c r="G196" s="11">
        <v>137.35868310477787</v>
      </c>
    </row>
    <row r="197" spans="1:7" x14ac:dyDescent="0.25">
      <c r="A197" s="12">
        <f t="shared" si="2"/>
        <v>192</v>
      </c>
      <c r="B197" s="10" t="s">
        <v>375</v>
      </c>
      <c r="C197" s="10" t="s">
        <v>17</v>
      </c>
      <c r="D197" s="10" t="s">
        <v>13</v>
      </c>
      <c r="E197" s="11">
        <v>157.41211945514951</v>
      </c>
      <c r="F197" s="11">
        <v>169.08900274285713</v>
      </c>
      <c r="G197" s="11">
        <v>137.35868310477787</v>
      </c>
    </row>
    <row r="198" spans="1:7" x14ac:dyDescent="0.25">
      <c r="A198" s="12">
        <f t="shared" si="2"/>
        <v>193</v>
      </c>
      <c r="B198" s="10" t="s">
        <v>376</v>
      </c>
      <c r="C198" s="10" t="s">
        <v>17</v>
      </c>
      <c r="D198" s="10" t="s">
        <v>13</v>
      </c>
      <c r="E198" s="11">
        <v>157.41211945514951</v>
      </c>
      <c r="F198" s="11">
        <v>169.08900274285713</v>
      </c>
      <c r="G198" s="11">
        <v>137.35868310477787</v>
      </c>
    </row>
    <row r="199" spans="1:7" x14ac:dyDescent="0.25">
      <c r="A199" s="12">
        <f t="shared" si="2"/>
        <v>194</v>
      </c>
      <c r="B199" s="10" t="s">
        <v>377</v>
      </c>
      <c r="C199" s="10" t="s">
        <v>17</v>
      </c>
      <c r="D199" s="10" t="s">
        <v>13</v>
      </c>
      <c r="E199" s="11">
        <v>157.41211945514951</v>
      </c>
      <c r="F199" s="11">
        <v>169.08900274285713</v>
      </c>
      <c r="G199" s="11">
        <v>137.35868310477787</v>
      </c>
    </row>
    <row r="200" spans="1:7" x14ac:dyDescent="0.25">
      <c r="A200" s="12">
        <f t="shared" ref="A200:A207" si="3">SUM(A199+1)</f>
        <v>195</v>
      </c>
      <c r="B200" s="10" t="s">
        <v>378</v>
      </c>
      <c r="C200" s="10" t="s">
        <v>378</v>
      </c>
      <c r="D200" s="10" t="s">
        <v>13</v>
      </c>
      <c r="E200" s="11">
        <v>141.70081621621623</v>
      </c>
      <c r="F200" s="11">
        <v>137.99152510460249</v>
      </c>
      <c r="G200" s="11">
        <v>125.17102540229885</v>
      </c>
    </row>
    <row r="201" spans="1:7" x14ac:dyDescent="0.25">
      <c r="A201" s="12">
        <f t="shared" si="3"/>
        <v>196</v>
      </c>
      <c r="B201" s="10" t="s">
        <v>379</v>
      </c>
      <c r="C201" s="10" t="s">
        <v>57</v>
      </c>
      <c r="D201" s="10" t="s">
        <v>13</v>
      </c>
      <c r="E201" s="11">
        <v>141.70081621621623</v>
      </c>
      <c r="F201" s="11">
        <v>137.99152510460249</v>
      </c>
      <c r="G201" s="11">
        <v>125.17102540229885</v>
      </c>
    </row>
    <row r="202" spans="1:7" x14ac:dyDescent="0.25">
      <c r="A202" s="12">
        <f t="shared" si="3"/>
        <v>197</v>
      </c>
      <c r="B202" s="10" t="s">
        <v>380</v>
      </c>
      <c r="C202" s="10" t="s">
        <v>381</v>
      </c>
      <c r="D202" s="10" t="s">
        <v>13</v>
      </c>
      <c r="E202" s="11">
        <v>62.95060480623799</v>
      </c>
      <c r="F202" s="11">
        <v>77.450701644753849</v>
      </c>
      <c r="G202" s="11">
        <v>96.744289928836864</v>
      </c>
    </row>
    <row r="203" spans="1:7" x14ac:dyDescent="0.25">
      <c r="A203" s="12">
        <f t="shared" si="3"/>
        <v>198</v>
      </c>
      <c r="B203" s="10" t="s">
        <v>382</v>
      </c>
      <c r="C203" s="10" t="s">
        <v>383</v>
      </c>
      <c r="D203" s="10" t="s">
        <v>10</v>
      </c>
      <c r="E203" s="11">
        <v>79.6297</v>
      </c>
      <c r="F203" s="11">
        <v>89.994</v>
      </c>
      <c r="G203" s="11">
        <v>93.433251908396954</v>
      </c>
    </row>
    <row r="204" spans="1:7" x14ac:dyDescent="0.25">
      <c r="A204" s="12">
        <f t="shared" si="3"/>
        <v>199</v>
      </c>
      <c r="B204" s="10" t="s">
        <v>384</v>
      </c>
      <c r="C204" s="10" t="s">
        <v>385</v>
      </c>
      <c r="D204" s="10" t="s">
        <v>13</v>
      </c>
      <c r="E204" s="11">
        <v>79.6297</v>
      </c>
      <c r="F204" s="11">
        <v>89.994</v>
      </c>
      <c r="G204" s="11">
        <v>93.433251908396954</v>
      </c>
    </row>
    <row r="205" spans="1:7" x14ac:dyDescent="0.25">
      <c r="A205" s="12">
        <f t="shared" si="3"/>
        <v>200</v>
      </c>
      <c r="B205" s="10" t="s">
        <v>386</v>
      </c>
      <c r="C205" s="10" t="s">
        <v>387</v>
      </c>
      <c r="D205" s="10" t="s">
        <v>388</v>
      </c>
      <c r="E205" s="11">
        <v>62.149294367490846</v>
      </c>
      <c r="F205" s="11">
        <v>80.475416862320742</v>
      </c>
      <c r="G205" s="11">
        <v>79.912716241183645</v>
      </c>
    </row>
    <row r="206" spans="1:7" x14ac:dyDescent="0.25">
      <c r="A206" s="12">
        <f t="shared" si="3"/>
        <v>201</v>
      </c>
      <c r="B206" s="10" t="s">
        <v>389</v>
      </c>
      <c r="C206" s="10" t="s">
        <v>250</v>
      </c>
      <c r="D206" s="10" t="s">
        <v>13</v>
      </c>
      <c r="E206" s="11">
        <v>102.15089999999998</v>
      </c>
      <c r="F206" s="11">
        <v>112.5732142857143</v>
      </c>
      <c r="G206" s="11">
        <v>79.375409482758627</v>
      </c>
    </row>
    <row r="207" spans="1:7" x14ac:dyDescent="0.25">
      <c r="A207" s="12">
        <f t="shared" si="3"/>
        <v>202</v>
      </c>
      <c r="B207" s="10" t="s">
        <v>390</v>
      </c>
      <c r="C207" s="10" t="s">
        <v>391</v>
      </c>
      <c r="D207" s="10" t="s">
        <v>265</v>
      </c>
      <c r="E207" s="11">
        <v>74.55</v>
      </c>
      <c r="F207" s="11">
        <v>52.087499999999999</v>
      </c>
      <c r="G207" s="11">
        <v>65.797499999999985</v>
      </c>
    </row>
    <row r="208" spans="1:7" x14ac:dyDescent="0.25">
      <c r="A208" s="15" t="s">
        <v>392</v>
      </c>
      <c r="B208" s="15"/>
      <c r="C208" s="15"/>
      <c r="D208" s="12"/>
      <c r="E208" s="16">
        <f t="shared" ref="E208:G208" si="4">SUM(E6:E207)</f>
        <v>4306120.6730728662</v>
      </c>
      <c r="F208" s="16">
        <f t="shared" si="4"/>
        <v>4512696.6398759345</v>
      </c>
      <c r="G208" s="16">
        <f t="shared" si="4"/>
        <v>4932751.8368941676</v>
      </c>
    </row>
    <row r="209" spans="1:1" x14ac:dyDescent="0.25">
      <c r="A209" s="17" t="s">
        <v>393</v>
      </c>
    </row>
  </sheetData>
  <mergeCells count="9">
    <mergeCell ref="A208:C208"/>
    <mergeCell ref="A1:G1"/>
    <mergeCell ref="A2:G2"/>
    <mergeCell ref="A3:G3"/>
    <mergeCell ref="A4:A5"/>
    <mergeCell ref="B4:B5"/>
    <mergeCell ref="C4:C5"/>
    <mergeCell ref="D4:D5"/>
    <mergeCell ref="E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"/>
  <sheetViews>
    <sheetView workbookViewId="0">
      <selection activeCell="G26" sqref="G26"/>
    </sheetView>
  </sheetViews>
  <sheetFormatPr baseColWidth="10" defaultRowHeight="15" x14ac:dyDescent="0.25"/>
  <cols>
    <col min="1" max="1" width="2.140625" style="2" customWidth="1"/>
    <col min="2" max="2" width="18.140625" style="2" customWidth="1"/>
    <col min="3" max="8" width="11.42578125" style="2"/>
    <col min="9" max="11" width="6.7109375" style="2" customWidth="1"/>
    <col min="12" max="12" width="3.5703125" style="2" customWidth="1"/>
    <col min="13" max="16384" width="11.42578125" style="2"/>
  </cols>
  <sheetData>
    <row r="1" spans="2:11" ht="27.75" customHeight="1" x14ac:dyDescent="0.25">
      <c r="B1" s="18" t="s">
        <v>394</v>
      </c>
      <c r="C1" s="18"/>
      <c r="D1" s="18"/>
      <c r="E1" s="18"/>
      <c r="F1" s="18"/>
      <c r="G1" s="18"/>
      <c r="H1" s="18"/>
      <c r="I1" s="18"/>
      <c r="J1" s="18"/>
      <c r="K1" s="18"/>
    </row>
    <row r="2" spans="2:11" ht="18.75" customHeight="1" x14ac:dyDescent="0.25">
      <c r="B2" s="19" t="s">
        <v>2</v>
      </c>
      <c r="C2" s="19"/>
      <c r="D2" s="19"/>
      <c r="E2" s="19"/>
      <c r="F2" s="19"/>
      <c r="G2" s="19"/>
      <c r="H2" s="19"/>
      <c r="I2" s="19"/>
      <c r="J2" s="19"/>
      <c r="K2" s="19"/>
    </row>
    <row r="3" spans="2:11" ht="27" customHeight="1" x14ac:dyDescent="0.25">
      <c r="B3" s="20" t="s">
        <v>395</v>
      </c>
      <c r="C3" s="21" t="s">
        <v>396</v>
      </c>
      <c r="D3" s="22"/>
      <c r="E3" s="23"/>
      <c r="F3" s="21" t="s">
        <v>7</v>
      </c>
      <c r="G3" s="22"/>
      <c r="H3" s="23"/>
      <c r="I3" s="21" t="s">
        <v>397</v>
      </c>
      <c r="J3" s="22"/>
      <c r="K3" s="23"/>
    </row>
    <row r="4" spans="2:11" ht="21.75" customHeight="1" x14ac:dyDescent="0.25">
      <c r="B4" s="24"/>
      <c r="C4" s="25">
        <v>2012</v>
      </c>
      <c r="D4" s="25">
        <v>2013</v>
      </c>
      <c r="E4" s="25">
        <v>2014</v>
      </c>
      <c r="F4" s="25">
        <v>2012</v>
      </c>
      <c r="G4" s="25">
        <v>2013</v>
      </c>
      <c r="H4" s="25">
        <v>2014</v>
      </c>
      <c r="I4" s="25">
        <v>2012</v>
      </c>
      <c r="J4" s="25">
        <v>2013</v>
      </c>
      <c r="K4" s="25">
        <v>2014</v>
      </c>
    </row>
    <row r="5" spans="2:11" x14ac:dyDescent="0.25">
      <c r="B5" s="10" t="s">
        <v>398</v>
      </c>
      <c r="C5" s="11">
        <v>1787219.3742081483</v>
      </c>
      <c r="D5" s="11">
        <v>1748213.1248641657</v>
      </c>
      <c r="E5" s="11">
        <v>2234013.639564428</v>
      </c>
      <c r="F5" s="11">
        <v>406211.56199266994</v>
      </c>
      <c r="G5" s="11">
        <v>396946.86907313112</v>
      </c>
      <c r="H5" s="11">
        <v>518335.44774835749</v>
      </c>
      <c r="I5" s="26">
        <f t="shared" ref="I5:K28" si="0">+(F5/C5)*100</f>
        <v>22.728690604792011</v>
      </c>
      <c r="J5" s="26">
        <f t="shared" si="0"/>
        <v>22.705862542015492</v>
      </c>
      <c r="K5" s="26">
        <f t="shared" si="0"/>
        <v>23.201982233618718</v>
      </c>
    </row>
    <row r="6" spans="2:11" x14ac:dyDescent="0.25">
      <c r="B6" s="10" t="s">
        <v>399</v>
      </c>
      <c r="C6" s="11">
        <v>2904339.1008410789</v>
      </c>
      <c r="D6" s="11">
        <v>2209139.6505677942</v>
      </c>
      <c r="E6" s="11">
        <v>3102223.9661625046</v>
      </c>
      <c r="F6" s="11">
        <v>361913.85618823877</v>
      </c>
      <c r="G6" s="11">
        <v>286686.64932367124</v>
      </c>
      <c r="H6" s="11">
        <v>492378.38793606288</v>
      </c>
      <c r="I6" s="26">
        <f t="shared" si="0"/>
        <v>12.461143262624901</v>
      </c>
      <c r="J6" s="26">
        <f t="shared" si="0"/>
        <v>12.977298617133004</v>
      </c>
      <c r="K6" s="26">
        <f t="shared" si="0"/>
        <v>15.871787250265557</v>
      </c>
    </row>
    <row r="7" spans="2:11" x14ac:dyDescent="0.25">
      <c r="B7" s="10" t="s">
        <v>400</v>
      </c>
      <c r="C7" s="11">
        <v>1689169.4528789271</v>
      </c>
      <c r="D7" s="11">
        <v>2151131.3104471555</v>
      </c>
      <c r="E7" s="11">
        <v>2395199.4784331466</v>
      </c>
      <c r="F7" s="11">
        <v>258809.8508143338</v>
      </c>
      <c r="G7" s="11">
        <v>335754.51144814916</v>
      </c>
      <c r="H7" s="11">
        <v>386837.39240713383</v>
      </c>
      <c r="I7" s="26">
        <f t="shared" si="0"/>
        <v>15.321722185612142</v>
      </c>
      <c r="J7" s="26">
        <f t="shared" si="0"/>
        <v>15.608275971695837</v>
      </c>
      <c r="K7" s="26">
        <f t="shared" si="0"/>
        <v>16.150529251959796</v>
      </c>
    </row>
    <row r="8" spans="2:11" x14ac:dyDescent="0.25">
      <c r="B8" s="10" t="s">
        <v>401</v>
      </c>
      <c r="C8" s="11">
        <v>2453592.6492236345</v>
      </c>
      <c r="D8" s="11">
        <v>2334461.2392134387</v>
      </c>
      <c r="E8" s="11">
        <v>2404646.9625873878</v>
      </c>
      <c r="F8" s="11">
        <v>401925.42837699794</v>
      </c>
      <c r="G8" s="11">
        <v>379695.76653692883</v>
      </c>
      <c r="H8" s="11">
        <v>377057.85831339966</v>
      </c>
      <c r="I8" s="26">
        <f t="shared" si="0"/>
        <v>16.381098488543937</v>
      </c>
      <c r="J8" s="26">
        <f t="shared" si="0"/>
        <v>16.264813489251232</v>
      </c>
      <c r="K8" s="26">
        <f t="shared" si="0"/>
        <v>15.680383198857903</v>
      </c>
    </row>
    <row r="9" spans="2:11" x14ac:dyDescent="0.25">
      <c r="B9" s="10" t="s">
        <v>402</v>
      </c>
      <c r="C9" s="11">
        <v>3159493.8918488957</v>
      </c>
      <c r="D9" s="11">
        <v>3206245.733982313</v>
      </c>
      <c r="E9" s="11">
        <v>3036759.9028945132</v>
      </c>
      <c r="F9" s="11">
        <v>378223.30713504518</v>
      </c>
      <c r="G9" s="11">
        <v>382910.57384285534</v>
      </c>
      <c r="H9" s="11">
        <v>364335.31439987978</v>
      </c>
      <c r="I9" s="26">
        <f t="shared" si="0"/>
        <v>11.9710092844558</v>
      </c>
      <c r="J9" s="26">
        <f t="shared" si="0"/>
        <v>11.942645873473392</v>
      </c>
      <c r="K9" s="26">
        <f t="shared" si="0"/>
        <v>11.99750148349267</v>
      </c>
    </row>
    <row r="10" spans="2:11" x14ac:dyDescent="0.25">
      <c r="B10" s="10" t="s">
        <v>403</v>
      </c>
      <c r="C10" s="11">
        <v>2682500.1525055924</v>
      </c>
      <c r="D10" s="11">
        <v>2697809.4581423267</v>
      </c>
      <c r="E10" s="11">
        <v>2896199.305612138</v>
      </c>
      <c r="F10" s="11">
        <v>341476.18963269802</v>
      </c>
      <c r="G10" s="11">
        <v>345012.92876327893</v>
      </c>
      <c r="H10" s="11">
        <v>362810.40836023161</v>
      </c>
      <c r="I10" s="26">
        <f t="shared" si="0"/>
        <v>12.729773353926626</v>
      </c>
      <c r="J10" s="26">
        <f t="shared" si="0"/>
        <v>12.788632189051999</v>
      </c>
      <c r="K10" s="26">
        <f t="shared" si="0"/>
        <v>12.527121585078493</v>
      </c>
    </row>
    <row r="11" spans="2:11" x14ac:dyDescent="0.25">
      <c r="B11" s="10" t="s">
        <v>404</v>
      </c>
      <c r="C11" s="11">
        <v>1855667.4861594622</v>
      </c>
      <c r="D11" s="11">
        <v>2538102.2791779093</v>
      </c>
      <c r="E11" s="11">
        <v>2344842.664494318</v>
      </c>
      <c r="F11" s="11">
        <v>227183.12963177598</v>
      </c>
      <c r="G11" s="11">
        <v>335962.42497231002</v>
      </c>
      <c r="H11" s="11">
        <v>298158.27932159905</v>
      </c>
      <c r="I11" s="26">
        <f t="shared" si="0"/>
        <v>12.242663695205444</v>
      </c>
      <c r="J11" s="26">
        <f t="shared" si="0"/>
        <v>13.236756758326074</v>
      </c>
      <c r="K11" s="26">
        <f t="shared" si="0"/>
        <v>12.715491910665103</v>
      </c>
    </row>
    <row r="12" spans="2:11" x14ac:dyDescent="0.25">
      <c r="B12" s="10" t="s">
        <v>405</v>
      </c>
      <c r="C12" s="11">
        <v>1933557.2207227172</v>
      </c>
      <c r="D12" s="11">
        <v>2064122.7959182672</v>
      </c>
      <c r="E12" s="11">
        <v>1899172.7764505248</v>
      </c>
      <c r="F12" s="11">
        <v>293190.93084112852</v>
      </c>
      <c r="G12" s="11">
        <v>310951.52005623211</v>
      </c>
      <c r="H12" s="11">
        <v>288985.87104379985</v>
      </c>
      <c r="I12" s="26">
        <f t="shared" si="0"/>
        <v>15.163292179764962</v>
      </c>
      <c r="J12" s="26">
        <f t="shared" si="0"/>
        <v>15.064584368290888</v>
      </c>
      <c r="K12" s="26">
        <f t="shared" si="0"/>
        <v>15.216407618473896</v>
      </c>
    </row>
    <row r="13" spans="2:11" x14ac:dyDescent="0.25">
      <c r="B13" s="10" t="s">
        <v>406</v>
      </c>
      <c r="C13" s="11">
        <v>1777781.0461014234</v>
      </c>
      <c r="D13" s="11">
        <v>1638051.5386736554</v>
      </c>
      <c r="E13" s="11">
        <v>1777631.4652235983</v>
      </c>
      <c r="F13" s="11">
        <v>265603.19776265335</v>
      </c>
      <c r="G13" s="11">
        <v>248120.02588381513</v>
      </c>
      <c r="H13" s="11">
        <v>276353.66126504302</v>
      </c>
      <c r="I13" s="26">
        <f t="shared" si="0"/>
        <v>14.940152407694221</v>
      </c>
      <c r="J13" s="26">
        <f t="shared" si="0"/>
        <v>15.147266128434522</v>
      </c>
      <c r="K13" s="26">
        <f t="shared" si="0"/>
        <v>15.546172908808298</v>
      </c>
    </row>
    <row r="14" spans="2:11" x14ac:dyDescent="0.25">
      <c r="B14" s="10" t="s">
        <v>407</v>
      </c>
      <c r="C14" s="11">
        <v>1412109.0578166815</v>
      </c>
      <c r="D14" s="11">
        <v>1601280.5555845683</v>
      </c>
      <c r="E14" s="11">
        <v>1543186.3572111677</v>
      </c>
      <c r="F14" s="11">
        <v>241405.98248663155</v>
      </c>
      <c r="G14" s="11">
        <v>273994.44442732685</v>
      </c>
      <c r="H14" s="11">
        <v>264727.75230391818</v>
      </c>
      <c r="I14" s="26">
        <f t="shared" si="0"/>
        <v>17.095420580325364</v>
      </c>
      <c r="J14" s="26">
        <f t="shared" si="0"/>
        <v>17.11095806863786</v>
      </c>
      <c r="K14" s="26">
        <f t="shared" si="0"/>
        <v>17.154619794742857</v>
      </c>
    </row>
    <row r="15" spans="2:11" x14ac:dyDescent="0.25">
      <c r="B15" s="10" t="s">
        <v>408</v>
      </c>
      <c r="C15" s="11">
        <v>670332.74222708854</v>
      </c>
      <c r="D15" s="11">
        <v>656161.52862328198</v>
      </c>
      <c r="E15" s="11">
        <v>824968.06742748769</v>
      </c>
      <c r="F15" s="11">
        <v>118275.17354961782</v>
      </c>
      <c r="G15" s="11">
        <v>115421.33210493153</v>
      </c>
      <c r="H15" s="11">
        <v>154379.87069958291</v>
      </c>
      <c r="I15" s="26">
        <f t="shared" si="0"/>
        <v>17.644248311169282</v>
      </c>
      <c r="J15" s="26">
        <f t="shared" si="0"/>
        <v>17.590383932916868</v>
      </c>
      <c r="K15" s="26">
        <f t="shared" si="0"/>
        <v>18.713435924979297</v>
      </c>
    </row>
    <row r="16" spans="2:11" x14ac:dyDescent="0.25">
      <c r="B16" s="10" t="s">
        <v>409</v>
      </c>
      <c r="C16" s="11">
        <v>590476.20075241977</v>
      </c>
      <c r="D16" s="11">
        <v>731846.92257272755</v>
      </c>
      <c r="E16" s="11">
        <v>732242.40619210072</v>
      </c>
      <c r="F16" s="11">
        <v>119647.90009578034</v>
      </c>
      <c r="G16" s="11">
        <v>149763.25221189373</v>
      </c>
      <c r="H16" s="11">
        <v>146328.16866317234</v>
      </c>
      <c r="I16" s="26">
        <f t="shared" si="0"/>
        <v>20.262950470030443</v>
      </c>
      <c r="J16" s="26">
        <f t="shared" si="0"/>
        <v>20.463740106389661</v>
      </c>
      <c r="K16" s="26">
        <f t="shared" si="0"/>
        <v>19.983569296966362</v>
      </c>
    </row>
    <row r="17" spans="2:11" x14ac:dyDescent="0.25">
      <c r="B17" s="10" t="s">
        <v>410</v>
      </c>
      <c r="C17" s="11">
        <v>1036757.1428904013</v>
      </c>
      <c r="D17" s="11">
        <v>1050310.5623735504</v>
      </c>
      <c r="E17" s="11">
        <v>980391.99870574498</v>
      </c>
      <c r="F17" s="11">
        <v>145501.73955286946</v>
      </c>
      <c r="G17" s="11">
        <v>148996.76216445785</v>
      </c>
      <c r="H17" s="11">
        <v>139613.37516663095</v>
      </c>
      <c r="I17" s="26">
        <f t="shared" si="0"/>
        <v>14.034312717366143</v>
      </c>
      <c r="J17" s="26">
        <f t="shared" si="0"/>
        <v>14.185971987918188</v>
      </c>
      <c r="K17" s="26">
        <f t="shared" si="0"/>
        <v>14.240566564286549</v>
      </c>
    </row>
    <row r="18" spans="2:11" x14ac:dyDescent="0.25">
      <c r="B18" s="10" t="s">
        <v>411</v>
      </c>
      <c r="C18" s="11">
        <v>1028706.235810926</v>
      </c>
      <c r="D18" s="11">
        <v>1108630.0148374648</v>
      </c>
      <c r="E18" s="11">
        <v>1175920.8559196817</v>
      </c>
      <c r="F18" s="11">
        <v>103643.68473964516</v>
      </c>
      <c r="G18" s="11">
        <v>117685.39084340226</v>
      </c>
      <c r="H18" s="11">
        <v>130665.87072911556</v>
      </c>
      <c r="I18" s="26">
        <f t="shared" si="0"/>
        <v>10.075148874541737</v>
      </c>
      <c r="J18" s="26">
        <f t="shared" si="0"/>
        <v>10.615389198230936</v>
      </c>
      <c r="K18" s="26">
        <f t="shared" si="0"/>
        <v>11.111791246097294</v>
      </c>
    </row>
    <row r="19" spans="2:11" x14ac:dyDescent="0.25">
      <c r="B19" s="10" t="s">
        <v>412</v>
      </c>
      <c r="C19" s="11">
        <v>1066940.3036506567</v>
      </c>
      <c r="D19" s="11">
        <v>1121997.5531170082</v>
      </c>
      <c r="E19" s="11">
        <v>1132849.2643429739</v>
      </c>
      <c r="F19" s="11">
        <v>113933.86122032462</v>
      </c>
      <c r="G19" s="11">
        <v>118286.53683935481</v>
      </c>
      <c r="H19" s="11">
        <v>128090.82523482102</v>
      </c>
      <c r="I19" s="26">
        <f t="shared" si="0"/>
        <v>10.678560068495589</v>
      </c>
      <c r="J19" s="26">
        <f t="shared" si="0"/>
        <v>10.542495080380913</v>
      </c>
      <c r="K19" s="26">
        <f t="shared" si="0"/>
        <v>11.306961064154523</v>
      </c>
    </row>
    <row r="20" spans="2:11" x14ac:dyDescent="0.25">
      <c r="B20" s="10" t="s">
        <v>413</v>
      </c>
      <c r="C20" s="11">
        <v>324608.9372939379</v>
      </c>
      <c r="D20" s="11">
        <v>357870.88466529158</v>
      </c>
      <c r="E20" s="11">
        <v>528225.75062439125</v>
      </c>
      <c r="F20" s="11">
        <v>86854.244567867281</v>
      </c>
      <c r="G20" s="11">
        <v>96266.4432649956</v>
      </c>
      <c r="H20" s="11">
        <v>124437.24889207035</v>
      </c>
      <c r="I20" s="26">
        <f t="shared" si="0"/>
        <v>26.756578328346997</v>
      </c>
      <c r="J20" s="26">
        <f t="shared" si="0"/>
        <v>26.899769550974064</v>
      </c>
      <c r="K20" s="26">
        <f t="shared" si="0"/>
        <v>23.55758853955507</v>
      </c>
    </row>
    <row r="21" spans="2:11" x14ac:dyDescent="0.25">
      <c r="B21" s="10" t="s">
        <v>414</v>
      </c>
      <c r="C21" s="11">
        <v>953652.97358078463</v>
      </c>
      <c r="D21" s="11">
        <v>843361.79144944856</v>
      </c>
      <c r="E21" s="11">
        <v>921708.99035952881</v>
      </c>
      <c r="F21" s="11">
        <v>120782.89448674428</v>
      </c>
      <c r="G21" s="11">
        <v>104389.17782717502</v>
      </c>
      <c r="H21" s="11">
        <v>120382.54896473899</v>
      </c>
      <c r="I21" s="26">
        <f t="shared" si="0"/>
        <v>12.665287880687625</v>
      </c>
      <c r="J21" s="26">
        <f t="shared" si="0"/>
        <v>12.377745694142245</v>
      </c>
      <c r="K21" s="26">
        <f t="shared" si="0"/>
        <v>13.060797955087935</v>
      </c>
    </row>
    <row r="22" spans="2:11" x14ac:dyDescent="0.25">
      <c r="B22" s="10" t="s">
        <v>415</v>
      </c>
      <c r="C22" s="11">
        <v>662395.74168781727</v>
      </c>
      <c r="D22" s="11">
        <v>767605.53739038436</v>
      </c>
      <c r="E22" s="11">
        <v>707004.4037425553</v>
      </c>
      <c r="F22" s="11">
        <v>84415.49998181226</v>
      </c>
      <c r="G22" s="11">
        <v>98766.820466929668</v>
      </c>
      <c r="H22" s="11">
        <v>91013.083413195141</v>
      </c>
      <c r="I22" s="26">
        <f t="shared" si="0"/>
        <v>12.743967792835953</v>
      </c>
      <c r="J22" s="26">
        <f t="shared" si="0"/>
        <v>12.866871805368362</v>
      </c>
      <c r="K22" s="26">
        <f t="shared" si="0"/>
        <v>12.873057498852036</v>
      </c>
    </row>
    <row r="23" spans="2:11" x14ac:dyDescent="0.25">
      <c r="B23" s="10" t="s">
        <v>416</v>
      </c>
      <c r="C23" s="11">
        <v>330058.8076938974</v>
      </c>
      <c r="D23" s="11">
        <v>331455.59666885453</v>
      </c>
      <c r="E23" s="11">
        <v>357724.8282912611</v>
      </c>
      <c r="F23" s="11">
        <v>74547.196277980285</v>
      </c>
      <c r="G23" s="11">
        <v>73451.993206414831</v>
      </c>
      <c r="H23" s="11">
        <v>78906.914521824452</v>
      </c>
      <c r="I23" s="26">
        <f t="shared" si="0"/>
        <v>22.586034530887819</v>
      </c>
      <c r="J23" s="26">
        <f t="shared" si="0"/>
        <v>22.160432330789121</v>
      </c>
      <c r="K23" s="26">
        <f t="shared" si="0"/>
        <v>22.057992144056072</v>
      </c>
    </row>
    <row r="24" spans="2:11" x14ac:dyDescent="0.25">
      <c r="B24" s="10" t="s">
        <v>417</v>
      </c>
      <c r="C24" s="11">
        <v>392502.25660398573</v>
      </c>
      <c r="D24" s="11">
        <v>517449.30853374838</v>
      </c>
      <c r="E24" s="11">
        <v>364023.30129271059</v>
      </c>
      <c r="F24" s="11">
        <v>74055.021430375637</v>
      </c>
      <c r="G24" s="11">
        <v>105366.17660422465</v>
      </c>
      <c r="H24" s="11">
        <v>70711.860154874914</v>
      </c>
      <c r="I24" s="26">
        <f t="shared" si="0"/>
        <v>18.867412908938579</v>
      </c>
      <c r="J24" s="26">
        <f t="shared" si="0"/>
        <v>20.362608446186105</v>
      </c>
      <c r="K24" s="26">
        <f t="shared" si="0"/>
        <v>19.425091719064326</v>
      </c>
    </row>
    <row r="25" spans="2:11" x14ac:dyDescent="0.25">
      <c r="B25" s="10" t="s">
        <v>418</v>
      </c>
      <c r="C25" s="11">
        <v>196845.82432139342</v>
      </c>
      <c r="D25" s="11">
        <v>159585.95759278536</v>
      </c>
      <c r="E25" s="11">
        <v>277149.42458969465</v>
      </c>
      <c r="F25" s="11">
        <v>37580.935160218629</v>
      </c>
      <c r="G25" s="11">
        <v>30697.477398197614</v>
      </c>
      <c r="H25" s="11">
        <v>53128.517800197813</v>
      </c>
      <c r="I25" s="26">
        <f t="shared" si="0"/>
        <v>19.091558223180602</v>
      </c>
      <c r="J25" s="26">
        <f t="shared" si="0"/>
        <v>19.235700848146177</v>
      </c>
      <c r="K25" s="26">
        <f t="shared" si="0"/>
        <v>19.16962948014481</v>
      </c>
    </row>
    <row r="26" spans="2:11" x14ac:dyDescent="0.25">
      <c r="B26" s="10" t="s">
        <v>419</v>
      </c>
      <c r="C26" s="11">
        <v>229176.96550020619</v>
      </c>
      <c r="D26" s="11">
        <v>220817.97198622432</v>
      </c>
      <c r="E26" s="11">
        <v>291157.03571537562</v>
      </c>
      <c r="F26" s="11">
        <v>32433.293104829838</v>
      </c>
      <c r="G26" s="11">
        <v>35084.782862815482</v>
      </c>
      <c r="H26" s="11">
        <v>41227.526150617501</v>
      </c>
      <c r="I26" s="26">
        <f t="shared" si="0"/>
        <v>14.152073719119324</v>
      </c>
      <c r="J26" s="26">
        <f t="shared" si="0"/>
        <v>15.888554064342298</v>
      </c>
      <c r="K26" s="26">
        <f t="shared" si="0"/>
        <v>14.159893491607056</v>
      </c>
    </row>
    <row r="27" spans="2:11" x14ac:dyDescent="0.25">
      <c r="B27" s="10" t="s">
        <v>420</v>
      </c>
      <c r="C27" s="11">
        <v>53583.669948165363</v>
      </c>
      <c r="D27" s="11">
        <v>69139.766800675105</v>
      </c>
      <c r="E27" s="11">
        <v>73835.227765664094</v>
      </c>
      <c r="F27" s="11">
        <v>12180.466808871352</v>
      </c>
      <c r="G27" s="11">
        <v>16122.972882295111</v>
      </c>
      <c r="H27" s="11">
        <v>16785.750565610404</v>
      </c>
      <c r="I27" s="26">
        <f t="shared" si="0"/>
        <v>22.73167705880212</v>
      </c>
      <c r="J27" s="26">
        <f t="shared" si="0"/>
        <v>23.319391470868659</v>
      </c>
      <c r="K27" s="26">
        <f t="shared" si="0"/>
        <v>22.734067563093983</v>
      </c>
    </row>
    <row r="28" spans="2:11" x14ac:dyDescent="0.25">
      <c r="B28" s="10" t="s">
        <v>421</v>
      </c>
      <c r="C28" s="11">
        <v>44542.414560351404</v>
      </c>
      <c r="D28" s="11">
        <v>44235.99579851915</v>
      </c>
      <c r="E28" s="11">
        <v>46784.39941333358</v>
      </c>
      <c r="F28" s="11">
        <v>6325.3272337527869</v>
      </c>
      <c r="G28" s="11">
        <v>6361.8068711491787</v>
      </c>
      <c r="H28" s="11">
        <v>7099.9028382965053</v>
      </c>
      <c r="I28" s="26">
        <f t="shared" si="0"/>
        <v>14.200683317655525</v>
      </c>
      <c r="J28" s="26">
        <f t="shared" si="0"/>
        <v>14.381516130269068</v>
      </c>
      <c r="K28" s="26">
        <f t="shared" si="0"/>
        <v>15.175791347816316</v>
      </c>
    </row>
    <row r="29" spans="2:11" x14ac:dyDescent="0.25">
      <c r="B29" s="27" t="s">
        <v>392</v>
      </c>
      <c r="C29" s="16">
        <f t="shared" ref="C29:H29" si="1">SUM(C5:C28)</f>
        <v>29236009.648828588</v>
      </c>
      <c r="D29" s="16">
        <f t="shared" si="1"/>
        <v>30169027.07898156</v>
      </c>
      <c r="E29" s="16">
        <f t="shared" si="1"/>
        <v>32047862.473016232</v>
      </c>
      <c r="F29" s="16">
        <f t="shared" si="1"/>
        <v>4306120.6730728634</v>
      </c>
      <c r="G29" s="16">
        <f t="shared" si="1"/>
        <v>4512696.6398759345</v>
      </c>
      <c r="H29" s="16">
        <f t="shared" si="1"/>
        <v>4932751.836894175</v>
      </c>
      <c r="I29" s="28">
        <f>+(F29/C29)*100</f>
        <v>14.728824914194124</v>
      </c>
      <c r="J29" s="28">
        <f>+(G29/D29)*100</f>
        <v>14.958044977923343</v>
      </c>
      <c r="K29" s="28">
        <f>+(H29/E29)*100</f>
        <v>15.391827898186564</v>
      </c>
    </row>
    <row r="30" spans="2:11" x14ac:dyDescent="0.25">
      <c r="B30" s="17" t="s">
        <v>393</v>
      </c>
    </row>
    <row r="31" spans="2:11" x14ac:dyDescent="0.25">
      <c r="C31" s="29"/>
      <c r="D31" s="29"/>
      <c r="E31" s="29"/>
      <c r="F31" s="29"/>
      <c r="G31" s="29"/>
      <c r="H31" s="29"/>
    </row>
    <row r="32" spans="2:11" x14ac:dyDescent="0.25">
      <c r="C32" s="29"/>
      <c r="D32" s="29"/>
      <c r="E32" s="29"/>
      <c r="F32" s="29"/>
      <c r="G32" s="29"/>
      <c r="H32" s="29"/>
    </row>
  </sheetData>
  <mergeCells count="6">
    <mergeCell ref="B1:K1"/>
    <mergeCell ref="B2:K2"/>
    <mergeCell ref="B3:B4"/>
    <mergeCell ref="C3:E3"/>
    <mergeCell ref="F3:H3"/>
    <mergeCell ref="I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8"/>
  <sheetViews>
    <sheetView tabSelected="1" workbookViewId="0">
      <selection activeCell="M27" sqref="M26:M27"/>
    </sheetView>
  </sheetViews>
  <sheetFormatPr baseColWidth="10" defaultRowHeight="15" x14ac:dyDescent="0.25"/>
  <cols>
    <col min="1" max="1" width="3.42578125" style="2" customWidth="1"/>
    <col min="2" max="2" width="21.140625" style="2" customWidth="1"/>
    <col min="3" max="8" width="11.42578125" style="2"/>
    <col min="9" max="11" width="6.7109375" style="2" customWidth="1"/>
    <col min="12" max="12" width="2.5703125" style="2" customWidth="1"/>
    <col min="13" max="16384" width="11.42578125" style="2"/>
  </cols>
  <sheetData>
    <row r="1" spans="2:11" ht="15" customHeight="1" x14ac:dyDescent="0.25">
      <c r="B1" s="1" t="s">
        <v>422</v>
      </c>
      <c r="C1" s="1"/>
      <c r="D1" s="1"/>
      <c r="E1" s="1"/>
      <c r="F1" s="1"/>
      <c r="G1" s="1"/>
      <c r="H1" s="1"/>
      <c r="I1" s="1"/>
      <c r="J1" s="1"/>
      <c r="K1" s="1"/>
    </row>
    <row r="2" spans="2:11" ht="15.75" x14ac:dyDescent="0.25">
      <c r="B2" s="4" t="s">
        <v>2</v>
      </c>
      <c r="C2" s="4"/>
      <c r="D2" s="4"/>
      <c r="E2" s="4"/>
      <c r="F2" s="4"/>
      <c r="G2" s="4"/>
      <c r="H2" s="4"/>
      <c r="I2" s="4"/>
      <c r="J2" s="4"/>
      <c r="K2" s="4"/>
    </row>
    <row r="3" spans="2:11" ht="36" customHeight="1" x14ac:dyDescent="0.25">
      <c r="B3" s="30" t="s">
        <v>423</v>
      </c>
      <c r="C3" s="31" t="s">
        <v>396</v>
      </c>
      <c r="D3" s="32"/>
      <c r="E3" s="33"/>
      <c r="F3" s="31" t="s">
        <v>7</v>
      </c>
      <c r="G3" s="32"/>
      <c r="H3" s="33"/>
      <c r="I3" s="31" t="s">
        <v>397</v>
      </c>
      <c r="J3" s="32"/>
      <c r="K3" s="33"/>
    </row>
    <row r="4" spans="2:11" ht="25.5" customHeight="1" x14ac:dyDescent="0.25">
      <c r="B4" s="34"/>
      <c r="C4" s="35">
        <v>2012</v>
      </c>
      <c r="D4" s="35">
        <v>2013</v>
      </c>
      <c r="E4" s="35">
        <v>2014</v>
      </c>
      <c r="F4" s="35">
        <v>2012</v>
      </c>
      <c r="G4" s="35">
        <v>2013</v>
      </c>
      <c r="H4" s="35">
        <v>2014</v>
      </c>
      <c r="I4" s="35">
        <v>2012</v>
      </c>
      <c r="J4" s="35">
        <v>2013</v>
      </c>
      <c r="K4" s="35">
        <v>2014</v>
      </c>
    </row>
    <row r="5" spans="2:11" x14ac:dyDescent="0.25">
      <c r="B5" s="14" t="s">
        <v>424</v>
      </c>
      <c r="C5" s="11">
        <v>6376426.0945626199</v>
      </c>
      <c r="D5" s="11">
        <v>7013957.8981915684</v>
      </c>
      <c r="E5" s="11">
        <v>6863533.9465921111</v>
      </c>
      <c r="F5" s="11">
        <v>690854.91954751592</v>
      </c>
      <c r="G5" s="11">
        <v>796849.26035330771</v>
      </c>
      <c r="H5" s="16">
        <v>775363.99558587547</v>
      </c>
      <c r="I5" s="26">
        <f t="shared" ref="I5:K36" si="0">+(F5/C5)*100</f>
        <v>10.834516221189009</v>
      </c>
      <c r="J5" s="26">
        <f t="shared" si="0"/>
        <v>11.360907378111893</v>
      </c>
      <c r="K5" s="26">
        <f t="shared" si="0"/>
        <v>11.296862543688007</v>
      </c>
    </row>
    <row r="6" spans="2:11" x14ac:dyDescent="0.25">
      <c r="B6" s="14" t="s">
        <v>425</v>
      </c>
      <c r="C6" s="11">
        <v>3948758.8141919607</v>
      </c>
      <c r="D6" s="11">
        <v>4243631.0610806057</v>
      </c>
      <c r="E6" s="11">
        <v>3801978.4662593659</v>
      </c>
      <c r="F6" s="11">
        <v>700920.24933841033</v>
      </c>
      <c r="G6" s="11">
        <v>757878.30827388167</v>
      </c>
      <c r="H6" s="11">
        <v>711770.0166244607</v>
      </c>
      <c r="I6" s="26">
        <f t="shared" si="0"/>
        <v>17.750394043294854</v>
      </c>
      <c r="J6" s="26">
        <f t="shared" si="0"/>
        <v>17.859194104420901</v>
      </c>
      <c r="K6" s="26">
        <f t="shared" si="0"/>
        <v>18.721042818655057</v>
      </c>
    </row>
    <row r="7" spans="2:11" x14ac:dyDescent="0.25">
      <c r="B7" s="14" t="s">
        <v>426</v>
      </c>
      <c r="C7" s="11">
        <v>3271729.4801802561</v>
      </c>
      <c r="D7" s="11">
        <v>3341752.0481986739</v>
      </c>
      <c r="E7" s="11">
        <v>3566321.309499729</v>
      </c>
      <c r="F7" s="11">
        <v>498551.74081339047</v>
      </c>
      <c r="G7" s="11">
        <v>507198.00559169811</v>
      </c>
      <c r="H7" s="11">
        <v>551092.55392062094</v>
      </c>
      <c r="I7" s="26">
        <f t="shared" si="0"/>
        <v>15.238171243483208</v>
      </c>
      <c r="J7" s="26">
        <f t="shared" si="0"/>
        <v>15.177607383082067</v>
      </c>
      <c r="K7" s="26">
        <f t="shared" si="0"/>
        <v>15.452689370771425</v>
      </c>
    </row>
    <row r="8" spans="2:11" x14ac:dyDescent="0.25">
      <c r="B8" s="14" t="s">
        <v>427</v>
      </c>
      <c r="C8" s="11">
        <v>199255.14110611554</v>
      </c>
      <c r="D8" s="11">
        <v>372772.41842199117</v>
      </c>
      <c r="E8" s="11">
        <v>1257148.8704634141</v>
      </c>
      <c r="F8" s="11">
        <v>59776.542331834673</v>
      </c>
      <c r="G8" s="11">
        <v>111831.72552659734</v>
      </c>
      <c r="H8" s="11">
        <v>377144.66113902436</v>
      </c>
      <c r="I8" s="26">
        <f t="shared" si="0"/>
        <v>30.000000000000004</v>
      </c>
      <c r="J8" s="26">
        <f t="shared" si="0"/>
        <v>29.999999999999993</v>
      </c>
      <c r="K8" s="26">
        <f t="shared" si="0"/>
        <v>30.000000000000011</v>
      </c>
    </row>
    <row r="9" spans="2:11" x14ac:dyDescent="0.25">
      <c r="B9" s="14" t="s">
        <v>428</v>
      </c>
      <c r="C9" s="11">
        <v>1466209.1701055171</v>
      </c>
      <c r="D9" s="11">
        <v>1760359.4512410227</v>
      </c>
      <c r="E9" s="11">
        <v>1727159.1857572112</v>
      </c>
      <c r="F9" s="11">
        <v>258337.97999196273</v>
      </c>
      <c r="G9" s="11">
        <v>309064.77789926279</v>
      </c>
      <c r="H9" s="11">
        <v>309950.2093499247</v>
      </c>
      <c r="I9" s="26">
        <f t="shared" si="0"/>
        <v>17.619449206784811</v>
      </c>
      <c r="J9" s="26">
        <f t="shared" si="0"/>
        <v>17.556913031675293</v>
      </c>
      <c r="K9" s="26">
        <f t="shared" si="0"/>
        <v>17.945665454920885</v>
      </c>
    </row>
    <row r="10" spans="2:11" x14ac:dyDescent="0.25">
      <c r="B10" s="14" t="s">
        <v>429</v>
      </c>
      <c r="C10" s="11">
        <v>2157111.3118426693</v>
      </c>
      <c r="D10" s="11">
        <v>1448989.4846452901</v>
      </c>
      <c r="E10" s="11">
        <v>1566183.0931198532</v>
      </c>
      <c r="F10" s="11">
        <v>344463.41936942638</v>
      </c>
      <c r="G10" s="11">
        <v>231354.4905419047</v>
      </c>
      <c r="H10" s="11">
        <v>249773.52746287375</v>
      </c>
      <c r="I10" s="26">
        <f t="shared" si="0"/>
        <v>15.968736405873067</v>
      </c>
      <c r="J10" s="26">
        <f t="shared" si="0"/>
        <v>15.966609350414979</v>
      </c>
      <c r="K10" s="26">
        <f t="shared" si="0"/>
        <v>15.947913660932342</v>
      </c>
    </row>
    <row r="11" spans="2:11" x14ac:dyDescent="0.25">
      <c r="B11" s="14" t="s">
        <v>430</v>
      </c>
      <c r="C11" s="11">
        <v>999219.05750458979</v>
      </c>
      <c r="D11" s="11">
        <v>1449027.7603420273</v>
      </c>
      <c r="E11" s="11">
        <v>1408505.341205745</v>
      </c>
      <c r="F11" s="11">
        <v>161453.37493750916</v>
      </c>
      <c r="G11" s="11">
        <v>237380.22239154702</v>
      </c>
      <c r="H11" s="11">
        <v>227443.94430302881</v>
      </c>
      <c r="I11" s="26">
        <f t="shared" si="0"/>
        <v>16.157955928174193</v>
      </c>
      <c r="J11" s="26">
        <f t="shared" si="0"/>
        <v>16.382034139602407</v>
      </c>
      <c r="K11" s="26">
        <f t="shared" si="0"/>
        <v>16.147893632290124</v>
      </c>
    </row>
    <row r="12" spans="2:11" x14ac:dyDescent="0.25">
      <c r="B12" s="14" t="s">
        <v>431</v>
      </c>
      <c r="C12" s="11">
        <v>1311241.9132651058</v>
      </c>
      <c r="D12" s="11">
        <v>1280932.1657745435</v>
      </c>
      <c r="E12" s="11">
        <v>1123961.2061015631</v>
      </c>
      <c r="F12" s="11">
        <v>254614.36520310378</v>
      </c>
      <c r="G12" s="11">
        <v>239772.51599370639</v>
      </c>
      <c r="H12" s="11">
        <v>207121.12667737645</v>
      </c>
      <c r="I12" s="26">
        <f t="shared" si="0"/>
        <v>19.417802514342451</v>
      </c>
      <c r="J12" s="26">
        <f t="shared" si="0"/>
        <v>18.718595910090425</v>
      </c>
      <c r="K12" s="26">
        <f t="shared" si="0"/>
        <v>18.42778252069499</v>
      </c>
    </row>
    <row r="13" spans="2:11" x14ac:dyDescent="0.25">
      <c r="B13" s="14" t="s">
        <v>432</v>
      </c>
      <c r="C13" s="11">
        <v>1444181.1532544028</v>
      </c>
      <c r="D13" s="11">
        <v>654347.18085146847</v>
      </c>
      <c r="E13" s="11">
        <v>1135079.6844957934</v>
      </c>
      <c r="F13" s="11">
        <v>210413.79231816041</v>
      </c>
      <c r="G13" s="11">
        <v>92819.546910911784</v>
      </c>
      <c r="H13" s="11">
        <v>163403.44531634077</v>
      </c>
      <c r="I13" s="26">
        <f t="shared" si="0"/>
        <v>14.569764453995374</v>
      </c>
      <c r="J13" s="26">
        <f t="shared" si="0"/>
        <v>14.185061023741321</v>
      </c>
      <c r="K13" s="26">
        <f t="shared" si="0"/>
        <v>14.39576864499387</v>
      </c>
    </row>
    <row r="14" spans="2:11" x14ac:dyDescent="0.25">
      <c r="B14" s="14" t="s">
        <v>433</v>
      </c>
      <c r="C14" s="11">
        <v>692596.23124340526</v>
      </c>
      <c r="D14" s="11">
        <v>693514.3438971421</v>
      </c>
      <c r="E14" s="11">
        <v>880421.38354353036</v>
      </c>
      <c r="F14" s="11">
        <v>118246.99221979167</v>
      </c>
      <c r="G14" s="11">
        <v>119154.79054708262</v>
      </c>
      <c r="H14" s="11">
        <v>153316.64620518524</v>
      </c>
      <c r="I14" s="26">
        <f t="shared" si="0"/>
        <v>17.073005437454523</v>
      </c>
      <c r="J14" s="26">
        <f t="shared" si="0"/>
        <v>17.181301525431021</v>
      </c>
      <c r="K14" s="26">
        <f t="shared" si="0"/>
        <v>17.414007550352149</v>
      </c>
    </row>
    <row r="15" spans="2:11" x14ac:dyDescent="0.25">
      <c r="B15" s="14" t="s">
        <v>434</v>
      </c>
      <c r="C15" s="11">
        <v>375469.0110375628</v>
      </c>
      <c r="D15" s="11">
        <v>462284.57802710333</v>
      </c>
      <c r="E15" s="11">
        <v>486851.68832290644</v>
      </c>
      <c r="F15" s="11">
        <v>76774.078287875353</v>
      </c>
      <c r="G15" s="11">
        <v>93853.448050005813</v>
      </c>
      <c r="H15" s="11">
        <v>99713.629063965869</v>
      </c>
      <c r="I15" s="26">
        <f t="shared" si="0"/>
        <v>20.447513917518666</v>
      </c>
      <c r="J15" s="26">
        <f t="shared" si="0"/>
        <v>20.302093669346519</v>
      </c>
      <c r="K15" s="26">
        <f t="shared" si="0"/>
        <v>20.481315245605224</v>
      </c>
    </row>
    <row r="16" spans="2:11" x14ac:dyDescent="0.25">
      <c r="B16" s="14" t="s">
        <v>435</v>
      </c>
      <c r="C16" s="11">
        <v>250423.30495212731</v>
      </c>
      <c r="D16" s="11">
        <v>425003.65542336483</v>
      </c>
      <c r="E16" s="11">
        <v>377045.70211089664</v>
      </c>
      <c r="F16" s="11">
        <v>57876.323147542949</v>
      </c>
      <c r="G16" s="11">
        <v>97276.504482366116</v>
      </c>
      <c r="H16" s="11">
        <v>86174.93361178301</v>
      </c>
      <c r="I16" s="26">
        <f t="shared" si="0"/>
        <v>23.111396584517962</v>
      </c>
      <c r="J16" s="26">
        <f t="shared" si="0"/>
        <v>22.888392426993295</v>
      </c>
      <c r="K16" s="26">
        <f t="shared" si="0"/>
        <v>22.855301924761694</v>
      </c>
    </row>
    <row r="17" spans="2:11" x14ac:dyDescent="0.25">
      <c r="B17" s="14" t="s">
        <v>436</v>
      </c>
      <c r="C17" s="11">
        <v>228305.49462628437</v>
      </c>
      <c r="D17" s="11">
        <v>248418.93918754603</v>
      </c>
      <c r="E17" s="11">
        <v>316317.03261688258</v>
      </c>
      <c r="F17" s="11">
        <v>58334.874491929819</v>
      </c>
      <c r="G17" s="11">
        <v>63489.356286360206</v>
      </c>
      <c r="H17" s="11">
        <v>80849.655792934791</v>
      </c>
      <c r="I17" s="26">
        <f t="shared" si="0"/>
        <v>25.551235456430334</v>
      </c>
      <c r="J17" s="26">
        <f t="shared" si="0"/>
        <v>25.557373561775158</v>
      </c>
      <c r="K17" s="26">
        <f t="shared" si="0"/>
        <v>25.559690897473235</v>
      </c>
    </row>
    <row r="18" spans="2:11" x14ac:dyDescent="0.25">
      <c r="B18" s="14" t="s">
        <v>437</v>
      </c>
      <c r="C18" s="11">
        <v>335642.71843200416</v>
      </c>
      <c r="D18" s="11">
        <v>371192.3334747146</v>
      </c>
      <c r="E18" s="11">
        <v>541924.01272190816</v>
      </c>
      <c r="F18" s="11">
        <v>49440.221484819449</v>
      </c>
      <c r="G18" s="11">
        <v>54927.511682282471</v>
      </c>
      <c r="H18" s="11">
        <v>76816.314134456872</v>
      </c>
      <c r="I18" s="26">
        <f t="shared" si="0"/>
        <v>14.730014616669019</v>
      </c>
      <c r="J18" s="26">
        <f t="shared" si="0"/>
        <v>14.797587861825843</v>
      </c>
      <c r="K18" s="26">
        <f t="shared" si="0"/>
        <v>14.174738954384674</v>
      </c>
    </row>
    <row r="19" spans="2:11" x14ac:dyDescent="0.25">
      <c r="B19" s="14" t="s">
        <v>438</v>
      </c>
      <c r="C19" s="11">
        <v>287800.46011872793</v>
      </c>
      <c r="D19" s="11">
        <v>239824.06009103666</v>
      </c>
      <c r="E19" s="11">
        <v>248605.8311046038</v>
      </c>
      <c r="F19" s="11">
        <v>86340.138035618394</v>
      </c>
      <c r="G19" s="11">
        <v>71947.218027310999</v>
      </c>
      <c r="H19" s="11">
        <v>74581.749331381143</v>
      </c>
      <c r="I19" s="26">
        <f t="shared" si="0"/>
        <v>30.000000000000004</v>
      </c>
      <c r="J19" s="26">
        <f t="shared" si="0"/>
        <v>30</v>
      </c>
      <c r="K19" s="26">
        <f t="shared" si="0"/>
        <v>30</v>
      </c>
    </row>
    <row r="20" spans="2:11" x14ac:dyDescent="0.25">
      <c r="B20" s="14" t="s">
        <v>439</v>
      </c>
      <c r="C20" s="11">
        <v>211681.18029902133</v>
      </c>
      <c r="D20" s="11">
        <v>277602.53721673845</v>
      </c>
      <c r="E20" s="11">
        <v>241150.75889730352</v>
      </c>
      <c r="F20" s="11">
        <v>63504.354089706409</v>
      </c>
      <c r="G20" s="11">
        <v>83280.761165021526</v>
      </c>
      <c r="H20" s="11">
        <v>72345.227669191052</v>
      </c>
      <c r="I20" s="26">
        <f t="shared" si="0"/>
        <v>30.000000000000004</v>
      </c>
      <c r="J20" s="26">
        <f t="shared" si="0"/>
        <v>30</v>
      </c>
      <c r="K20" s="26">
        <f t="shared" si="0"/>
        <v>30</v>
      </c>
    </row>
    <row r="21" spans="2:11" x14ac:dyDescent="0.25">
      <c r="B21" s="14" t="s">
        <v>440</v>
      </c>
      <c r="C21" s="11">
        <v>419968.7401177006</v>
      </c>
      <c r="D21" s="11">
        <v>400667.43102189223</v>
      </c>
      <c r="E21" s="11">
        <v>455568.43427260761</v>
      </c>
      <c r="F21" s="11">
        <v>67083.666015089853</v>
      </c>
      <c r="G21" s="11">
        <v>62168.988363283657</v>
      </c>
      <c r="H21" s="11">
        <v>68189.594861448961</v>
      </c>
      <c r="I21" s="26">
        <f t="shared" si="0"/>
        <v>15.973490311752482</v>
      </c>
      <c r="J21" s="26">
        <f t="shared" si="0"/>
        <v>15.516356846056395</v>
      </c>
      <c r="K21" s="26">
        <f t="shared" si="0"/>
        <v>14.968024501154305</v>
      </c>
    </row>
    <row r="22" spans="2:11" x14ac:dyDescent="0.25">
      <c r="B22" s="14" t="s">
        <v>441</v>
      </c>
      <c r="C22" s="11">
        <v>265794.25312213699</v>
      </c>
      <c r="D22" s="11">
        <v>454305.74611117423</v>
      </c>
      <c r="E22" s="11">
        <v>502172.84363338648</v>
      </c>
      <c r="F22" s="11">
        <v>32127.625058866153</v>
      </c>
      <c r="G22" s="11">
        <v>55618.277177561147</v>
      </c>
      <c r="H22" s="11">
        <v>61756.578206241938</v>
      </c>
      <c r="I22" s="26">
        <f t="shared" si="0"/>
        <v>12.087403953050469</v>
      </c>
      <c r="J22" s="26">
        <f t="shared" si="0"/>
        <v>12.242477154130176</v>
      </c>
      <c r="K22" s="26">
        <f t="shared" si="0"/>
        <v>12.297872931441828</v>
      </c>
    </row>
    <row r="23" spans="2:11" x14ac:dyDescent="0.25">
      <c r="B23" s="14" t="s">
        <v>442</v>
      </c>
      <c r="C23" s="11">
        <v>257233.06361041783</v>
      </c>
      <c r="D23" s="11">
        <v>294055.15521965513</v>
      </c>
      <c r="E23" s="11">
        <v>308270.66806619504</v>
      </c>
      <c r="F23" s="11">
        <v>50387.198930265338</v>
      </c>
      <c r="G23" s="11">
        <v>57742.000670210909</v>
      </c>
      <c r="H23" s="11">
        <v>60692.723746013144</v>
      </c>
      <c r="I23" s="26">
        <f t="shared" si="0"/>
        <v>19.588150225733532</v>
      </c>
      <c r="J23" s="26">
        <f t="shared" si="0"/>
        <v>19.636452429163647</v>
      </c>
      <c r="K23" s="26">
        <f t="shared" si="0"/>
        <v>19.688128009954088</v>
      </c>
    </row>
    <row r="24" spans="2:11" x14ac:dyDescent="0.25">
      <c r="B24" s="14" t="s">
        <v>443</v>
      </c>
      <c r="C24" s="11">
        <v>181228.26095173426</v>
      </c>
      <c r="D24" s="11">
        <v>120176.49684122019</v>
      </c>
      <c r="E24" s="11">
        <v>291478.47799779492</v>
      </c>
      <c r="F24" s="11">
        <v>32667.059745733197</v>
      </c>
      <c r="G24" s="11">
        <v>22402.205184383867</v>
      </c>
      <c r="H24" s="11">
        <v>52589.718081829276</v>
      </c>
      <c r="I24" s="26">
        <f t="shared" si="0"/>
        <v>18.025367331882787</v>
      </c>
      <c r="J24" s="26">
        <f t="shared" si="0"/>
        <v>18.64108687906101</v>
      </c>
      <c r="K24" s="26">
        <f t="shared" si="0"/>
        <v>18.042401772877078</v>
      </c>
    </row>
    <row r="25" spans="2:11" x14ac:dyDescent="0.25">
      <c r="B25" s="14" t="s">
        <v>444</v>
      </c>
      <c r="C25" s="11">
        <v>284875.79341744044</v>
      </c>
      <c r="D25" s="11">
        <v>322497.77004619181</v>
      </c>
      <c r="E25" s="11">
        <v>372080.77687784412</v>
      </c>
      <c r="F25" s="11">
        <v>39533.375654343385</v>
      </c>
      <c r="G25" s="11">
        <v>45059.053355775024</v>
      </c>
      <c r="H25" s="11">
        <v>51515.303315328267</v>
      </c>
      <c r="I25" s="26">
        <f t="shared" si="0"/>
        <v>13.877407827492549</v>
      </c>
      <c r="J25" s="26">
        <f t="shared" si="0"/>
        <v>13.971896100032305</v>
      </c>
      <c r="K25" s="26">
        <f t="shared" si="0"/>
        <v>13.845193440950318</v>
      </c>
    </row>
    <row r="26" spans="2:11" x14ac:dyDescent="0.25">
      <c r="B26" s="14" t="s">
        <v>445</v>
      </c>
      <c r="C26" s="11">
        <v>317576.685475284</v>
      </c>
      <c r="D26" s="11">
        <v>325441.06475496141</v>
      </c>
      <c r="E26" s="11">
        <v>354964.79031540727</v>
      </c>
      <c r="F26" s="11">
        <v>42870.961386904171</v>
      </c>
      <c r="G26" s="11">
        <v>43269.295299872763</v>
      </c>
      <c r="H26" s="11">
        <v>45545.107536893091</v>
      </c>
      <c r="I26" s="26">
        <f t="shared" si="0"/>
        <v>13.499404505322444</v>
      </c>
      <c r="J26" s="26">
        <f t="shared" si="0"/>
        <v>13.295585587040797</v>
      </c>
      <c r="K26" s="26">
        <f t="shared" si="0"/>
        <v>12.830880351942389</v>
      </c>
    </row>
    <row r="27" spans="2:11" x14ac:dyDescent="0.25">
      <c r="B27" s="14" t="s">
        <v>446</v>
      </c>
      <c r="C27" s="11">
        <v>89458.46895967226</v>
      </c>
      <c r="D27" s="11">
        <v>143033.23413472815</v>
      </c>
      <c r="E27" s="11">
        <v>129236.23942503742</v>
      </c>
      <c r="F27" s="11">
        <v>26837.54068790167</v>
      </c>
      <c r="G27" s="11">
        <v>42909.970240418443</v>
      </c>
      <c r="H27" s="11">
        <v>38770.871827511219</v>
      </c>
      <c r="I27" s="26">
        <f t="shared" si="0"/>
        <v>29.999999999999993</v>
      </c>
      <c r="J27" s="26">
        <f t="shared" si="0"/>
        <v>30</v>
      </c>
      <c r="K27" s="26">
        <f t="shared" si="0"/>
        <v>29.999999999999993</v>
      </c>
    </row>
    <row r="28" spans="2:11" x14ac:dyDescent="0.25">
      <c r="B28" s="14" t="s">
        <v>447</v>
      </c>
      <c r="C28" s="11">
        <v>152415.17359626736</v>
      </c>
      <c r="D28" s="11">
        <v>124019.40981006571</v>
      </c>
      <c r="E28" s="11">
        <v>136927.11947013834</v>
      </c>
      <c r="F28" s="11">
        <v>36233.996761151226</v>
      </c>
      <c r="G28" s="11">
        <v>29417.895204324515</v>
      </c>
      <c r="H28" s="11">
        <v>32388.579694113607</v>
      </c>
      <c r="I28" s="26">
        <f t="shared" si="0"/>
        <v>23.773221462274801</v>
      </c>
      <c r="J28" s="26">
        <f t="shared" si="0"/>
        <v>23.72039606492055</v>
      </c>
      <c r="K28" s="26">
        <f t="shared" si="0"/>
        <v>23.653882313048332</v>
      </c>
    </row>
    <row r="29" spans="2:11" x14ac:dyDescent="0.25">
      <c r="B29" s="14" t="s">
        <v>448</v>
      </c>
      <c r="C29" s="11">
        <v>185553.59426512005</v>
      </c>
      <c r="D29" s="11">
        <v>158181.10150752499</v>
      </c>
      <c r="E29" s="11">
        <v>176352.11576145884</v>
      </c>
      <c r="F29" s="11">
        <v>29127.863306760879</v>
      </c>
      <c r="G29" s="11">
        <v>25370.132490093849</v>
      </c>
      <c r="H29" s="11">
        <v>28184.718829476151</v>
      </c>
      <c r="I29" s="26">
        <f t="shared" si="0"/>
        <v>15.697816807117634</v>
      </c>
      <c r="J29" s="26">
        <f t="shared" si="0"/>
        <v>16.038662171591302</v>
      </c>
      <c r="K29" s="26">
        <f t="shared" si="0"/>
        <v>15.982070137224758</v>
      </c>
    </row>
    <row r="30" spans="2:11" x14ac:dyDescent="0.25">
      <c r="B30" s="14" t="s">
        <v>449</v>
      </c>
      <c r="C30" s="11">
        <v>541656.8290477558</v>
      </c>
      <c r="D30" s="11">
        <v>526857.77814779163</v>
      </c>
      <c r="E30" s="11">
        <v>488545.24690030311</v>
      </c>
      <c r="F30" s="11">
        <v>29532.113097419147</v>
      </c>
      <c r="G30" s="11">
        <v>29452.420181795787</v>
      </c>
      <c r="H30" s="11">
        <v>26468.044964975288</v>
      </c>
      <c r="I30" s="26">
        <f t="shared" si="0"/>
        <v>5.4521814391848853</v>
      </c>
      <c r="J30" s="26">
        <f t="shared" si="0"/>
        <v>5.5902031636199805</v>
      </c>
      <c r="K30" s="26">
        <f t="shared" si="0"/>
        <v>5.4177264302351498</v>
      </c>
    </row>
    <row r="31" spans="2:11" x14ac:dyDescent="0.25">
      <c r="B31" s="14" t="s">
        <v>450</v>
      </c>
      <c r="C31" s="11">
        <v>490836.1244257277</v>
      </c>
      <c r="D31" s="11">
        <v>508060.99121331505</v>
      </c>
      <c r="E31" s="11">
        <v>606802.57456109195</v>
      </c>
      <c r="F31" s="11">
        <v>20223.243958727566</v>
      </c>
      <c r="G31" s="11">
        <v>20517.108518165747</v>
      </c>
      <c r="H31" s="11">
        <v>24307.508254344611</v>
      </c>
      <c r="I31" s="26">
        <f t="shared" si="0"/>
        <v>4.1201620973575475</v>
      </c>
      <c r="J31" s="26">
        <f t="shared" si="0"/>
        <v>4.0383160433490968</v>
      </c>
      <c r="K31" s="26">
        <f t="shared" si="0"/>
        <v>4.0058347267109964</v>
      </c>
    </row>
    <row r="32" spans="2:11" x14ac:dyDescent="0.25">
      <c r="B32" s="14" t="s">
        <v>451</v>
      </c>
      <c r="C32" s="11">
        <v>424578.42910476646</v>
      </c>
      <c r="D32" s="11">
        <v>346524.48784489103</v>
      </c>
      <c r="E32" s="11">
        <v>409408.62376943976</v>
      </c>
      <c r="F32" s="11">
        <v>26617.862816956203</v>
      </c>
      <c r="G32" s="11">
        <v>19470.973045470357</v>
      </c>
      <c r="H32" s="11">
        <v>23792.128795699242</v>
      </c>
      <c r="I32" s="26">
        <f t="shared" si="0"/>
        <v>6.2692452070823732</v>
      </c>
      <c r="J32" s="26">
        <f t="shared" si="0"/>
        <v>5.6189313391859983</v>
      </c>
      <c r="K32" s="26">
        <f t="shared" si="0"/>
        <v>5.8113404101370083</v>
      </c>
    </row>
    <row r="33" spans="2:11" x14ac:dyDescent="0.25">
      <c r="B33" s="14" t="s">
        <v>452</v>
      </c>
      <c r="C33" s="11">
        <v>283799.39424455742</v>
      </c>
      <c r="D33" s="11">
        <v>210053.32669696855</v>
      </c>
      <c r="E33" s="11">
        <v>253256.1976766653</v>
      </c>
      <c r="F33" s="11">
        <v>25541.945482010171</v>
      </c>
      <c r="G33" s="11">
        <v>18904.799402727171</v>
      </c>
      <c r="H33" s="11">
        <v>22793.057790899875</v>
      </c>
      <c r="I33" s="26">
        <f t="shared" si="0"/>
        <v>9.0000000000000018</v>
      </c>
      <c r="J33" s="26">
        <f t="shared" si="0"/>
        <v>9.0000000000000018</v>
      </c>
      <c r="K33" s="26">
        <f t="shared" si="0"/>
        <v>9</v>
      </c>
    </row>
    <row r="34" spans="2:11" x14ac:dyDescent="0.25">
      <c r="B34" s="14" t="s">
        <v>453</v>
      </c>
      <c r="C34" s="11">
        <v>208536.24943925417</v>
      </c>
      <c r="D34" s="11">
        <v>214230.90421285125</v>
      </c>
      <c r="E34" s="11">
        <v>308353.62670132157</v>
      </c>
      <c r="F34" s="11">
        <v>15744.346220961444</v>
      </c>
      <c r="G34" s="11">
        <v>16295.675903746778</v>
      </c>
      <c r="H34" s="11">
        <v>22415.145403118942</v>
      </c>
      <c r="I34" s="26">
        <f t="shared" si="0"/>
        <v>7.5499325720575561</v>
      </c>
      <c r="J34" s="26">
        <f t="shared" si="0"/>
        <v>7.606594372376847</v>
      </c>
      <c r="K34" s="26">
        <f t="shared" si="0"/>
        <v>7.2692984489625507</v>
      </c>
    </row>
    <row r="35" spans="2:11" x14ac:dyDescent="0.25">
      <c r="B35" s="10" t="s">
        <v>454</v>
      </c>
      <c r="C35" s="11">
        <v>380630.24401384906</v>
      </c>
      <c r="D35" s="11">
        <v>440407.69969720789</v>
      </c>
      <c r="E35" s="11">
        <v>426791.20741962269</v>
      </c>
      <c r="F35" s="11">
        <v>18120.331790692449</v>
      </c>
      <c r="G35" s="11">
        <v>21129.479440881976</v>
      </c>
      <c r="H35" s="11">
        <v>20386.559696631128</v>
      </c>
      <c r="I35" s="26">
        <f t="shared" si="0"/>
        <v>4.7606127142206676</v>
      </c>
      <c r="J35" s="26">
        <f t="shared" si="0"/>
        <v>4.7977089082250508</v>
      </c>
      <c r="K35" s="26">
        <f t="shared" si="0"/>
        <v>4.776705644872151</v>
      </c>
    </row>
    <row r="36" spans="2:11" x14ac:dyDescent="0.25">
      <c r="B36" s="10" t="s">
        <v>455</v>
      </c>
      <c r="C36" s="11">
        <v>217578.10190730394</v>
      </c>
      <c r="D36" s="11">
        <v>233773.41821967217</v>
      </c>
      <c r="E36" s="11">
        <v>219738.21190428257</v>
      </c>
      <c r="F36" s="11">
        <v>19582.029171657352</v>
      </c>
      <c r="G36" s="11">
        <v>21039.607639770493</v>
      </c>
      <c r="H36" s="11">
        <v>19776.43907138543</v>
      </c>
      <c r="I36" s="26">
        <f t="shared" si="0"/>
        <v>9</v>
      </c>
      <c r="J36" s="26">
        <f t="shared" si="0"/>
        <v>9</v>
      </c>
      <c r="K36" s="26">
        <f t="shared" si="0"/>
        <v>9</v>
      </c>
    </row>
    <row r="37" spans="2:11" x14ac:dyDescent="0.25">
      <c r="B37" s="10" t="s">
        <v>456</v>
      </c>
      <c r="C37" s="11">
        <v>51470.656867123791</v>
      </c>
      <c r="D37" s="11">
        <v>52075.701724806197</v>
      </c>
      <c r="E37" s="11">
        <v>82275.530607627385</v>
      </c>
      <c r="F37" s="11">
        <v>8863.1970863880633</v>
      </c>
      <c r="G37" s="11">
        <v>8957.8288225290689</v>
      </c>
      <c r="H37" s="11">
        <v>14262.235149815726</v>
      </c>
      <c r="I37" s="26">
        <f t="shared" ref="I37:K68" si="1">+(F37/C37)*100</f>
        <v>17.219902806504329</v>
      </c>
      <c r="J37" s="26">
        <f t="shared" si="1"/>
        <v>17.201551829040486</v>
      </c>
      <c r="K37" s="26">
        <f t="shared" si="1"/>
        <v>17.33472278390088</v>
      </c>
    </row>
    <row r="38" spans="2:11" x14ac:dyDescent="0.25">
      <c r="B38" s="10" t="s">
        <v>457</v>
      </c>
      <c r="C38" s="11">
        <v>119821.73657048379</v>
      </c>
      <c r="D38" s="11">
        <v>117665.27405813559</v>
      </c>
      <c r="E38" s="11">
        <v>123488.18193372892</v>
      </c>
      <c r="F38" s="11">
        <v>12023.724785594952</v>
      </c>
      <c r="G38" s="11">
        <v>11999.674536615092</v>
      </c>
      <c r="H38" s="11">
        <v>12712.900574035606</v>
      </c>
      <c r="I38" s="26">
        <f t="shared" si="1"/>
        <v>10.034677454805649</v>
      </c>
      <c r="J38" s="26">
        <f t="shared" si="1"/>
        <v>10.198144382586777</v>
      </c>
      <c r="K38" s="26">
        <f t="shared" si="1"/>
        <v>10.294831760385057</v>
      </c>
    </row>
    <row r="39" spans="2:11" x14ac:dyDescent="0.25">
      <c r="B39" s="10" t="s">
        <v>458</v>
      </c>
      <c r="C39" s="11">
        <v>82411.853481516213</v>
      </c>
      <c r="D39" s="11">
        <v>91114.50305977503</v>
      </c>
      <c r="E39" s="11">
        <v>93623.078260026727</v>
      </c>
      <c r="F39" s="11">
        <v>11038.628022227433</v>
      </c>
      <c r="G39" s="11">
        <v>11968.118479251752</v>
      </c>
      <c r="H39" s="11">
        <v>12254.926739004008</v>
      </c>
      <c r="I39" s="26">
        <f t="shared" si="1"/>
        <v>13.394466397607763</v>
      </c>
      <c r="J39" s="26">
        <f t="shared" si="1"/>
        <v>13.135250785926091</v>
      </c>
      <c r="K39" s="26">
        <f t="shared" si="1"/>
        <v>13.089643031141785</v>
      </c>
    </row>
    <row r="40" spans="2:11" x14ac:dyDescent="0.25">
      <c r="B40" s="10" t="s">
        <v>459</v>
      </c>
      <c r="C40" s="11">
        <v>100818.36322997414</v>
      </c>
      <c r="D40" s="11">
        <v>131044.40561925175</v>
      </c>
      <c r="E40" s="11">
        <v>130408.56164452944</v>
      </c>
      <c r="F40" s="11">
        <v>8153.8238260981907</v>
      </c>
      <c r="G40" s="11">
        <v>10775.333393347621</v>
      </c>
      <c r="H40" s="11">
        <v>10538.333022724666</v>
      </c>
      <c r="I40" s="26">
        <f t="shared" si="1"/>
        <v>8.0876375740188475</v>
      </c>
      <c r="J40" s="26">
        <f t="shared" si="1"/>
        <v>8.2226580695518194</v>
      </c>
      <c r="K40" s="26">
        <f t="shared" si="1"/>
        <v>8.0810131557545191</v>
      </c>
    </row>
    <row r="41" spans="2:11" x14ac:dyDescent="0.25">
      <c r="B41" s="10" t="s">
        <v>460</v>
      </c>
      <c r="C41" s="11">
        <v>48714.649658370436</v>
      </c>
      <c r="D41" s="11">
        <v>65531.733086189837</v>
      </c>
      <c r="E41" s="11">
        <v>45963.422858411563</v>
      </c>
      <c r="F41" s="11">
        <v>9499.3566833822351</v>
      </c>
      <c r="G41" s="11">
        <v>12778.687951807016</v>
      </c>
      <c r="H41" s="11">
        <v>8962.8674573902535</v>
      </c>
      <c r="I41" s="26">
        <f t="shared" si="1"/>
        <v>19.5</v>
      </c>
      <c r="J41" s="26">
        <f t="shared" si="1"/>
        <v>19.499999999999996</v>
      </c>
      <c r="K41" s="26">
        <f t="shared" si="1"/>
        <v>19.499999999999996</v>
      </c>
    </row>
    <row r="42" spans="2:11" x14ac:dyDescent="0.25">
      <c r="B42" s="10" t="s">
        <v>461</v>
      </c>
      <c r="C42" s="11">
        <v>77060.402787249477</v>
      </c>
      <c r="D42" s="11">
        <v>68761.052909353748</v>
      </c>
      <c r="E42" s="11">
        <v>94116.65953800187</v>
      </c>
      <c r="F42" s="11">
        <v>6935.4362508524518</v>
      </c>
      <c r="G42" s="11">
        <v>6188.4947618418373</v>
      </c>
      <c r="H42" s="11">
        <v>8470.4993584201675</v>
      </c>
      <c r="I42" s="26">
        <f t="shared" si="1"/>
        <v>8.9999999999999982</v>
      </c>
      <c r="J42" s="26">
        <f t="shared" si="1"/>
        <v>9</v>
      </c>
      <c r="K42" s="26">
        <f t="shared" si="1"/>
        <v>9</v>
      </c>
    </row>
    <row r="43" spans="2:11" x14ac:dyDescent="0.25">
      <c r="B43" s="10" t="s">
        <v>462</v>
      </c>
      <c r="C43" s="11">
        <v>19639.855962042551</v>
      </c>
      <c r="D43" s="11">
        <v>19632.255981449311</v>
      </c>
      <c r="E43" s="11">
        <v>27220.052948798017</v>
      </c>
      <c r="F43" s="11">
        <v>5891.9567886127661</v>
      </c>
      <c r="G43" s="11">
        <v>5889.6767944347921</v>
      </c>
      <c r="H43" s="11">
        <v>8166.0158846394052</v>
      </c>
      <c r="I43" s="26">
        <f t="shared" si="1"/>
        <v>30.000000000000004</v>
      </c>
      <c r="J43" s="26">
        <f t="shared" si="1"/>
        <v>29.999999999999993</v>
      </c>
      <c r="K43" s="26">
        <f t="shared" si="1"/>
        <v>30</v>
      </c>
    </row>
    <row r="44" spans="2:11" x14ac:dyDescent="0.25">
      <c r="B44" s="10" t="s">
        <v>463</v>
      </c>
      <c r="C44" s="11">
        <v>160643.94825931598</v>
      </c>
      <c r="D44" s="11">
        <v>126057.75116809338</v>
      </c>
      <c r="E44" s="11">
        <v>128158.00145371079</v>
      </c>
      <c r="F44" s="11">
        <v>8032.1974129657992</v>
      </c>
      <c r="G44" s="11">
        <v>6302.8875584046691</v>
      </c>
      <c r="H44" s="11">
        <v>6407.9000726855402</v>
      </c>
      <c r="I44" s="26">
        <f t="shared" si="1"/>
        <v>5</v>
      </c>
      <c r="J44" s="26">
        <f t="shared" si="1"/>
        <v>5</v>
      </c>
      <c r="K44" s="26">
        <f t="shared" si="1"/>
        <v>5</v>
      </c>
    </row>
    <row r="45" spans="2:11" x14ac:dyDescent="0.25">
      <c r="B45" s="10" t="s">
        <v>464</v>
      </c>
      <c r="C45" s="11">
        <v>37721.649985178432</v>
      </c>
      <c r="D45" s="11">
        <v>37080.916827420922</v>
      </c>
      <c r="E45" s="11">
        <v>37874.401603505918</v>
      </c>
      <c r="F45" s="11">
        <v>6188.5006222601451</v>
      </c>
      <c r="G45" s="11">
        <v>5895.5010403251736</v>
      </c>
      <c r="H45" s="11">
        <v>6225.1210238296871</v>
      </c>
      <c r="I45" s="26">
        <f t="shared" si="1"/>
        <v>16.405699710091493</v>
      </c>
      <c r="J45" s="26">
        <f t="shared" si="1"/>
        <v>15.899016380213975</v>
      </c>
      <c r="K45" s="26">
        <f t="shared" si="1"/>
        <v>16.436222779169789</v>
      </c>
    </row>
    <row r="46" spans="2:11" x14ac:dyDescent="0.25">
      <c r="B46" s="10" t="s">
        <v>465</v>
      </c>
      <c r="C46" s="11">
        <v>60371.548193352915</v>
      </c>
      <c r="D46" s="11">
        <v>56499.623269273368</v>
      </c>
      <c r="E46" s="11">
        <v>37826.459464285712</v>
      </c>
      <c r="F46" s="11">
        <v>9055.7322290029369</v>
      </c>
      <c r="G46" s="11">
        <v>8474.9434903910042</v>
      </c>
      <c r="H46" s="11">
        <v>5673.9689196428562</v>
      </c>
      <c r="I46" s="26">
        <f t="shared" si="1"/>
        <v>15</v>
      </c>
      <c r="J46" s="26">
        <f t="shared" si="1"/>
        <v>15</v>
      </c>
      <c r="K46" s="26">
        <f t="shared" si="1"/>
        <v>15</v>
      </c>
    </row>
    <row r="47" spans="2:11" x14ac:dyDescent="0.25">
      <c r="B47" s="10" t="s">
        <v>466</v>
      </c>
      <c r="C47" s="11">
        <v>38258.231099203193</v>
      </c>
      <c r="D47" s="11">
        <v>39750.012869816608</v>
      </c>
      <c r="E47" s="11">
        <v>44668.581277665318</v>
      </c>
      <c r="F47" s="11">
        <v>3443.2407989282869</v>
      </c>
      <c r="G47" s="11">
        <v>3577.5011582834945</v>
      </c>
      <c r="H47" s="11">
        <v>4020.1723149898785</v>
      </c>
      <c r="I47" s="26">
        <f t="shared" si="1"/>
        <v>9</v>
      </c>
      <c r="J47" s="26">
        <f t="shared" si="1"/>
        <v>9</v>
      </c>
      <c r="K47" s="26">
        <f t="shared" si="1"/>
        <v>9</v>
      </c>
    </row>
    <row r="48" spans="2:11" x14ac:dyDescent="0.25">
      <c r="B48" s="10" t="s">
        <v>467</v>
      </c>
      <c r="C48" s="11">
        <v>39206.367251165437</v>
      </c>
      <c r="D48" s="11">
        <v>63193.01925224506</v>
      </c>
      <c r="E48" s="11">
        <v>46004.964583451831</v>
      </c>
      <c r="F48" s="11">
        <v>2710.4420482758851</v>
      </c>
      <c r="G48" s="11">
        <v>4233.8803958036597</v>
      </c>
      <c r="H48" s="11">
        <v>3144.8929315369933</v>
      </c>
      <c r="I48" s="26">
        <f t="shared" si="1"/>
        <v>6.9132700586926097</v>
      </c>
      <c r="J48" s="26">
        <f t="shared" si="1"/>
        <v>6.6999178800168533</v>
      </c>
      <c r="K48" s="26">
        <f t="shared" si="1"/>
        <v>6.8359859854521519</v>
      </c>
    </row>
    <row r="49" spans="2:11" x14ac:dyDescent="0.25">
      <c r="B49" s="10" t="s">
        <v>468</v>
      </c>
      <c r="C49" s="11">
        <v>15704.319915222412</v>
      </c>
      <c r="D49" s="11">
        <v>25598.018656681346</v>
      </c>
      <c r="E49" s="11">
        <v>20829.884401182848</v>
      </c>
      <c r="F49" s="11">
        <v>2355.6479872833615</v>
      </c>
      <c r="G49" s="11">
        <v>3839.7027985022019</v>
      </c>
      <c r="H49" s="11">
        <v>3124.4826601774271</v>
      </c>
      <c r="I49" s="26">
        <f t="shared" si="1"/>
        <v>15</v>
      </c>
      <c r="J49" s="26">
        <f t="shared" si="1"/>
        <v>15</v>
      </c>
      <c r="K49" s="26">
        <f t="shared" si="1"/>
        <v>15</v>
      </c>
    </row>
    <row r="50" spans="2:11" x14ac:dyDescent="0.25">
      <c r="B50" s="10" t="s">
        <v>469</v>
      </c>
      <c r="C50" s="11">
        <v>8483.7661403527163</v>
      </c>
      <c r="D50" s="11">
        <v>17929.968471473621</v>
      </c>
      <c r="E50" s="11">
        <v>19336.371163619613</v>
      </c>
      <c r="F50" s="11">
        <v>1062.2150519311531</v>
      </c>
      <c r="G50" s="11">
        <v>2275.2010643149783</v>
      </c>
      <c r="H50" s="11">
        <v>2473.1914260261046</v>
      </c>
      <c r="I50" s="26">
        <f t="shared" si="1"/>
        <v>12.52056026012748</v>
      </c>
      <c r="J50" s="26">
        <f t="shared" si="1"/>
        <v>12.689375711590333</v>
      </c>
      <c r="K50" s="26">
        <f t="shared" si="1"/>
        <v>12.790359706578695</v>
      </c>
    </row>
    <row r="51" spans="2:11" x14ac:dyDescent="0.25">
      <c r="B51" s="10" t="s">
        <v>470</v>
      </c>
      <c r="C51" s="11">
        <v>39611.375444516758</v>
      </c>
      <c r="D51" s="11">
        <v>67260.399259823142</v>
      </c>
      <c r="E51" s="11">
        <v>49594.319207606968</v>
      </c>
      <c r="F51" s="11">
        <v>1599.7654500000001</v>
      </c>
      <c r="G51" s="11">
        <v>3011.6090804054056</v>
      </c>
      <c r="H51" s="11">
        <v>2085.8960000000002</v>
      </c>
      <c r="I51" s="26">
        <f t="shared" si="1"/>
        <v>4.0386516046148788</v>
      </c>
      <c r="J51" s="26">
        <f t="shared" si="1"/>
        <v>4.4775367282191247</v>
      </c>
      <c r="K51" s="26">
        <f t="shared" si="1"/>
        <v>4.2059171964196604</v>
      </c>
    </row>
    <row r="52" spans="2:11" x14ac:dyDescent="0.25">
      <c r="B52" s="10" t="s">
        <v>471</v>
      </c>
      <c r="C52" s="11">
        <v>2310.3682608695653</v>
      </c>
      <c r="D52" s="11">
        <v>2933.4956249999996</v>
      </c>
      <c r="E52" s="11">
        <v>3715.7798725429975</v>
      </c>
      <c r="F52" s="11">
        <v>693.11047826086963</v>
      </c>
      <c r="G52" s="11">
        <v>880.04868749999991</v>
      </c>
      <c r="H52" s="11">
        <v>1114.7339617628991</v>
      </c>
      <c r="I52" s="26">
        <f t="shared" si="1"/>
        <v>30</v>
      </c>
      <c r="J52" s="26">
        <f t="shared" si="1"/>
        <v>30</v>
      </c>
      <c r="K52" s="26">
        <f t="shared" si="1"/>
        <v>29.999999999999993</v>
      </c>
    </row>
    <row r="53" spans="2:11" x14ac:dyDescent="0.25">
      <c r="B53" s="10" t="s">
        <v>472</v>
      </c>
      <c r="C53" s="11">
        <v>16535.5</v>
      </c>
      <c r="D53" s="11">
        <v>17129.86</v>
      </c>
      <c r="E53" s="11">
        <v>19981.456000000002</v>
      </c>
      <c r="F53" s="11">
        <v>826.77500000000009</v>
      </c>
      <c r="G53" s="11">
        <v>856.49300000000005</v>
      </c>
      <c r="H53" s="11">
        <v>999.07280000000014</v>
      </c>
      <c r="I53" s="26">
        <f t="shared" si="1"/>
        <v>5</v>
      </c>
      <c r="J53" s="26">
        <f t="shared" si="1"/>
        <v>5</v>
      </c>
      <c r="K53" s="26">
        <f t="shared" si="1"/>
        <v>5</v>
      </c>
    </row>
    <row r="54" spans="2:11" x14ac:dyDescent="0.25">
      <c r="B54" s="10" t="s">
        <v>473</v>
      </c>
      <c r="C54" s="11">
        <v>8760.0643935892367</v>
      </c>
      <c r="D54" s="11">
        <v>8661.6769388659068</v>
      </c>
      <c r="E54" s="11">
        <v>10188.436022937596</v>
      </c>
      <c r="F54" s="11">
        <v>835.7224910752052</v>
      </c>
      <c r="G54" s="11">
        <v>821.38260265885117</v>
      </c>
      <c r="H54" s="11">
        <v>973.61346218272672</v>
      </c>
      <c r="I54" s="26">
        <f t="shared" si="1"/>
        <v>9.5401409570322464</v>
      </c>
      <c r="J54" s="26">
        <f t="shared" si="1"/>
        <v>9.4829512628578438</v>
      </c>
      <c r="K54" s="26">
        <f t="shared" si="1"/>
        <v>9.5560639531994447</v>
      </c>
    </row>
    <row r="55" spans="2:11" x14ac:dyDescent="0.25">
      <c r="B55" s="10" t="s">
        <v>474</v>
      </c>
      <c r="C55" s="11">
        <v>11015</v>
      </c>
      <c r="D55" s="11">
        <v>10036.25</v>
      </c>
      <c r="E55" s="11">
        <v>8473</v>
      </c>
      <c r="F55" s="11">
        <v>991.34999999999991</v>
      </c>
      <c r="G55" s="11">
        <v>903.26249999999993</v>
      </c>
      <c r="H55" s="11">
        <v>762.56999999999994</v>
      </c>
      <c r="I55" s="26">
        <f t="shared" si="1"/>
        <v>9</v>
      </c>
      <c r="J55" s="26">
        <f t="shared" si="1"/>
        <v>9</v>
      </c>
      <c r="K55" s="26">
        <f t="shared" si="1"/>
        <v>9</v>
      </c>
    </row>
    <row r="56" spans="2:11" x14ac:dyDescent="0.25">
      <c r="B56" s="10" t="s">
        <v>475</v>
      </c>
      <c r="C56" s="11">
        <v>5192.6642913660799</v>
      </c>
      <c r="D56" s="11">
        <v>5551.1211546407167</v>
      </c>
      <c r="E56" s="11">
        <v>5290.2132388320761</v>
      </c>
      <c r="F56" s="11">
        <v>746.19942404095843</v>
      </c>
      <c r="G56" s="11">
        <v>755.56628891766445</v>
      </c>
      <c r="H56" s="11">
        <v>747.57939752160439</v>
      </c>
      <c r="I56" s="26">
        <f t="shared" si="1"/>
        <v>14.370261241068006</v>
      </c>
      <c r="J56" s="26">
        <f t="shared" si="1"/>
        <v>13.61105743991939</v>
      </c>
      <c r="K56" s="26">
        <f t="shared" si="1"/>
        <v>14.131366048425074</v>
      </c>
    </row>
    <row r="57" spans="2:11" x14ac:dyDescent="0.25">
      <c r="B57" s="10" t="s">
        <v>476</v>
      </c>
      <c r="C57" s="11">
        <v>6362.9889575769548</v>
      </c>
      <c r="D57" s="11">
        <v>6780.8324847991043</v>
      </c>
      <c r="E57" s="11">
        <v>6644.4363355994537</v>
      </c>
      <c r="F57" s="11">
        <v>582.51786672246647</v>
      </c>
      <c r="G57" s="11">
        <v>620.02605130315226</v>
      </c>
      <c r="H57" s="11">
        <v>605.70467230921395</v>
      </c>
      <c r="I57" s="26">
        <f t="shared" si="1"/>
        <v>9.1547835554360439</v>
      </c>
      <c r="J57" s="26">
        <f t="shared" si="1"/>
        <v>9.1438042849914432</v>
      </c>
      <c r="K57" s="26">
        <f t="shared" si="1"/>
        <v>9.1159677317393975</v>
      </c>
    </row>
    <row r="58" spans="2:11" x14ac:dyDescent="0.25">
      <c r="B58" s="10" t="s">
        <v>477</v>
      </c>
      <c r="C58" s="11">
        <v>5833.3893276341996</v>
      </c>
      <c r="D58" s="11">
        <v>5230.9683288543956</v>
      </c>
      <c r="E58" s="11">
        <v>4928.6816079848322</v>
      </c>
      <c r="F58" s="11">
        <v>587.29822988707826</v>
      </c>
      <c r="G58" s="11">
        <v>520.48922959689583</v>
      </c>
      <c r="H58" s="11">
        <v>491.82181840284517</v>
      </c>
      <c r="I58" s="26">
        <f t="shared" si="1"/>
        <v>10.067873013462382</v>
      </c>
      <c r="J58" s="26">
        <f t="shared" si="1"/>
        <v>9.9501506580691768</v>
      </c>
      <c r="K58" s="26">
        <f t="shared" si="1"/>
        <v>9.9787703390305662</v>
      </c>
    </row>
    <row r="59" spans="2:11" x14ac:dyDescent="0.25">
      <c r="B59" s="10" t="s">
        <v>478</v>
      </c>
      <c r="C59" s="11">
        <v>4935.2332513772071</v>
      </c>
      <c r="D59" s="11">
        <v>7817.1117929700076</v>
      </c>
      <c r="E59" s="11">
        <v>5095.4754976080994</v>
      </c>
      <c r="F59" s="11">
        <v>444.17099262394856</v>
      </c>
      <c r="G59" s="11">
        <v>703.54006136730061</v>
      </c>
      <c r="H59" s="11">
        <v>458.59279478472894</v>
      </c>
      <c r="I59" s="26">
        <f t="shared" si="1"/>
        <v>8.9999999999999982</v>
      </c>
      <c r="J59" s="26">
        <f t="shared" si="1"/>
        <v>9</v>
      </c>
      <c r="K59" s="26">
        <f t="shared" si="1"/>
        <v>9</v>
      </c>
    </row>
    <row r="60" spans="2:11" x14ac:dyDescent="0.25">
      <c r="B60" s="10" t="s">
        <v>479</v>
      </c>
      <c r="C60" s="11">
        <v>3166</v>
      </c>
      <c r="D60" s="11">
        <v>4142.7507389162565</v>
      </c>
      <c r="E60" s="11">
        <v>4174.8</v>
      </c>
      <c r="F60" s="11">
        <v>284.94</v>
      </c>
      <c r="G60" s="11">
        <v>372.84756650246305</v>
      </c>
      <c r="H60" s="11">
        <v>375.73200000000003</v>
      </c>
      <c r="I60" s="26">
        <f t="shared" si="1"/>
        <v>9</v>
      </c>
      <c r="J60" s="26">
        <f t="shared" si="1"/>
        <v>9</v>
      </c>
      <c r="K60" s="26">
        <f t="shared" si="1"/>
        <v>9</v>
      </c>
    </row>
    <row r="61" spans="2:11" x14ac:dyDescent="0.25">
      <c r="B61" s="10" t="s">
        <v>480</v>
      </c>
      <c r="C61" s="11">
        <v>2465.2383950151439</v>
      </c>
      <c r="D61" s="11">
        <v>2517.3987342234591</v>
      </c>
      <c r="E61" s="11">
        <v>2287.0452001920617</v>
      </c>
      <c r="F61" s="11">
        <v>221.87145555136294</v>
      </c>
      <c r="G61" s="11">
        <v>226.56588608011128</v>
      </c>
      <c r="H61" s="11">
        <v>205.83406801728555</v>
      </c>
      <c r="I61" s="26">
        <f t="shared" si="1"/>
        <v>9</v>
      </c>
      <c r="J61" s="26">
        <f t="shared" si="1"/>
        <v>8.9999999999999982</v>
      </c>
      <c r="K61" s="26">
        <f t="shared" si="1"/>
        <v>9</v>
      </c>
    </row>
    <row r="62" spans="2:11" x14ac:dyDescent="0.25">
      <c r="B62" s="10" t="s">
        <v>481</v>
      </c>
      <c r="C62" s="11">
        <v>2059.5500000000002</v>
      </c>
      <c r="D62" s="11">
        <v>2203.9049999999997</v>
      </c>
      <c r="E62" s="11">
        <v>2250.2062540250449</v>
      </c>
      <c r="F62" s="11">
        <v>185.3595</v>
      </c>
      <c r="G62" s="11">
        <v>198.35144999999997</v>
      </c>
      <c r="H62" s="11">
        <v>202.51856286225402</v>
      </c>
      <c r="I62" s="26">
        <f t="shared" si="1"/>
        <v>9</v>
      </c>
      <c r="J62" s="26">
        <f t="shared" si="1"/>
        <v>9</v>
      </c>
      <c r="K62" s="26">
        <f t="shared" si="1"/>
        <v>8.9999999999999982</v>
      </c>
    </row>
    <row r="63" spans="2:11" x14ac:dyDescent="0.25">
      <c r="B63" s="10" t="s">
        <v>482</v>
      </c>
      <c r="C63" s="11">
        <v>3871.7947484034685</v>
      </c>
      <c r="D63" s="11">
        <v>4532.925313231508</v>
      </c>
      <c r="E63" s="11">
        <v>4578.261127178228</v>
      </c>
      <c r="F63" s="11">
        <v>172.70287110833831</v>
      </c>
      <c r="G63" s="11">
        <v>187.38459347614545</v>
      </c>
      <c r="H63" s="11">
        <v>195.2179753589115</v>
      </c>
      <c r="I63" s="26">
        <f t="shared" si="1"/>
        <v>4.4605378727669436</v>
      </c>
      <c r="J63" s="26">
        <f t="shared" si="1"/>
        <v>4.1338557449683542</v>
      </c>
      <c r="K63" s="26">
        <f t="shared" si="1"/>
        <v>4.2640201145370762</v>
      </c>
    </row>
    <row r="64" spans="2:11" x14ac:dyDescent="0.25">
      <c r="B64" s="10" t="s">
        <v>483</v>
      </c>
      <c r="C64" s="11">
        <v>1040.0558064516129</v>
      </c>
      <c r="D64" s="11">
        <v>1204.6346511627905</v>
      </c>
      <c r="E64" s="11">
        <v>1431.8933984595817</v>
      </c>
      <c r="F64" s="11">
        <v>93.605022580645155</v>
      </c>
      <c r="G64" s="11">
        <v>108.41711860465117</v>
      </c>
      <c r="H64" s="11">
        <v>128.87040586136234</v>
      </c>
      <c r="I64" s="26">
        <f t="shared" si="1"/>
        <v>9</v>
      </c>
      <c r="J64" s="26">
        <f t="shared" si="1"/>
        <v>9.0000000000000018</v>
      </c>
      <c r="K64" s="26">
        <f t="shared" si="1"/>
        <v>9</v>
      </c>
    </row>
    <row r="65" spans="2:11" x14ac:dyDescent="0.25">
      <c r="B65" s="10" t="s">
        <v>484</v>
      </c>
      <c r="C65" s="11">
        <v>1175.1902472307868</v>
      </c>
      <c r="D65" s="11">
        <v>1340.5904452037969</v>
      </c>
      <c r="E65" s="11">
        <v>1421.823092073249</v>
      </c>
      <c r="F65" s="11">
        <v>105.76712225077081</v>
      </c>
      <c r="G65" s="11">
        <v>120.65314006834171</v>
      </c>
      <c r="H65" s="11">
        <v>127.96407828659238</v>
      </c>
      <c r="I65" s="26">
        <f t="shared" si="1"/>
        <v>9</v>
      </c>
      <c r="J65" s="26">
        <f t="shared" si="1"/>
        <v>9</v>
      </c>
      <c r="K65" s="26">
        <f t="shared" si="1"/>
        <v>8.9999999999999982</v>
      </c>
    </row>
    <row r="66" spans="2:11" x14ac:dyDescent="0.25">
      <c r="B66" s="10" t="s">
        <v>485</v>
      </c>
      <c r="C66" s="11">
        <v>539.95738168136995</v>
      </c>
      <c r="D66" s="11">
        <v>826.04764621409925</v>
      </c>
      <c r="E66" s="11">
        <v>776.20389472926263</v>
      </c>
      <c r="F66" s="11">
        <v>87.473095832381929</v>
      </c>
      <c r="G66" s="11">
        <v>133.81971868668407</v>
      </c>
      <c r="H66" s="11">
        <v>125.74503094614055</v>
      </c>
      <c r="I66" s="26">
        <f t="shared" si="1"/>
        <v>16.2</v>
      </c>
      <c r="J66" s="26">
        <f t="shared" si="1"/>
        <v>16.2</v>
      </c>
      <c r="K66" s="26">
        <f t="shared" si="1"/>
        <v>16.2</v>
      </c>
    </row>
    <row r="67" spans="2:11" x14ac:dyDescent="0.25">
      <c r="B67" s="10" t="s">
        <v>486</v>
      </c>
      <c r="C67" s="11">
        <v>793.15249999999992</v>
      </c>
      <c r="D67" s="11">
        <v>884.58800000000008</v>
      </c>
      <c r="E67" s="11">
        <v>1033.9411764705881</v>
      </c>
      <c r="F67" s="11">
        <v>71.383724999999984</v>
      </c>
      <c r="G67" s="11">
        <v>79.612920000000003</v>
      </c>
      <c r="H67" s="11">
        <v>93.05470588235292</v>
      </c>
      <c r="I67" s="26">
        <f t="shared" si="1"/>
        <v>8.9999999999999982</v>
      </c>
      <c r="J67" s="26">
        <f t="shared" si="1"/>
        <v>9</v>
      </c>
      <c r="K67" s="26">
        <f t="shared" si="1"/>
        <v>9</v>
      </c>
    </row>
    <row r="68" spans="2:11" x14ac:dyDescent="0.25">
      <c r="B68" s="10" t="s">
        <v>487</v>
      </c>
      <c r="C68" s="11">
        <v>472.05314466403161</v>
      </c>
      <c r="D68" s="11">
        <v>555.19112776501947</v>
      </c>
      <c r="E68" s="11">
        <v>620.22436911305351</v>
      </c>
      <c r="F68" s="11">
        <v>42.484783019762844</v>
      </c>
      <c r="G68" s="11">
        <v>49.96720149885175</v>
      </c>
      <c r="H68" s="11">
        <v>55.820193220174808</v>
      </c>
      <c r="I68" s="26">
        <f t="shared" si="1"/>
        <v>9</v>
      </c>
      <c r="J68" s="26">
        <f t="shared" si="1"/>
        <v>9</v>
      </c>
      <c r="K68" s="26">
        <f t="shared" si="1"/>
        <v>8.9999999999999982</v>
      </c>
    </row>
    <row r="69" spans="2:11" x14ac:dyDescent="0.25">
      <c r="B69" s="10" t="s">
        <v>488</v>
      </c>
      <c r="C69" s="11">
        <v>1240.6181379310344</v>
      </c>
      <c r="D69" s="11">
        <v>770.06347826086949</v>
      </c>
      <c r="E69" s="11">
        <v>593.09729061914175</v>
      </c>
      <c r="F69" s="11">
        <v>111.6556324137931</v>
      </c>
      <c r="G69" s="11">
        <v>69.305713043478249</v>
      </c>
      <c r="H69" s="11">
        <v>53.378756155722755</v>
      </c>
      <c r="I69" s="26">
        <f t="shared" ref="I69:K74" si="2">+(F69/C69)*100</f>
        <v>9</v>
      </c>
      <c r="J69" s="26">
        <f t="shared" si="2"/>
        <v>9</v>
      </c>
      <c r="K69" s="26">
        <f t="shared" si="2"/>
        <v>9</v>
      </c>
    </row>
    <row r="70" spans="2:11" x14ac:dyDescent="0.25">
      <c r="B70" s="10" t="s">
        <v>489</v>
      </c>
      <c r="C70" s="11">
        <v>254.21913043478258</v>
      </c>
      <c r="D70" s="11">
        <v>350.91176470588232</v>
      </c>
      <c r="E70" s="11">
        <v>362.48333333333335</v>
      </c>
      <c r="F70" s="11">
        <v>22.879721739130432</v>
      </c>
      <c r="G70" s="11">
        <v>31.582058823529408</v>
      </c>
      <c r="H70" s="11">
        <v>32.6235</v>
      </c>
      <c r="I70" s="26">
        <f t="shared" si="2"/>
        <v>9</v>
      </c>
      <c r="J70" s="26">
        <f t="shared" si="2"/>
        <v>9</v>
      </c>
      <c r="K70" s="26">
        <f t="shared" si="2"/>
        <v>9</v>
      </c>
    </row>
    <row r="71" spans="2:11" x14ac:dyDescent="0.25">
      <c r="B71" s="10" t="s">
        <v>490</v>
      </c>
      <c r="C71" s="11">
        <v>201</v>
      </c>
      <c r="D71" s="11">
        <v>345.60000000000008</v>
      </c>
      <c r="E71" s="11">
        <v>296.33365566037736</v>
      </c>
      <c r="F71" s="11">
        <v>18.09</v>
      </c>
      <c r="G71" s="11">
        <v>31.104000000000006</v>
      </c>
      <c r="H71" s="11">
        <v>26.670029009433961</v>
      </c>
      <c r="I71" s="26">
        <f t="shared" si="2"/>
        <v>9</v>
      </c>
      <c r="J71" s="26">
        <f t="shared" si="2"/>
        <v>9</v>
      </c>
      <c r="K71" s="26">
        <f t="shared" si="2"/>
        <v>9</v>
      </c>
    </row>
    <row r="72" spans="2:11" x14ac:dyDescent="0.25">
      <c r="B72" s="10" t="s">
        <v>491</v>
      </c>
      <c r="C72" s="11">
        <v>47.339999999999996</v>
      </c>
      <c r="D72" s="11">
        <v>88.728176470588238</v>
      </c>
      <c r="E72" s="11">
        <v>166.45883427402367</v>
      </c>
      <c r="F72" s="11">
        <v>4.2605999999999993</v>
      </c>
      <c r="G72" s="11">
        <v>7.9855358823529414</v>
      </c>
      <c r="H72" s="11">
        <v>14.981295084662129</v>
      </c>
      <c r="I72" s="26">
        <f t="shared" si="2"/>
        <v>9</v>
      </c>
      <c r="J72" s="26">
        <f t="shared" si="2"/>
        <v>9</v>
      </c>
      <c r="K72" s="26">
        <f t="shared" si="2"/>
        <v>9</v>
      </c>
    </row>
    <row r="73" spans="2:11" x14ac:dyDescent="0.25">
      <c r="B73" s="10" t="s">
        <v>492</v>
      </c>
      <c r="C73" s="11">
        <v>14.399999999999999</v>
      </c>
      <c r="D73" s="11">
        <v>22.5</v>
      </c>
      <c r="E73" s="11">
        <v>22.75</v>
      </c>
      <c r="F73" s="11">
        <v>1.2959999999999998</v>
      </c>
      <c r="G73" s="11">
        <v>2.0249999999999999</v>
      </c>
      <c r="H73" s="11">
        <v>2.0474999999999999</v>
      </c>
      <c r="I73" s="26">
        <f t="shared" si="2"/>
        <v>9</v>
      </c>
      <c r="J73" s="26">
        <f t="shared" si="2"/>
        <v>9</v>
      </c>
      <c r="K73" s="26">
        <f t="shared" si="2"/>
        <v>9</v>
      </c>
    </row>
    <row r="74" spans="2:11" x14ac:dyDescent="0.25">
      <c r="B74" s="10" t="s">
        <v>493</v>
      </c>
      <c r="C74" s="11">
        <v>15.203587939698494</v>
      </c>
      <c r="D74" s="11">
        <v>9.3598215281989088</v>
      </c>
      <c r="E74" s="11">
        <v>6.3343030303030305</v>
      </c>
      <c r="F74" s="11">
        <v>1.3683229145728644</v>
      </c>
      <c r="G74" s="11">
        <v>0.84238393753790175</v>
      </c>
      <c r="H74" s="11">
        <v>0.57008727272727278</v>
      </c>
      <c r="I74" s="26">
        <f t="shared" si="2"/>
        <v>9</v>
      </c>
      <c r="J74" s="26">
        <f t="shared" si="2"/>
        <v>9</v>
      </c>
      <c r="K74" s="26">
        <f t="shared" si="2"/>
        <v>9.0000000000000018</v>
      </c>
    </row>
    <row r="75" spans="2:11" x14ac:dyDescent="0.25">
      <c r="B75" s="12" t="s">
        <v>494</v>
      </c>
      <c r="C75" s="16">
        <f t="shared" ref="C75:H75" si="3">SUM(C5:C74)</f>
        <v>29236009.648828588</v>
      </c>
      <c r="D75" s="16">
        <f t="shared" si="3"/>
        <v>30169027.078981556</v>
      </c>
      <c r="E75" s="16">
        <f t="shared" si="3"/>
        <v>32047862.473016229</v>
      </c>
      <c r="F75" s="16">
        <f t="shared" si="3"/>
        <v>4306120.6730728615</v>
      </c>
      <c r="G75" s="16">
        <f t="shared" si="3"/>
        <v>4512696.6398759363</v>
      </c>
      <c r="H75" s="16">
        <f t="shared" si="3"/>
        <v>4932751.8368941741</v>
      </c>
      <c r="I75" s="28">
        <f>+(F75/C75)*100</f>
        <v>14.728824914194119</v>
      </c>
      <c r="J75" s="28">
        <f>+(G75/D75)*100</f>
        <v>14.958044977923352</v>
      </c>
      <c r="K75" s="28">
        <f>+(H75/E75)*100</f>
        <v>15.391827898186564</v>
      </c>
    </row>
    <row r="76" spans="2:11" x14ac:dyDescent="0.25">
      <c r="B76" s="17" t="s">
        <v>393</v>
      </c>
    </row>
    <row r="78" spans="2:11" x14ac:dyDescent="0.25">
      <c r="C78" s="29"/>
      <c r="D78" s="29"/>
      <c r="E78" s="29"/>
      <c r="F78" s="29"/>
      <c r="G78" s="29"/>
      <c r="H78" s="29"/>
    </row>
  </sheetData>
  <mergeCells count="6">
    <mergeCell ref="B1:K1"/>
    <mergeCell ref="B2:K2"/>
    <mergeCell ref="B3:B4"/>
    <mergeCell ref="C3:E3"/>
    <mergeCell ref="F3:H3"/>
    <mergeCell ref="I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c1</vt:lpstr>
      <vt:lpstr>c2</vt:lpstr>
      <vt:lpstr>c3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Ingunza</dc:creator>
  <cp:lastModifiedBy>Jorge Ingunza</cp:lastModifiedBy>
  <dcterms:created xsi:type="dcterms:W3CDTF">2016-12-30T20:54:05Z</dcterms:created>
  <dcterms:modified xsi:type="dcterms:W3CDTF">2016-12-30T20:56:24Z</dcterms:modified>
</cp:coreProperties>
</file>