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o\Documents\trabajo.2016\"/>
    </mc:Choice>
  </mc:AlternateContent>
  <bookViews>
    <workbookView xWindow="0" yWindow="0" windowWidth="20490" windowHeight="7755"/>
  </bookViews>
  <sheets>
    <sheet name="VOL.JUNIO" sheetId="35" r:id="rId1"/>
    <sheet name="PRC.JUNIO" sheetId="36" r:id="rId2"/>
    <sheet name="prec.mensual" sheetId="37" r:id="rId3"/>
    <sheet name="VOL.PROD." sheetId="38" r:id="rId4"/>
    <sheet name="VOL.PROC.PROD." sheetId="39" r:id="rId5"/>
  </sheets>
  <definedNames>
    <definedName name="_xlnm.Print_Area" localSheetId="3">VOL.PROD.!$A$1:$I$83</definedName>
  </definedNames>
  <calcPr calcId="152511"/>
</workbook>
</file>

<file path=xl/calcChain.xml><?xml version="1.0" encoding="utf-8"?>
<calcChain xmlns="http://schemas.openxmlformats.org/spreadsheetml/2006/main">
  <c r="AC71" i="35" l="1"/>
  <c r="AC70" i="35"/>
  <c r="AC69" i="35"/>
  <c r="AC68" i="35"/>
  <c r="AC67" i="35"/>
  <c r="AC66" i="35"/>
  <c r="AC65" i="35"/>
  <c r="AC64" i="35"/>
  <c r="AC63" i="35"/>
  <c r="AC62" i="35"/>
  <c r="AC61" i="35"/>
  <c r="AC60" i="35"/>
  <c r="AC59" i="35"/>
  <c r="AC58" i="35"/>
  <c r="AC57" i="35"/>
  <c r="AC56" i="35"/>
  <c r="AC55" i="35"/>
  <c r="AC54" i="35"/>
  <c r="AC53" i="35"/>
  <c r="AC52" i="35"/>
  <c r="AC51" i="35"/>
  <c r="AC50" i="35"/>
  <c r="AC49" i="35"/>
  <c r="AC48" i="35"/>
  <c r="AC47" i="35"/>
  <c r="AC46" i="35"/>
  <c r="AC45" i="35"/>
  <c r="AC44" i="35"/>
  <c r="AC43" i="35"/>
  <c r="AC42" i="35"/>
  <c r="AC41" i="35"/>
  <c r="AC40" i="35"/>
  <c r="AC39" i="35"/>
  <c r="AC38" i="35"/>
  <c r="AC37" i="35"/>
  <c r="AC36" i="35"/>
  <c r="AC35" i="35"/>
  <c r="AC34" i="35"/>
  <c r="AC33" i="35"/>
  <c r="AC32" i="35"/>
  <c r="AC31" i="35"/>
  <c r="AC30" i="35"/>
  <c r="AC29" i="35"/>
  <c r="AC28" i="35"/>
  <c r="AC27" i="35"/>
  <c r="AC26" i="35"/>
  <c r="AC25" i="35"/>
  <c r="AC24" i="35"/>
  <c r="AC23" i="35"/>
  <c r="AC22" i="35"/>
  <c r="AC21" i="35"/>
  <c r="AC20" i="35"/>
  <c r="AC19" i="35"/>
  <c r="AC18" i="35"/>
  <c r="AC17" i="35"/>
  <c r="AC16" i="35"/>
  <c r="AC15" i="35"/>
  <c r="AC14" i="35"/>
  <c r="AC13" i="35"/>
  <c r="AC12" i="35"/>
  <c r="AC11" i="35"/>
  <c r="AC10" i="35"/>
  <c r="AC9" i="35"/>
  <c r="AC8" i="35"/>
  <c r="AC7" i="35"/>
  <c r="H468" i="39" l="1"/>
  <c r="H467" i="39"/>
  <c r="G465" i="39"/>
  <c r="F465" i="39"/>
  <c r="E465" i="39"/>
  <c r="D465" i="39"/>
  <c r="C465" i="39"/>
  <c r="H465" i="39" s="1"/>
  <c r="H464" i="39"/>
  <c r="H463" i="39"/>
  <c r="H461" i="39"/>
  <c r="H460" i="39"/>
  <c r="H459" i="39"/>
  <c r="H458" i="39"/>
  <c r="H456" i="39"/>
  <c r="H455" i="39"/>
  <c r="H454" i="39"/>
  <c r="H452" i="39"/>
  <c r="H451" i="39"/>
  <c r="H449" i="39"/>
  <c r="H448" i="39"/>
  <c r="H446" i="39"/>
  <c r="H445" i="39"/>
  <c r="H444" i="39"/>
  <c r="G442" i="39"/>
  <c r="F442" i="39"/>
  <c r="E442" i="39"/>
  <c r="D442" i="39"/>
  <c r="H442" i="39" s="1"/>
  <c r="C442" i="39"/>
  <c r="H441" i="39"/>
  <c r="H440" i="39"/>
  <c r="H439" i="39"/>
  <c r="H438" i="39"/>
  <c r="H437" i="39"/>
  <c r="G435" i="39"/>
  <c r="F435" i="39"/>
  <c r="E435" i="39"/>
  <c r="D435" i="39"/>
  <c r="H435" i="39" s="1"/>
  <c r="C435" i="39"/>
  <c r="H434" i="39"/>
  <c r="H433" i="39"/>
  <c r="H432" i="39"/>
  <c r="H431" i="39"/>
  <c r="H430" i="39"/>
  <c r="H429" i="39"/>
  <c r="G427" i="39"/>
  <c r="F427" i="39"/>
  <c r="E427" i="39"/>
  <c r="D427" i="39"/>
  <c r="H427" i="39" s="1"/>
  <c r="C427" i="39"/>
  <c r="H426" i="39"/>
  <c r="H425" i="39"/>
  <c r="H424" i="39"/>
  <c r="H423" i="39"/>
  <c r="H421" i="39"/>
  <c r="H420" i="39"/>
  <c r="H419" i="39"/>
  <c r="H417" i="39"/>
  <c r="H416" i="39"/>
  <c r="H415" i="39"/>
  <c r="G413" i="39"/>
  <c r="F413" i="39"/>
  <c r="E413" i="39"/>
  <c r="D413" i="39"/>
  <c r="H413" i="39" s="1"/>
  <c r="C413" i="39"/>
  <c r="H412" i="39"/>
  <c r="H411" i="39"/>
  <c r="H410" i="39"/>
  <c r="H409" i="39"/>
  <c r="H408" i="39"/>
  <c r="H407" i="39"/>
  <c r="H406" i="39"/>
  <c r="H404" i="39"/>
  <c r="H403" i="39"/>
  <c r="H402" i="39"/>
  <c r="G400" i="39"/>
  <c r="F400" i="39"/>
  <c r="E400" i="39"/>
  <c r="D400" i="39"/>
  <c r="H400" i="39" s="1"/>
  <c r="C400" i="39"/>
  <c r="H399" i="39"/>
  <c r="H398" i="39"/>
  <c r="H397" i="39"/>
  <c r="H396" i="39"/>
  <c r="H395" i="39"/>
  <c r="G393" i="39"/>
  <c r="F393" i="39"/>
  <c r="E393" i="39"/>
  <c r="D393" i="39"/>
  <c r="C393" i="39"/>
  <c r="H393" i="39" s="1"/>
  <c r="H392" i="39"/>
  <c r="H391" i="39"/>
  <c r="H390" i="39"/>
  <c r="H389" i="39"/>
  <c r="H388" i="39"/>
  <c r="G386" i="39"/>
  <c r="F386" i="39"/>
  <c r="E386" i="39"/>
  <c r="D386" i="39"/>
  <c r="H386" i="39" s="1"/>
  <c r="C386" i="39"/>
  <c r="H385" i="39"/>
  <c r="H384" i="39"/>
  <c r="H383" i="39"/>
  <c r="H382" i="39"/>
  <c r="G380" i="39"/>
  <c r="F380" i="39"/>
  <c r="E380" i="39"/>
  <c r="D380" i="39"/>
  <c r="H380" i="39" s="1"/>
  <c r="C380" i="39"/>
  <c r="H379" i="39"/>
  <c r="H378" i="39"/>
  <c r="H376" i="39"/>
  <c r="G376" i="39"/>
  <c r="F376" i="39"/>
  <c r="E376" i="39"/>
  <c r="D376" i="39"/>
  <c r="C376" i="39"/>
  <c r="H375" i="39"/>
  <c r="H374" i="39"/>
  <c r="H373" i="39"/>
  <c r="H372" i="39"/>
  <c r="H371" i="39"/>
  <c r="H370" i="39"/>
  <c r="H369" i="39"/>
  <c r="H368" i="39"/>
  <c r="H367" i="39"/>
  <c r="H366" i="39"/>
  <c r="H364" i="39"/>
  <c r="H363" i="39"/>
  <c r="H361" i="39"/>
  <c r="H360" i="39"/>
  <c r="H359" i="39"/>
  <c r="G357" i="39"/>
  <c r="F357" i="39"/>
  <c r="E357" i="39"/>
  <c r="D357" i="39"/>
  <c r="H357" i="39" s="1"/>
  <c r="C357" i="39"/>
  <c r="H356" i="39"/>
  <c r="H355" i="39"/>
  <c r="H354" i="39"/>
  <c r="H353" i="39"/>
  <c r="H351" i="39"/>
  <c r="H350" i="39"/>
  <c r="H348" i="39"/>
  <c r="H347" i="39"/>
  <c r="H346" i="39"/>
  <c r="G344" i="39"/>
  <c r="F344" i="39"/>
  <c r="E344" i="39"/>
  <c r="D344" i="39"/>
  <c r="H344" i="39" s="1"/>
  <c r="C344" i="39"/>
  <c r="H343" i="39"/>
  <c r="H342" i="39"/>
  <c r="H341" i="39"/>
  <c r="H340" i="39"/>
  <c r="G338" i="39"/>
  <c r="F338" i="39"/>
  <c r="E338" i="39"/>
  <c r="D338" i="39"/>
  <c r="H338" i="39" s="1"/>
  <c r="C338" i="39"/>
  <c r="H337" i="39"/>
  <c r="H336" i="39"/>
  <c r="H335" i="39"/>
  <c r="H334" i="39"/>
  <c r="H333" i="39"/>
  <c r="G331" i="39"/>
  <c r="F331" i="39"/>
  <c r="E331" i="39"/>
  <c r="D331" i="39"/>
  <c r="C331" i="39"/>
  <c r="H331" i="39" s="1"/>
  <c r="H330" i="39"/>
  <c r="H329" i="39"/>
  <c r="H328" i="39"/>
  <c r="H327" i="39"/>
  <c r="H326" i="39"/>
  <c r="H325" i="39"/>
  <c r="H324" i="39"/>
  <c r="H323" i="39"/>
  <c r="H322" i="39"/>
  <c r="H321" i="39"/>
  <c r="H320" i="39"/>
  <c r="G318" i="39"/>
  <c r="F318" i="39"/>
  <c r="E318" i="39"/>
  <c r="D318" i="39"/>
  <c r="H318" i="39" s="1"/>
  <c r="C318" i="39"/>
  <c r="H317" i="39"/>
  <c r="H316" i="39"/>
  <c r="H315" i="39"/>
  <c r="H314" i="39"/>
  <c r="H312" i="39"/>
  <c r="G312" i="39"/>
  <c r="F312" i="39"/>
  <c r="E312" i="39"/>
  <c r="D312" i="39"/>
  <c r="C312" i="39"/>
  <c r="H311" i="39"/>
  <c r="H310" i="39"/>
  <c r="H309" i="39"/>
  <c r="H308" i="39"/>
  <c r="H307" i="39"/>
  <c r="G305" i="39"/>
  <c r="F305" i="39"/>
  <c r="E305" i="39"/>
  <c r="D305" i="39"/>
  <c r="C305" i="39"/>
  <c r="H305" i="39" s="1"/>
  <c r="H304" i="39"/>
  <c r="H303" i="39"/>
  <c r="H302" i="39"/>
  <c r="H301" i="39"/>
  <c r="H300" i="39"/>
  <c r="H299" i="39"/>
  <c r="H298" i="39"/>
  <c r="H297" i="39"/>
  <c r="H296" i="39"/>
  <c r="H295" i="39"/>
  <c r="G293" i="39"/>
  <c r="F293" i="39"/>
  <c r="E293" i="39"/>
  <c r="D293" i="39"/>
  <c r="C293" i="39"/>
  <c r="H293" i="39" s="1"/>
  <c r="H292" i="39"/>
  <c r="H291" i="39"/>
  <c r="H290" i="39"/>
  <c r="H289" i="39"/>
  <c r="H288" i="39"/>
  <c r="H287" i="39"/>
  <c r="H286" i="39"/>
  <c r="H284" i="39"/>
  <c r="H283" i="39"/>
  <c r="H281" i="39"/>
  <c r="H280" i="39"/>
  <c r="H279" i="39"/>
  <c r="H278" i="39"/>
  <c r="E276" i="39"/>
  <c r="C276" i="39"/>
  <c r="H276" i="39" s="1"/>
  <c r="H275" i="39"/>
  <c r="H273" i="39"/>
  <c r="H272" i="39"/>
  <c r="G270" i="39"/>
  <c r="F270" i="39"/>
  <c r="E270" i="39"/>
  <c r="D270" i="39"/>
  <c r="H270" i="39" s="1"/>
  <c r="C270" i="39"/>
  <c r="H269" i="39"/>
  <c r="H268" i="39"/>
  <c r="H267" i="39"/>
  <c r="H266" i="39"/>
  <c r="H265" i="39"/>
  <c r="H264" i="39"/>
  <c r="H262" i="39"/>
  <c r="H261" i="39"/>
  <c r="H260" i="39"/>
  <c r="G258" i="39"/>
  <c r="F258" i="39"/>
  <c r="E258" i="39"/>
  <c r="D258" i="39"/>
  <c r="C258" i="39"/>
  <c r="H258" i="39" s="1"/>
  <c r="H257" i="39"/>
  <c r="H256" i="39"/>
  <c r="H255" i="39"/>
  <c r="H254" i="39"/>
  <c r="H253" i="39"/>
  <c r="H252" i="39"/>
  <c r="H250" i="39"/>
  <c r="H249" i="39"/>
  <c r="G247" i="39"/>
  <c r="F247" i="39"/>
  <c r="E247" i="39"/>
  <c r="D247" i="39"/>
  <c r="C247" i="39"/>
  <c r="H247" i="39" s="1"/>
  <c r="H246" i="39"/>
  <c r="H245" i="39"/>
  <c r="H244" i="39"/>
  <c r="H243" i="39"/>
  <c r="H242" i="39"/>
  <c r="H241" i="39"/>
  <c r="H240" i="39"/>
  <c r="H239" i="39"/>
  <c r="H238" i="39"/>
  <c r="H237" i="39"/>
  <c r="H236" i="39"/>
  <c r="H235" i="39"/>
  <c r="H234" i="39"/>
  <c r="H233" i="39"/>
  <c r="H231" i="39"/>
  <c r="H230" i="39"/>
  <c r="H229" i="39"/>
  <c r="H227" i="39"/>
  <c r="H226" i="39"/>
  <c r="G224" i="39"/>
  <c r="F224" i="39"/>
  <c r="E224" i="39"/>
  <c r="D224" i="39"/>
  <c r="H224" i="39" s="1"/>
  <c r="C224" i="39"/>
  <c r="H223" i="39"/>
  <c r="H222" i="39"/>
  <c r="H221" i="39"/>
  <c r="H220" i="39"/>
  <c r="H219" i="39"/>
  <c r="H218" i="39"/>
  <c r="H217" i="39"/>
  <c r="H215" i="39"/>
  <c r="H214" i="39"/>
  <c r="H213" i="39"/>
  <c r="G211" i="39"/>
  <c r="F211" i="39"/>
  <c r="E211" i="39"/>
  <c r="D211" i="39"/>
  <c r="H211" i="39" s="1"/>
  <c r="C211" i="39"/>
  <c r="H210" i="39"/>
  <c r="H209" i="39"/>
  <c r="G207" i="39"/>
  <c r="F207" i="39"/>
  <c r="E207" i="39"/>
  <c r="D207" i="39"/>
  <c r="H207" i="39" s="1"/>
  <c r="C207" i="39"/>
  <c r="H206" i="39"/>
  <c r="H205" i="39"/>
  <c r="H204" i="39"/>
  <c r="H203" i="39"/>
  <c r="H202" i="39"/>
  <c r="H201" i="39"/>
  <c r="H200" i="39"/>
  <c r="H199" i="39"/>
  <c r="H198" i="39"/>
  <c r="H197" i="39"/>
  <c r="H196" i="39"/>
  <c r="H195" i="39"/>
  <c r="H194" i="39"/>
  <c r="G192" i="39"/>
  <c r="F192" i="39"/>
  <c r="E192" i="39"/>
  <c r="D192" i="39"/>
  <c r="C192" i="39"/>
  <c r="H192" i="39" s="1"/>
  <c r="H191" i="39"/>
  <c r="H190" i="39"/>
  <c r="H189" i="39"/>
  <c r="H188" i="39"/>
  <c r="H187" i="39"/>
  <c r="H186" i="39"/>
  <c r="H185" i="39"/>
  <c r="H184" i="39"/>
  <c r="H183" i="39"/>
  <c r="H181" i="39"/>
  <c r="H180" i="39"/>
  <c r="H179" i="39"/>
  <c r="G177" i="39"/>
  <c r="F177" i="39"/>
  <c r="E177" i="39"/>
  <c r="D177" i="39"/>
  <c r="C177" i="39"/>
  <c r="H177" i="39" s="1"/>
  <c r="H176" i="39"/>
  <c r="H175" i="39"/>
  <c r="H174" i="39"/>
  <c r="H173" i="39"/>
  <c r="H172" i="39"/>
  <c r="H171" i="39"/>
  <c r="H169" i="39"/>
  <c r="H168" i="39"/>
  <c r="H167" i="39"/>
  <c r="G165" i="39"/>
  <c r="F165" i="39"/>
  <c r="E165" i="39"/>
  <c r="D165" i="39"/>
  <c r="H165" i="39" s="1"/>
  <c r="C165" i="39"/>
  <c r="H164" i="39"/>
  <c r="H163" i="39"/>
  <c r="H162" i="39"/>
  <c r="H161" i="39"/>
  <c r="H159" i="39"/>
  <c r="H158" i="39"/>
  <c r="G156" i="39"/>
  <c r="F156" i="39"/>
  <c r="E156" i="39"/>
  <c r="D156" i="39"/>
  <c r="H156" i="39" s="1"/>
  <c r="C156" i="39"/>
  <c r="H155" i="39"/>
  <c r="H154" i="39"/>
  <c r="H153" i="39"/>
  <c r="H152" i="39"/>
  <c r="H151" i="39"/>
  <c r="H150" i="39"/>
  <c r="H148" i="39"/>
  <c r="H147" i="39"/>
  <c r="G145" i="39"/>
  <c r="F145" i="39"/>
  <c r="E145" i="39"/>
  <c r="D145" i="39"/>
  <c r="H145" i="39" s="1"/>
  <c r="C145" i="39"/>
  <c r="H144" i="39"/>
  <c r="H143" i="39"/>
  <c r="H142" i="39"/>
  <c r="H141" i="39"/>
  <c r="H140" i="39"/>
  <c r="H139" i="39"/>
  <c r="H138" i="39"/>
  <c r="H137" i="39"/>
  <c r="G135" i="39"/>
  <c r="F135" i="39"/>
  <c r="E135" i="39"/>
  <c r="D135" i="39"/>
  <c r="H135" i="39" s="1"/>
  <c r="C135" i="39"/>
  <c r="H134" i="39"/>
  <c r="H133" i="39"/>
  <c r="H131" i="39"/>
  <c r="H130" i="39"/>
  <c r="G128" i="39"/>
  <c r="F128" i="39"/>
  <c r="E128" i="39"/>
  <c r="D128" i="39"/>
  <c r="H128" i="39" s="1"/>
  <c r="C128" i="39"/>
  <c r="H127" i="39"/>
  <c r="H126" i="39"/>
  <c r="H125" i="39"/>
  <c r="H124" i="39"/>
  <c r="H123" i="39"/>
  <c r="H122" i="39"/>
  <c r="H121" i="39"/>
  <c r="H120" i="39"/>
  <c r="H119" i="39"/>
  <c r="H118" i="39"/>
  <c r="H117" i="39"/>
  <c r="H116" i="39"/>
  <c r="H115" i="39"/>
  <c r="G113" i="39"/>
  <c r="F113" i="39"/>
  <c r="E113" i="39"/>
  <c r="D113" i="39"/>
  <c r="C113" i="39"/>
  <c r="H113" i="39" s="1"/>
  <c r="H112" i="39"/>
  <c r="H111" i="39"/>
  <c r="H110" i="39"/>
  <c r="G108" i="39"/>
  <c r="F108" i="39"/>
  <c r="E108" i="39"/>
  <c r="D108" i="39"/>
  <c r="H108" i="39" s="1"/>
  <c r="C108" i="39"/>
  <c r="H107" i="39"/>
  <c r="H106" i="39"/>
  <c r="H105" i="39"/>
  <c r="G103" i="39"/>
  <c r="F103" i="39"/>
  <c r="E103" i="39"/>
  <c r="D103" i="39"/>
  <c r="C103" i="39"/>
  <c r="H103" i="39" s="1"/>
  <c r="H102" i="39"/>
  <c r="H101" i="39"/>
  <c r="H100" i="39"/>
  <c r="H99" i="39"/>
  <c r="G97" i="39"/>
  <c r="F97" i="39"/>
  <c r="E97" i="39"/>
  <c r="D97" i="39"/>
  <c r="C97" i="39"/>
  <c r="H97" i="39" s="1"/>
  <c r="H96" i="39"/>
  <c r="H95" i="39"/>
  <c r="H94" i="39"/>
  <c r="H93" i="39"/>
  <c r="H92" i="39"/>
  <c r="H91" i="39"/>
  <c r="H90" i="39"/>
  <c r="H89" i="39"/>
  <c r="H88" i="39"/>
  <c r="F86" i="39"/>
  <c r="D86" i="39"/>
  <c r="C86" i="39"/>
  <c r="H86" i="39" s="1"/>
  <c r="H85" i="39"/>
  <c r="G83" i="39"/>
  <c r="F83" i="39"/>
  <c r="E83" i="39"/>
  <c r="D83" i="39"/>
  <c r="C83" i="39"/>
  <c r="H83" i="39" s="1"/>
  <c r="H82" i="39"/>
  <c r="H81" i="39"/>
  <c r="H80" i="39"/>
  <c r="H79" i="39"/>
  <c r="H78" i="39"/>
  <c r="G76" i="39"/>
  <c r="F76" i="39"/>
  <c r="E76" i="39"/>
  <c r="D76" i="39"/>
  <c r="H76" i="39" s="1"/>
  <c r="C76" i="39"/>
  <c r="H75" i="39"/>
  <c r="H74" i="39"/>
  <c r="H73" i="39"/>
  <c r="H72" i="39"/>
  <c r="H71" i="39"/>
  <c r="G69" i="39"/>
  <c r="F69" i="39"/>
  <c r="E69" i="39"/>
  <c r="D69" i="39"/>
  <c r="C69" i="39"/>
  <c r="H69" i="39" s="1"/>
  <c r="H68" i="39"/>
  <c r="H67" i="39"/>
  <c r="H66" i="39"/>
  <c r="H65" i="39"/>
  <c r="H64" i="39"/>
  <c r="G62" i="39"/>
  <c r="F62" i="39"/>
  <c r="E62" i="39"/>
  <c r="D62" i="39"/>
  <c r="H62" i="39" s="1"/>
  <c r="C62" i="39"/>
  <c r="H61" i="39"/>
  <c r="H60" i="39"/>
  <c r="H59" i="39"/>
  <c r="H57" i="39"/>
  <c r="H56" i="39"/>
  <c r="G54" i="39"/>
  <c r="F54" i="39"/>
  <c r="E54" i="39"/>
  <c r="D54" i="39"/>
  <c r="C54" i="39"/>
  <c r="H54" i="39" s="1"/>
  <c r="H53" i="39"/>
  <c r="H52" i="39"/>
  <c r="H51" i="39"/>
  <c r="H50" i="39"/>
  <c r="H49" i="39"/>
  <c r="H48" i="39"/>
  <c r="H47" i="39"/>
  <c r="H46" i="39"/>
  <c r="H45" i="39"/>
  <c r="H43" i="39"/>
  <c r="H42" i="39"/>
  <c r="G40" i="39"/>
  <c r="F40" i="39"/>
  <c r="E40" i="39"/>
  <c r="D40" i="39"/>
  <c r="H40" i="39" s="1"/>
  <c r="C40" i="39"/>
  <c r="H39" i="39"/>
  <c r="H38" i="39"/>
  <c r="H37" i="39"/>
  <c r="H35" i="39"/>
  <c r="H34" i="39"/>
  <c r="G32" i="39"/>
  <c r="G470" i="39" s="1"/>
  <c r="F32" i="39"/>
  <c r="E32" i="39"/>
  <c r="D32" i="39"/>
  <c r="C32" i="39"/>
  <c r="H32" i="39" s="1"/>
  <c r="H31" i="39"/>
  <c r="H30" i="39"/>
  <c r="H29" i="39"/>
  <c r="H28" i="39"/>
  <c r="H27" i="39"/>
  <c r="H26" i="39"/>
  <c r="H25" i="39"/>
  <c r="H24" i="39"/>
  <c r="H23" i="39"/>
  <c r="G21" i="39"/>
  <c r="F21" i="39"/>
  <c r="F470" i="39" s="1"/>
  <c r="E21" i="39"/>
  <c r="E470" i="39" s="1"/>
  <c r="D21" i="39"/>
  <c r="D470" i="39" s="1"/>
  <c r="C21" i="39"/>
  <c r="H20" i="39"/>
  <c r="H19" i="39"/>
  <c r="H18" i="39"/>
  <c r="H17" i="39"/>
  <c r="H16" i="39"/>
  <c r="H15" i="39"/>
  <c r="H14" i="39"/>
  <c r="H13" i="39"/>
  <c r="H12" i="39"/>
  <c r="H11" i="39"/>
  <c r="H10" i="39"/>
  <c r="H8" i="39"/>
  <c r="H7" i="39"/>
  <c r="H21" i="39" l="1"/>
  <c r="H470" i="39" s="1"/>
  <c r="C470" i="39"/>
  <c r="C82" i="38" l="1"/>
  <c r="G82" i="38"/>
  <c r="F82" i="38"/>
  <c r="E82" i="38"/>
  <c r="D82" i="38"/>
  <c r="H82" i="38"/>
  <c r="H81" i="38"/>
  <c r="H80" i="38"/>
  <c r="H79" i="38"/>
  <c r="H78" i="38"/>
  <c r="H77" i="38"/>
  <c r="H76" i="38"/>
  <c r="H75" i="38"/>
  <c r="H74" i="38"/>
  <c r="H73" i="38"/>
  <c r="H72" i="38"/>
  <c r="H71" i="38"/>
  <c r="H70" i="38"/>
  <c r="H69" i="38"/>
  <c r="H68" i="38"/>
  <c r="H67" i="38"/>
  <c r="H66" i="38"/>
  <c r="H65" i="38"/>
  <c r="H64" i="38"/>
  <c r="H63" i="38"/>
  <c r="H62" i="38"/>
  <c r="H61" i="38"/>
  <c r="H60" i="38"/>
  <c r="H59" i="38"/>
  <c r="H58" i="38"/>
  <c r="H57" i="38"/>
  <c r="H56" i="38"/>
  <c r="H55" i="38"/>
  <c r="H54" i="38"/>
  <c r="H53" i="38"/>
  <c r="H52" i="38"/>
  <c r="H51" i="38"/>
  <c r="H50" i="38"/>
  <c r="H49" i="38"/>
  <c r="H48" i="38"/>
  <c r="H47" i="38"/>
  <c r="H46" i="38"/>
  <c r="H45" i="38"/>
  <c r="H44" i="38"/>
  <c r="H43" i="38"/>
  <c r="H42" i="38"/>
  <c r="H41" i="38"/>
  <c r="H40" i="38"/>
  <c r="H39" i="38"/>
  <c r="H38" i="38"/>
  <c r="H37" i="38"/>
  <c r="H36" i="38"/>
  <c r="H35" i="38"/>
  <c r="H34" i="38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</calcChain>
</file>

<file path=xl/sharedStrings.xml><?xml version="1.0" encoding="utf-8"?>
<sst xmlns="http://schemas.openxmlformats.org/spreadsheetml/2006/main" count="1156" uniqueCount="493">
  <si>
    <t>PRODUCTO</t>
  </si>
  <si>
    <t>AJI</t>
  </si>
  <si>
    <t>AJO</t>
  </si>
  <si>
    <t>ALBAHACA</t>
  </si>
  <si>
    <t>ALCACHOFA</t>
  </si>
  <si>
    <t>APIO</t>
  </si>
  <si>
    <t>ARVEJA</t>
  </si>
  <si>
    <t>BETARRAGA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</si>
  <si>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</si>
  <si>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</si>
  <si>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</si>
  <si>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</si>
  <si>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</si>
  <si>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</si>
  <si>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</si>
  <si>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</si>
  <si>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</si>
  <si>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</si>
  <si>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HUACATAY</t>
  </si>
  <si>
    <t>LECHUGA</t>
  </si>
  <si>
    <t>LIMON</t>
  </si>
  <si>
    <t>MAIZ</t>
  </si>
  <si>
    <t>NABO</t>
  </si>
  <si>
    <t>OLLUCO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</si>
  <si>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</si>
  <si>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</si>
  <si>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</si>
  <si>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</si>
  <si>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</si>
  <si>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</si>
  <si>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</si>
  <si>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</si>
  <si>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</si>
  <si>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</si>
  <si>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</si>
  <si>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CARAMBOLA</t>
  </si>
  <si>
    <t>GRANADILLA</t>
  </si>
  <si>
    <t>PLATANOS</t>
  </si>
  <si>
    <t>MANZANA</t>
  </si>
  <si>
    <t>MARACUYA</t>
  </si>
  <si>
    <t>SANDIA</t>
  </si>
  <si>
    <t>NARANJA</t>
  </si>
  <si>
    <t>PALTA</t>
  </si>
  <si>
    <t>PAPAYA</t>
  </si>
  <si>
    <t>MANDARINA</t>
  </si>
  <si>
    <t>MELON</t>
  </si>
  <si>
    <t>ACELGA</t>
  </si>
  <si>
    <t>PRODUCTOS    Y     VARIEDADES</t>
  </si>
  <si>
    <t>PAPA NEGRA ANDINA</t>
  </si>
  <si>
    <t>PORO (CRIOLLO/SERRANO)</t>
  </si>
  <si>
    <t>NARANJA VALENCIA SELVA</t>
  </si>
  <si>
    <t>MANZANA CHILENA ROJA</t>
  </si>
  <si>
    <t>PLATANOS SEDA</t>
  </si>
  <si>
    <t>TUNA HUAROCHIRI</t>
  </si>
  <si>
    <t>CEDRON</t>
  </si>
  <si>
    <t>MEMBRILLO</t>
  </si>
  <si>
    <t>PAPA HUAMANTANGA</t>
  </si>
  <si>
    <t>PALLAR SECO NACIONAL</t>
  </si>
  <si>
    <t>PACCHOY</t>
  </si>
  <si>
    <t>JOLANTAU/ORGANICA</t>
  </si>
  <si>
    <t>ZAPALLO LOCHE</t>
  </si>
  <si>
    <t>LIMON CITRICO CAJON</t>
  </si>
  <si>
    <t>PAPA PERRICHOLI</t>
  </si>
  <si>
    <t>MAIZ BLANCO C/CASCARA</t>
  </si>
  <si>
    <t>HABA VERDE SERRANA</t>
  </si>
  <si>
    <t>AJI SECO PANCA</t>
  </si>
  <si>
    <t>BROCOLI</t>
  </si>
  <si>
    <t>NABO (CRIOLLO/SERRANO)</t>
  </si>
  <si>
    <t>TORONJIL</t>
  </si>
  <si>
    <t>PALTA FUERTE COSTA</t>
  </si>
  <si>
    <t>TOMATE KATIA</t>
  </si>
  <si>
    <t>MANZANILLA</t>
  </si>
  <si>
    <t>AVENA TRES OSITOS</t>
  </si>
  <si>
    <t>MANZANA CHILENA ROYAL</t>
  </si>
  <si>
    <t>LIMON CITRICO BOLSA</t>
  </si>
  <si>
    <t>FRESA ROJA - HUARAL</t>
  </si>
  <si>
    <t>PAPRIKA</t>
  </si>
  <si>
    <t>HINOJO SIN FRUTO</t>
  </si>
  <si>
    <t>FREJOL VERDE CANARIO</t>
  </si>
  <si>
    <t>PAPAYA SELVA</t>
  </si>
  <si>
    <t>PAPA SECA COLOR</t>
  </si>
  <si>
    <t>PAPA CANCHAN</t>
  </si>
  <si>
    <t>GRANADILLA SELVA</t>
  </si>
  <si>
    <t>ZAPALLO ITALIANO</t>
  </si>
  <si>
    <t>MENTA</t>
  </si>
  <si>
    <t>PAPA UNICA</t>
  </si>
  <si>
    <t>ROMERO</t>
  </si>
  <si>
    <t>AJO PELADO</t>
  </si>
  <si>
    <t>MANZANA ISRAEL</t>
  </si>
  <si>
    <t>COCONA SELVA</t>
  </si>
  <si>
    <t>MANZANA CHILENA VERDE</t>
  </si>
  <si>
    <t>AJO CRIOLLO O NAPURI</t>
  </si>
  <si>
    <t>AZUCAR RUBIA NACIONAL</t>
  </si>
  <si>
    <t>FREJOLITO CHINO</t>
  </si>
  <si>
    <t>ARROZ IMPORTADO EXTRA</t>
  </si>
  <si>
    <t>SAL NACIONAL YODADA</t>
  </si>
  <si>
    <t>PAPA YUNGAY</t>
  </si>
  <si>
    <t>LECHUGA CRIOLLA SEDA</t>
  </si>
  <si>
    <t>PAPA SECA AMARILLA</t>
  </si>
  <si>
    <t>AJI AMARILLO SECO</t>
  </si>
  <si>
    <t>PLATANOS ISLA</t>
  </si>
  <si>
    <t>HIERBA LUISA</t>
  </si>
  <si>
    <t>COL CHINA/LONGAPA</t>
  </si>
  <si>
    <t>ESPARRAGO/VERDE/BLANCO</t>
  </si>
  <si>
    <t>AGUAYMANTO</t>
  </si>
  <si>
    <t>PLATANOS BELLACO</t>
  </si>
  <si>
    <t>KION (COSTA/SELVA)</t>
  </si>
  <si>
    <t>MARACUYA COSTA</t>
  </si>
  <si>
    <t>PLATANOS BISCOCHITO</t>
  </si>
  <si>
    <t>EMMSA</t>
  </si>
  <si>
    <t>FREJOL SECO PANAMITO</t>
  </si>
  <si>
    <t>MAIZ CHULLPE/PACCHO</t>
  </si>
  <si>
    <t>BERENJENA</t>
  </si>
  <si>
    <t>CAIGUA</t>
  </si>
  <si>
    <t>CHIRIMOYA</t>
  </si>
  <si>
    <t>LENTEJA SECA BABY</t>
  </si>
  <si>
    <t>SOYA IMPORTADA</t>
  </si>
  <si>
    <t>LENTEJA SECA NACIONAL</t>
  </si>
  <si>
    <t>PAPA BLANCA/VALLE/OTROS</t>
  </si>
  <si>
    <t>PAPA PERUANITA (INJERTO)</t>
  </si>
  <si>
    <t>PAPA COLOR/VALLE/OTROS</t>
  </si>
  <si>
    <t>PERA DE AGUA</t>
  </si>
  <si>
    <t>MANZANA CHILENA FUJI</t>
  </si>
  <si>
    <t>CHIRIMOYA CUMBE</t>
  </si>
  <si>
    <t>TUNA</t>
  </si>
  <si>
    <t>MELOCOTON</t>
  </si>
  <si>
    <t>OREGANO SECO</t>
  </si>
  <si>
    <t>MANGO</t>
  </si>
  <si>
    <t>HIERBA BUENA</t>
  </si>
  <si>
    <t>PIÑA HAWAYANA</t>
  </si>
  <si>
    <t>PIÑA GOLDEN</t>
  </si>
  <si>
    <t>PROD. VAR</t>
  </si>
  <si>
    <t>DESCRIPCION</t>
  </si>
  <si>
    <t>ENE</t>
  </si>
  <si>
    <t>0101</t>
  </si>
  <si>
    <t>0201</t>
  </si>
  <si>
    <t>0202</t>
  </si>
  <si>
    <t>0206</t>
  </si>
  <si>
    <t>0208</t>
  </si>
  <si>
    <t>0209</t>
  </si>
  <si>
    <t>AJI ROCOTO (COSTA/SIERRA/S</t>
  </si>
  <si>
    <t>0211</t>
  </si>
  <si>
    <t>0301</t>
  </si>
  <si>
    <t>0302</t>
  </si>
  <si>
    <t>0303</t>
  </si>
  <si>
    <t>AJO MORADO/BARRAN/LEGIT/</t>
  </si>
  <si>
    <t>0401</t>
  </si>
  <si>
    <t>0502</t>
  </si>
  <si>
    <t>ALCACHOFA SERRANA/VALLE</t>
  </si>
  <si>
    <t>0601</t>
  </si>
  <si>
    <t>0701</t>
  </si>
  <si>
    <t>ARVEJA VERDE AMERICANA/</t>
  </si>
  <si>
    <t>0704</t>
  </si>
  <si>
    <t>0706</t>
  </si>
  <si>
    <t>0801</t>
  </si>
  <si>
    <t>BERENJENA (CRIOLLA/SERRA</t>
  </si>
  <si>
    <t>0901</t>
  </si>
  <si>
    <t>BETARRAGA (CRIOLLA/SERRA</t>
  </si>
  <si>
    <t>1002</t>
  </si>
  <si>
    <t>CAIGUA (SELVA)</t>
  </si>
  <si>
    <t>1101</t>
  </si>
  <si>
    <t>CALABAZA (CRIOLLA/SERRAN</t>
  </si>
  <si>
    <t>1201</t>
  </si>
  <si>
    <t>CAMOTE AMARILLO/LEGIT/JH</t>
  </si>
  <si>
    <t>1203</t>
  </si>
  <si>
    <t>CAMOTE MORADO/LEG/MILA/</t>
  </si>
  <si>
    <t>1305</t>
  </si>
  <si>
    <t>CEBADA TOSTADA(CORRIENT</t>
  </si>
  <si>
    <t>1401</t>
  </si>
  <si>
    <t>CEBOLLA CABEZA BLANCA N</t>
  </si>
  <si>
    <t>1402</t>
  </si>
  <si>
    <t>CEBOLLA CABEZA ROJA/MAJ/</t>
  </si>
  <si>
    <t>1403</t>
  </si>
  <si>
    <t>CEBOLLA CHINA (CRIOLLA/SE</t>
  </si>
  <si>
    <t>1502</t>
  </si>
  <si>
    <t>COL CORAZON/NENE/(CRIOLL</t>
  </si>
  <si>
    <t>1601</t>
  </si>
  <si>
    <t>1701</t>
  </si>
  <si>
    <t>CULANTRO (CRIOLLO/SERRAN</t>
  </si>
  <si>
    <t>1804</t>
  </si>
  <si>
    <t>CHOCLO SERRANO TIPO CUZC</t>
  </si>
  <si>
    <t>2001</t>
  </si>
  <si>
    <t>2101</t>
  </si>
  <si>
    <t>ESPINACA (CRIOLLA/SERRAN</t>
  </si>
  <si>
    <t>2201</t>
  </si>
  <si>
    <t>2207</t>
  </si>
  <si>
    <t>2210</t>
  </si>
  <si>
    <t>FREJOL SECO CASTILLA NACI</t>
  </si>
  <si>
    <t>2214</t>
  </si>
  <si>
    <t>2301</t>
  </si>
  <si>
    <t>2401</t>
  </si>
  <si>
    <t>HABA SECA ENTER.BLANC.NA</t>
  </si>
  <si>
    <t>2405</t>
  </si>
  <si>
    <t>2501</t>
  </si>
  <si>
    <t>HIERBA BUENA (CRIOLLA/SER</t>
  </si>
  <si>
    <t>2601</t>
  </si>
  <si>
    <t>2602</t>
  </si>
  <si>
    <t>2603</t>
  </si>
  <si>
    <t>2615</t>
  </si>
  <si>
    <t>2617</t>
  </si>
  <si>
    <t>2618</t>
  </si>
  <si>
    <t>2701</t>
  </si>
  <si>
    <t>HUACATAY (CRIOLLO/SERRA</t>
  </si>
  <si>
    <t>2801</t>
  </si>
  <si>
    <t>2802</t>
  </si>
  <si>
    <t>2804</t>
  </si>
  <si>
    <t>LECHUGA ROMANA/HIDROF./</t>
  </si>
  <si>
    <t>2903</t>
  </si>
  <si>
    <t>2909</t>
  </si>
  <si>
    <t>3001</t>
  </si>
  <si>
    <t>3002</t>
  </si>
  <si>
    <t>3104</t>
  </si>
  <si>
    <t>3105</t>
  </si>
  <si>
    <t>MAIZ BLANCO S/CASC. MOTE/</t>
  </si>
  <si>
    <t>3111</t>
  </si>
  <si>
    <t>3115</t>
  </si>
  <si>
    <t>3117</t>
  </si>
  <si>
    <t>MARLO/CORONTA DE MAIZ M</t>
  </si>
  <si>
    <t>3301</t>
  </si>
  <si>
    <t>3401</t>
  </si>
  <si>
    <t>OREGANO (CRIOLLO/SERRAN</t>
  </si>
  <si>
    <t>3501</t>
  </si>
  <si>
    <t>OLLUCO LARGO (SIN LAVAR/L</t>
  </si>
  <si>
    <t>3502</t>
  </si>
  <si>
    <t>OLLUCO REDONDO (SIN LAVA</t>
  </si>
  <si>
    <t>3701</t>
  </si>
  <si>
    <t>3702</t>
  </si>
  <si>
    <t>PALLAR VERDE SERRUCHO/C</t>
  </si>
  <si>
    <t>3801</t>
  </si>
  <si>
    <t>PAPA AMARILLA/TUMBAY/TO</t>
  </si>
  <si>
    <t>3802</t>
  </si>
  <si>
    <t>3803</t>
  </si>
  <si>
    <t>3804</t>
  </si>
  <si>
    <t>3806</t>
  </si>
  <si>
    <t>3807</t>
  </si>
  <si>
    <t>3809</t>
  </si>
  <si>
    <t>3810</t>
  </si>
  <si>
    <t>3811</t>
  </si>
  <si>
    <t>3813</t>
  </si>
  <si>
    <t>3817</t>
  </si>
  <si>
    <t>3903</t>
  </si>
  <si>
    <t>3904</t>
  </si>
  <si>
    <t>4001</t>
  </si>
  <si>
    <t>4101</t>
  </si>
  <si>
    <t>4201</t>
  </si>
  <si>
    <t>PIMIENTO MORRON/INJERTO/</t>
  </si>
  <si>
    <t>4301</t>
  </si>
  <si>
    <t>4401</t>
  </si>
  <si>
    <t>4501</t>
  </si>
  <si>
    <t>RABANITO (CRIOLLO/SERRAN</t>
  </si>
  <si>
    <t>4703</t>
  </si>
  <si>
    <t>4806</t>
  </si>
  <si>
    <t>5001</t>
  </si>
  <si>
    <t>VAINITA AMERICANA/SEDA/PI</t>
  </si>
  <si>
    <t>5201</t>
  </si>
  <si>
    <t>YUCA AMARILLA/LEGITIM/INJ</t>
  </si>
  <si>
    <t>5301</t>
  </si>
  <si>
    <t>ZANAHORIA (CRIOLLA-SERRA</t>
  </si>
  <si>
    <t>5401</t>
  </si>
  <si>
    <t>5402</t>
  </si>
  <si>
    <t>5403</t>
  </si>
  <si>
    <t>ZAPALLO MACRE(COSTA/SIER</t>
  </si>
  <si>
    <t>5503</t>
  </si>
  <si>
    <t>ARROZ SUPERIOR DESPUNTA</t>
  </si>
  <si>
    <t>5504</t>
  </si>
  <si>
    <t>5514</t>
  </si>
  <si>
    <t>5523</t>
  </si>
  <si>
    <t>5524</t>
  </si>
  <si>
    <t>5526</t>
  </si>
  <si>
    <t>5528</t>
  </si>
  <si>
    <t>5538</t>
  </si>
  <si>
    <t>ANIS FRESCO/VERDE (CRIOLL</t>
  </si>
  <si>
    <t>5541</t>
  </si>
  <si>
    <t>5542</t>
  </si>
  <si>
    <t>5543</t>
  </si>
  <si>
    <t>5544</t>
  </si>
  <si>
    <t>5546</t>
  </si>
  <si>
    <t>5550</t>
  </si>
  <si>
    <t>5555</t>
  </si>
  <si>
    <t>6001</t>
  </si>
  <si>
    <t>6201</t>
  </si>
  <si>
    <t>6602</t>
  </si>
  <si>
    <t>PEPINO RAYADO O MELON</t>
  </si>
  <si>
    <t>6801</t>
  </si>
  <si>
    <t>6903</t>
  </si>
  <si>
    <t>6904</t>
  </si>
  <si>
    <t>6905</t>
  </si>
  <si>
    <t>6906</t>
  </si>
  <si>
    <t>6907</t>
  </si>
  <si>
    <t>PLATANOS PALILLO</t>
  </si>
  <si>
    <t>7102</t>
  </si>
  <si>
    <t>UVA BORGOÑA NEGRA</t>
  </si>
  <si>
    <t>MANGO EDWARD PLANTA</t>
  </si>
  <si>
    <t>7301</t>
  </si>
  <si>
    <t>MANZANA DELICIA(COSTA)</t>
  </si>
  <si>
    <t>7305</t>
  </si>
  <si>
    <t>MANZANA CORRIENTE PARA</t>
  </si>
  <si>
    <t>7306</t>
  </si>
  <si>
    <t>7307</t>
  </si>
  <si>
    <t>7308</t>
  </si>
  <si>
    <t>7309</t>
  </si>
  <si>
    <t>7310</t>
  </si>
  <si>
    <t>7401</t>
  </si>
  <si>
    <t>7501</t>
  </si>
  <si>
    <t>7601</t>
  </si>
  <si>
    <t>7701</t>
  </si>
  <si>
    <t>7802</t>
  </si>
  <si>
    <t>7902</t>
  </si>
  <si>
    <t>7903</t>
  </si>
  <si>
    <t>8118</t>
  </si>
  <si>
    <t>8202</t>
  </si>
  <si>
    <t>8301</t>
  </si>
  <si>
    <t>8401</t>
  </si>
  <si>
    <t>9401</t>
  </si>
  <si>
    <t>9701</t>
  </si>
  <si>
    <t>9801</t>
  </si>
  <si>
    <t>TOTAL</t>
  </si>
  <si>
    <t>LIMA</t>
  </si>
  <si>
    <t>ANCASH</t>
  </si>
  <si>
    <t>HUANUCO</t>
  </si>
  <si>
    <t>ICA</t>
  </si>
  <si>
    <t>JUNIN</t>
  </si>
  <si>
    <t>LA LIBERTAD</t>
  </si>
  <si>
    <t>LAMBAYEQUE</t>
  </si>
  <si>
    <t>PASCO</t>
  </si>
  <si>
    <t>PIURA</t>
  </si>
  <si>
    <t>AREQUIPA</t>
  </si>
  <si>
    <t>HUANCAVELICA</t>
  </si>
  <si>
    <t>APURIMAC</t>
  </si>
  <si>
    <t>CUZCO</t>
  </si>
  <si>
    <t>TUMBES</t>
  </si>
  <si>
    <t>AYACUCHO</t>
  </si>
  <si>
    <t>SAN MARTIN</t>
  </si>
  <si>
    <t>UCAYALI</t>
  </si>
  <si>
    <t>PRODUCTO IMPORTADO</t>
  </si>
  <si>
    <t>Total General:</t>
  </si>
  <si>
    <t>MANGO KENT(COSTA)</t>
  </si>
  <si>
    <t>GRANADA(COSTA)</t>
  </si>
  <si>
    <t>3402</t>
  </si>
  <si>
    <t>PALLAR</t>
  </si>
  <si>
    <t>CALABAZA</t>
  </si>
  <si>
    <t>HORTALIZAS CHIN</t>
  </si>
  <si>
    <t>UVA</t>
  </si>
  <si>
    <t>FRESA</t>
  </si>
  <si>
    <t>PIÑA</t>
  </si>
  <si>
    <t>OREGANO</t>
  </si>
  <si>
    <t>HORTALIZAS CHINAS</t>
  </si>
  <si>
    <t>OTROS  PROD.AGRI</t>
  </si>
  <si>
    <t>AJI MONTANA/CHANCHAMAY</t>
  </si>
  <si>
    <t>COLIFLOR (CRIOLLA/SERRAN</t>
  </si>
  <si>
    <t>PEREJIL NACIONAL(CRIOLLO/</t>
  </si>
  <si>
    <t>Total General  :</t>
  </si>
  <si>
    <t>5502</t>
  </si>
  <si>
    <t>AVENA (DON LUCHO/GRANO</t>
  </si>
  <si>
    <t>7215</t>
  </si>
  <si>
    <t>9212</t>
  </si>
  <si>
    <t>PITAHAYA</t>
  </si>
  <si>
    <t>9215</t>
  </si>
  <si>
    <t>7208</t>
  </si>
  <si>
    <t>OTROS  PROD.AGRIC.</t>
  </si>
  <si>
    <t>UVA ITALIA</t>
  </si>
  <si>
    <t>7103</t>
  </si>
  <si>
    <t>CEBADA</t>
  </si>
  <si>
    <t>DURAZNO</t>
  </si>
  <si>
    <t>LENTEJA</t>
  </si>
  <si>
    <t>AJI ESCABECHE FRESCO/ZAN</t>
  </si>
  <si>
    <t>ARVEJA VERDE BLANCA SER</t>
  </si>
  <si>
    <t>ARVEJA SECA PART. AMERIC</t>
  </si>
  <si>
    <t>FREJOL SECO CANARIO(CAM</t>
  </si>
  <si>
    <t>GARBANZO SECO CRIOLLO N</t>
  </si>
  <si>
    <t>LECHUGA AMERICANA (CRIO</t>
  </si>
  <si>
    <t>MAIZ MORADO FRESC/MOJAD</t>
  </si>
  <si>
    <t>PAPA HUAYRO (ROJO-MORO-</t>
  </si>
  <si>
    <t>QUINUA PERLADA CHICA/GR</t>
  </si>
  <si>
    <t>LINAZA/NACIONAL/IMPORTA</t>
  </si>
  <si>
    <t>QUINUA</t>
  </si>
  <si>
    <t>SOYA</t>
  </si>
  <si>
    <t>CAJAMARCA</t>
  </si>
  <si>
    <t>AZUCAR BLANCA NACIONAL</t>
  </si>
  <si>
    <t>GARBANZO</t>
  </si>
  <si>
    <t>INGRESO DIARIO DE VOLUMENES ( TM ) DE PRODUCTOS AL GMML</t>
  </si>
  <si>
    <t>COCO(COSTA/SELVA)</t>
  </si>
  <si>
    <t>9301</t>
  </si>
  <si>
    <t>5529</t>
  </si>
  <si>
    <t>6701</t>
  </si>
  <si>
    <t>AJI ESCABECHE FRESCO/ZANAHOR/LISO</t>
  </si>
  <si>
    <t>AJI MONTANA/CHANCHAMAYO(COSTA/SELVA)</t>
  </si>
  <si>
    <t>AJI ROCOTO (COSTA/SIERRA/SELVA)</t>
  </si>
  <si>
    <t>AJO MORADO/BARRAN/LEGIT/OTROS</t>
  </si>
  <si>
    <t>ALCACHOFA SERRANA/VALLE/QUEBRADA/HELADA</t>
  </si>
  <si>
    <t>ARVEJA VERDE AMERICANA/MEJORA/(CRI/SERR)</t>
  </si>
  <si>
    <t>ARVEJA VERDE BLANCA SERRANA</t>
  </si>
  <si>
    <t>ARVEJA SECA PART. AMERICANA</t>
  </si>
  <si>
    <t>BERENJENA (CRIOLLA/SERRANA)</t>
  </si>
  <si>
    <t>BETARRAGA (CRIOLLA/SERRANA)</t>
  </si>
  <si>
    <t>CAMOTE AMARILLO/LEGIT/JHONATAN/2001/FUTU</t>
  </si>
  <si>
    <t>CAMOTE MORADO/LEG/MILA/MEJ/PEPIN/PARAMON</t>
  </si>
  <si>
    <t>CEBADA TOSTADA(CORRIENTE/ESTAQUILLA)</t>
  </si>
  <si>
    <t>CEBOLLA CABEZA BLANCA NACIONAL</t>
  </si>
  <si>
    <t>CEBOLLA CABEZA ROJA/MAJ/TAMB/LOC/CAM/MIL</t>
  </si>
  <si>
    <t>CEBOLLA CHINA (CRIOLLA/SERRANA)</t>
  </si>
  <si>
    <t>COL CORAZON/NENE/(CRIOLLA/SERRANA)</t>
  </si>
  <si>
    <t>COLIFLOR (CRIOLLA/SERRANA)</t>
  </si>
  <si>
    <t>CULANTRO (CRIOLLO/SERRANO)</t>
  </si>
  <si>
    <t>CHOCLO SERRANO TIPO CUZCO</t>
  </si>
  <si>
    <t>ESPINACA (CRIOLLA/SERRANA)</t>
  </si>
  <si>
    <t>FREJOL SECO CANARIO(CAMA/CHIN/HUAR/SERR)</t>
  </si>
  <si>
    <t>FREJOL SECO CASTILLA NACIONAL(BLA/NEGR)</t>
  </si>
  <si>
    <t>GARBANZO SECO CRIOLLO NACIONAL</t>
  </si>
  <si>
    <t>HIERBA BUENA (CRIOLLA/SERRANA)</t>
  </si>
  <si>
    <t>HUACATAY (CRIOLLO/SERRANO)</t>
  </si>
  <si>
    <t>LECHUGA AMERICANA (CRIOLLA/SERRANA)</t>
  </si>
  <si>
    <t>LECHUGA ROMANA/HIDROF./BLANCA/ROJA/ORG</t>
  </si>
  <si>
    <t>MAIZ MORADO FRESC/MOJAD/SARASO/SECO</t>
  </si>
  <si>
    <t>MARLO/CORONTA DE MAIZ MORADO</t>
  </si>
  <si>
    <t>OREGANO (CRIOLLO/SERRANO)</t>
  </si>
  <si>
    <t>OLLUCO LARGO (SIN LAVAR/LAVADO)</t>
  </si>
  <si>
    <t>PAPA AMARILLA/TUMBAY/TORNILLO/OTR</t>
  </si>
  <si>
    <t>PAPA HUAYRO (ROJO-MORO-NEGRO)RUNT/MARH/U</t>
  </si>
  <si>
    <t>PEREJIL NACIONAL(CRIOLLO/SERRANO)</t>
  </si>
  <si>
    <t>PIMIENTO MORRON/INJERTO/RANGER</t>
  </si>
  <si>
    <t>QUINUA PERLADA CHICA/GRANDE(LAV/PRO)</t>
  </si>
  <si>
    <t>RABANITO (CRIOLLO/SERRANO)</t>
  </si>
  <si>
    <t>VAINITA AMERICANA/SEDA/PITO/CORRIENT/MAD</t>
  </si>
  <si>
    <t>YUCA AMARILLA/LEGITIM/INJERTA(COS/SEL)</t>
  </si>
  <si>
    <t>ZANAHORIA (CRIOLLA-SERRANA)</t>
  </si>
  <si>
    <t>ZAPALLO MACRE(COSTA/SIERRA/SELVA)</t>
  </si>
  <si>
    <t>AVENA (DON LUCHO/GRANO ORO/COQUITO)</t>
  </si>
  <si>
    <t>ARROZ SUPERIOR DESPUNTADO</t>
  </si>
  <si>
    <t>LINAZA/NACIONAL/IMPORTADA</t>
  </si>
  <si>
    <t>ANIS FRESCO/VERDE (CRIOLLA/SERRANA)</t>
  </si>
  <si>
    <t>MANZANA CORRIENTE PARA AGUA</t>
  </si>
  <si>
    <t>NARANJA MOROCHA</t>
  </si>
  <si>
    <t>PIÐA HAWAYANA</t>
  </si>
  <si>
    <t>PIÐA GOLDEN</t>
  </si>
  <si>
    <t>OTROS</t>
  </si>
  <si>
    <t>MANGO HADEN/HAYDE</t>
  </si>
  <si>
    <t>2803</t>
  </si>
  <si>
    <t>LECHUGA SERRANA SEDA</t>
  </si>
  <si>
    <t>7203</t>
  </si>
  <si>
    <t>MANGO CRIOLLO PLANTA(CO</t>
  </si>
  <si>
    <t>7204</t>
  </si>
  <si>
    <t>7808</t>
  </si>
  <si>
    <t>MANGO PAPAYA</t>
  </si>
  <si>
    <t>7224</t>
  </si>
  <si>
    <t>PRECIOS POR PRODUCTOS VARIEDAD AÑO 2017  KG.</t>
  </si>
  <si>
    <t>FREJOL VERDE CASTILLA</t>
  </si>
  <si>
    <t>VOLUMENES DE PRODUCTO POR VARIEADAD   TM. DEL AÑO 2017</t>
  </si>
  <si>
    <t>2202</t>
  </si>
  <si>
    <t>9208</t>
  </si>
  <si>
    <t>FEB</t>
  </si>
  <si>
    <t>OCA</t>
  </si>
  <si>
    <t>PAPA SECA</t>
  </si>
  <si>
    <t>PERA</t>
  </si>
  <si>
    <t>COCONA</t>
  </si>
  <si>
    <t>VOLUMENES Y PROCEDENCIAS DEL PRODUCTO DEL AÑO:    2017</t>
  </si>
  <si>
    <t>CALLAO</t>
  </si>
  <si>
    <t>NARANJA TANGELO SELVA</t>
  </si>
  <si>
    <t>FREJOL SECO CAPSULA O CHIVATO</t>
  </si>
  <si>
    <t>FREJOL SECO GUINDA</t>
  </si>
  <si>
    <t>HABA SECA PELADA</t>
  </si>
  <si>
    <t>PALLAR VERDE SERRUCHO/CACHITO</t>
  </si>
  <si>
    <t>CHIA</t>
  </si>
  <si>
    <t>MAR</t>
  </si>
  <si>
    <t>PEPINO</t>
  </si>
  <si>
    <t>TACNA</t>
  </si>
  <si>
    <t>TOTAL :</t>
  </si>
  <si>
    <t>JUE</t>
  </si>
  <si>
    <t>CALABAZA (CRIOLLA/SERRANA)</t>
  </si>
  <si>
    <t>5558</t>
  </si>
  <si>
    <t>ABR</t>
  </si>
  <si>
    <t>GUANABANA</t>
  </si>
  <si>
    <t>MOQUEGUA</t>
  </si>
  <si>
    <t>LORETO</t>
  </si>
  <si>
    <t>INGRESO DIARIOS DE PRECIOS POR VARIEDAD  DE PRODUCTO EN KG.  JUNIO 2017</t>
  </si>
  <si>
    <t>VIE</t>
  </si>
  <si>
    <t>SÁB</t>
  </si>
  <si>
    <t>DOM</t>
  </si>
  <si>
    <t>LUN</t>
  </si>
  <si>
    <t>MAY</t>
  </si>
  <si>
    <t>2208</t>
  </si>
  <si>
    <t>FREJOL SECO CAPSULA O CHI</t>
  </si>
  <si>
    <t>2212</t>
  </si>
  <si>
    <t>2409</t>
  </si>
  <si>
    <t>7807</t>
  </si>
  <si>
    <t>7809</t>
  </si>
  <si>
    <t>NARANJA HUANDO</t>
  </si>
  <si>
    <t>LUCMA</t>
  </si>
  <si>
    <t>SIN PROCEDENCIA</t>
  </si>
  <si>
    <t>MIÉ</t>
  </si>
  <si>
    <t>Total General :</t>
  </si>
  <si>
    <t>UVA BORGOÐA NEGRA</t>
  </si>
  <si>
    <t>DEL   01 AL 26 DE  JUNIO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</si>
</sst>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3" fontId="0" fillId="0" borderId="0" xfId="0" applyNumberFormat="1"/>
    <xf numFmtId="0" fontId="1" fillId="0" borderId="1" xfId="0" applyFont="1" applyBorder="1" applyAlignment="1">
      <alignment horizontal="center"/>
    </xf>
    <xf numFmtId="2" fontId="0" fillId="0" borderId="0" xfId="0" applyNumberFormat="1"/>
    <xf numFmtId="0" fontId="2" fillId="0" borderId="0" xfId="0" applyFont="1"/>
    <xf numFmtId="0" fontId="0" fillId="0" borderId="0" xfId="0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Fill="1"/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Fill="1" applyBorder="1"/>
    <xf numFmtId="2" fontId="0" fillId="0" borderId="0" xfId="0" applyNumberFormat="1" applyBorder="1"/>
    <xf numFmtId="17" fontId="0" fillId="0" borderId="0" xfId="0" applyNumberFormat="1"/>
    <xf numFmtId="3" fontId="0" fillId="0" borderId="0" xfId="0" applyNumberForma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Fill="1" applyBorder="1"/>
    <xf numFmtId="0" fontId="4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5" fillId="0" borderId="0" xfId="0" applyNumberFormat="1" applyFont="1" applyAlignment="1"/>
    <xf numFmtId="0" fontId="3" fillId="0" borderId="0" xfId="0" applyFont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5" fillId="0" borderId="0" xfId="0" applyNumberFormat="1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19" fontId="0" fillId="0" borderId="0" xfId="0" applyNumberFormat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/>
    <xf numFmtId="3" fontId="6" fillId="0" borderId="0" xfId="0" applyNumberFormat="1" applyFont="1"/>
    <xf numFmtId="0" fontId="3" fillId="0" borderId="2" xfId="0" applyFont="1" applyBorder="1"/>
    <xf numFmtId="3" fontId="3" fillId="0" borderId="2" xfId="0" applyNumberFormat="1" applyFont="1" applyBorder="1"/>
    <xf numFmtId="0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W73"/>
  <sheetViews>
    <sheetView tabSelected="1" workbookViewId="0">
      <selection activeCell="F14" sqref="F14"/>
    </sheetView>
  </sheetViews>
  <sheetFormatPr baseColWidth="10" defaultRowHeight="15" x14ac:dyDescent="0.25"/>
  <cols>
    <col min="1" max="1" width="2.7109375" customWidth="1"/>
    <col min="2" max="2" width="19.42578125" customWidth="1"/>
    <col min="3" max="28" width="6.28515625" customWidth="1"/>
    <col min="29" max="29" width="8.7109375" customWidth="1"/>
    <col min="30" max="58" width="6.28515625" customWidth="1"/>
    <col min="59" max="59" width="8.7109375" customWidth="1"/>
    <col min="60" max="84" width="7.140625" customWidth="1"/>
    <col min="85" max="85" width="8.42578125" customWidth="1"/>
    <col min="86" max="112" width="7.140625" customWidth="1"/>
    <col min="113" max="113" width="8.5703125" customWidth="1"/>
    <col min="114" max="114" width="6.42578125" customWidth="1"/>
    <col min="115" max="116" width="7.140625" customWidth="1"/>
    <col min="117" max="120" width="6.140625" customWidth="1"/>
    <col min="121" max="132" width="7.28515625" customWidth="1"/>
    <col min="133" max="133" width="8.85546875" customWidth="1"/>
    <col min="134" max="159" width="7.28515625" customWidth="1"/>
    <col min="160" max="160" width="8.42578125" customWidth="1"/>
    <col min="161" max="177" width="6.5703125" customWidth="1"/>
    <col min="178" max="178" width="9" customWidth="1"/>
    <col min="179" max="179" width="6.140625" customWidth="1"/>
    <col min="180" max="180" width="7.42578125" style="18" customWidth="1"/>
    <col min="181" max="182" width="6.140625" customWidth="1"/>
    <col min="183" max="202" width="6.42578125" customWidth="1"/>
    <col min="203" max="203" width="8.42578125" customWidth="1"/>
    <col min="204" max="204" width="8.85546875" customWidth="1"/>
    <col min="205" max="205" width="11.42578125" style="18"/>
  </cols>
  <sheetData>
    <row r="2" spans="1:231" ht="23.25" x14ac:dyDescent="0.35">
      <c r="A2" s="58" t="s">
        <v>380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BE2" s="56"/>
      <c r="BF2" s="56"/>
      <c r="BG2" s="56"/>
      <c r="BH2" s="56"/>
      <c r="BI2" s="33"/>
      <c r="BJ2" s="33"/>
      <c r="BK2" s="33"/>
      <c r="BL2" s="33"/>
      <c r="BM2" s="33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33"/>
      <c r="CI2" s="33"/>
      <c r="CJ2" s="33"/>
      <c r="CK2" s="33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1"/>
      <c r="FX2" s="22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19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</row>
    <row r="3" spans="1:231" ht="23.25" x14ac:dyDescent="0.35">
      <c r="A3" s="59" t="s">
        <v>492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7"/>
      <c r="AE3" s="57"/>
      <c r="AF3" s="57"/>
      <c r="AG3" s="57"/>
      <c r="AH3" s="57"/>
      <c r="AI3" s="57"/>
      <c r="AJ3" s="57"/>
      <c r="AK3" s="57"/>
      <c r="AL3" s="57"/>
      <c r="AM3" s="41"/>
      <c r="AN3" s="57"/>
      <c r="AO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20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20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</row>
    <row r="4" spans="1:231" ht="16.5" thickBot="1" x14ac:dyDescent="0.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14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14"/>
    </row>
    <row r="5" spans="1:231" ht="15.75" x14ac:dyDescent="0.25">
      <c r="B5" s="64" t="s">
        <v>0</v>
      </c>
      <c r="C5" s="65" t="s">
        <v>467</v>
      </c>
      <c r="D5" s="65" t="s">
        <v>475</v>
      </c>
      <c r="E5" s="65" t="s">
        <v>476</v>
      </c>
      <c r="F5" s="65" t="s">
        <v>477</v>
      </c>
      <c r="G5" s="65" t="s">
        <v>478</v>
      </c>
      <c r="H5" s="65" t="s">
        <v>463</v>
      </c>
      <c r="I5" s="65" t="s">
        <v>489</v>
      </c>
      <c r="J5" s="65" t="s">
        <v>467</v>
      </c>
      <c r="K5" s="65" t="s">
        <v>475</v>
      </c>
      <c r="L5" s="65" t="s">
        <v>476</v>
      </c>
      <c r="M5" s="65" t="s">
        <v>477</v>
      </c>
      <c r="N5" s="65" t="s">
        <v>478</v>
      </c>
      <c r="O5" s="65" t="s">
        <v>463</v>
      </c>
      <c r="P5" s="65" t="s">
        <v>489</v>
      </c>
      <c r="Q5" s="65" t="s">
        <v>467</v>
      </c>
      <c r="R5" s="65" t="s">
        <v>475</v>
      </c>
      <c r="S5" s="65" t="s">
        <v>476</v>
      </c>
      <c r="T5" s="65" t="s">
        <v>477</v>
      </c>
      <c r="U5" s="65" t="s">
        <v>478</v>
      </c>
      <c r="V5" s="65" t="s">
        <v>463</v>
      </c>
      <c r="W5" s="65" t="s">
        <v>489</v>
      </c>
      <c r="X5" s="65" t="s">
        <v>467</v>
      </c>
      <c r="Y5" s="65" t="s">
        <v>475</v>
      </c>
      <c r="Z5" s="65" t="s">
        <v>476</v>
      </c>
      <c r="AA5" s="65" t="s">
        <v>477</v>
      </c>
      <c r="AB5" s="65" t="s">
        <v>478</v>
      </c>
      <c r="AC5" s="66" t="s">
        <v>316</v>
      </c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23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23"/>
      <c r="ED5" s="23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23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</row>
    <row r="6" spans="1:231" s="18" customFormat="1" ht="16.5" thickBot="1" x14ac:dyDescent="0.3">
      <c r="B6" s="67"/>
      <c r="C6" s="68">
        <v>1</v>
      </c>
      <c r="D6" s="68">
        <v>2</v>
      </c>
      <c r="E6" s="68">
        <v>3</v>
      </c>
      <c r="F6" s="68">
        <v>4</v>
      </c>
      <c r="G6" s="68">
        <v>5</v>
      </c>
      <c r="H6" s="68">
        <v>6</v>
      </c>
      <c r="I6" s="68">
        <v>7</v>
      </c>
      <c r="J6" s="68">
        <v>8</v>
      </c>
      <c r="K6" s="68">
        <v>9</v>
      </c>
      <c r="L6" s="68">
        <v>10</v>
      </c>
      <c r="M6" s="68">
        <v>11</v>
      </c>
      <c r="N6" s="68">
        <v>12</v>
      </c>
      <c r="O6" s="68">
        <v>13</v>
      </c>
      <c r="P6" s="68">
        <v>14</v>
      </c>
      <c r="Q6" s="68">
        <v>15</v>
      </c>
      <c r="R6" s="68">
        <v>16</v>
      </c>
      <c r="S6" s="68">
        <v>17</v>
      </c>
      <c r="T6" s="68">
        <v>18</v>
      </c>
      <c r="U6" s="68">
        <v>19</v>
      </c>
      <c r="V6" s="68">
        <v>20</v>
      </c>
      <c r="W6" s="68">
        <v>21</v>
      </c>
      <c r="X6" s="68">
        <v>22</v>
      </c>
      <c r="Y6" s="68">
        <v>23</v>
      </c>
      <c r="Z6" s="68">
        <v>24</v>
      </c>
      <c r="AA6" s="68">
        <v>25</v>
      </c>
      <c r="AB6" s="68">
        <v>26</v>
      </c>
      <c r="AC6" s="69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2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23"/>
      <c r="ED6" s="2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2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</row>
    <row r="7" spans="1:231" ht="15.75" x14ac:dyDescent="0.25">
      <c r="B7" s="52" t="s">
        <v>46</v>
      </c>
      <c r="C7" s="53">
        <v>6</v>
      </c>
      <c r="D7" s="53">
        <v>4</v>
      </c>
      <c r="E7" s="53">
        <v>2</v>
      </c>
      <c r="F7" s="53"/>
      <c r="G7" s="53"/>
      <c r="H7" s="53">
        <v>2</v>
      </c>
      <c r="I7" s="53"/>
      <c r="J7" s="53">
        <v>1</v>
      </c>
      <c r="K7" s="53">
        <v>3</v>
      </c>
      <c r="L7" s="53">
        <v>2</v>
      </c>
      <c r="M7" s="53">
        <v>1</v>
      </c>
      <c r="N7" s="53"/>
      <c r="O7" s="53"/>
      <c r="P7" s="53"/>
      <c r="Q7" s="53"/>
      <c r="R7" s="53"/>
      <c r="S7" s="53">
        <v>1</v>
      </c>
      <c r="T7" s="53"/>
      <c r="U7" s="53"/>
      <c r="V7" s="53"/>
      <c r="W7" s="53"/>
      <c r="X7" s="53"/>
      <c r="Y7" s="53">
        <v>1</v>
      </c>
      <c r="Z7" s="53">
        <v>1</v>
      </c>
      <c r="AA7" s="53">
        <v>1</v>
      </c>
      <c r="AB7" s="53"/>
      <c r="AC7" s="53">
        <f t="shared" ref="AC7:AC70" si="0">SUM(C7:AB7)</f>
        <v>25</v>
      </c>
    </row>
    <row r="8" spans="1:231" ht="15.75" x14ac:dyDescent="0.25">
      <c r="B8" s="52" t="s">
        <v>1</v>
      </c>
      <c r="C8" s="53">
        <v>195</v>
      </c>
      <c r="D8" s="53">
        <v>230</v>
      </c>
      <c r="E8" s="53">
        <v>217</v>
      </c>
      <c r="F8" s="53">
        <v>110</v>
      </c>
      <c r="G8" s="53">
        <v>199</v>
      </c>
      <c r="H8" s="53">
        <v>243</v>
      </c>
      <c r="I8" s="53">
        <v>136</v>
      </c>
      <c r="J8" s="53">
        <v>190</v>
      </c>
      <c r="K8" s="53">
        <v>265</v>
      </c>
      <c r="L8" s="53">
        <v>192</v>
      </c>
      <c r="M8" s="53">
        <v>103</v>
      </c>
      <c r="N8" s="53">
        <v>174</v>
      </c>
      <c r="O8" s="53">
        <v>210</v>
      </c>
      <c r="P8" s="53">
        <v>156</v>
      </c>
      <c r="Q8" s="53">
        <v>209</v>
      </c>
      <c r="R8" s="53">
        <v>325</v>
      </c>
      <c r="S8" s="53">
        <v>264</v>
      </c>
      <c r="T8" s="53">
        <v>102</v>
      </c>
      <c r="U8" s="53">
        <v>179</v>
      </c>
      <c r="V8" s="53">
        <v>179</v>
      </c>
      <c r="W8" s="53">
        <v>149</v>
      </c>
      <c r="X8" s="53">
        <v>195</v>
      </c>
      <c r="Y8" s="53">
        <v>239</v>
      </c>
      <c r="Z8" s="53">
        <v>261</v>
      </c>
      <c r="AA8" s="53">
        <v>109</v>
      </c>
      <c r="AB8" s="53">
        <v>185</v>
      </c>
      <c r="AC8" s="53">
        <f t="shared" si="0"/>
        <v>5016</v>
      </c>
    </row>
    <row r="9" spans="1:231" ht="15.75" x14ac:dyDescent="0.25">
      <c r="B9" s="52" t="s">
        <v>2</v>
      </c>
      <c r="C9" s="53">
        <v>193</v>
      </c>
      <c r="D9" s="53">
        <v>163</v>
      </c>
      <c r="E9" s="53">
        <v>175</v>
      </c>
      <c r="F9" s="53">
        <v>36</v>
      </c>
      <c r="G9" s="53">
        <v>63</v>
      </c>
      <c r="H9" s="53">
        <v>158</v>
      </c>
      <c r="I9" s="53">
        <v>242</v>
      </c>
      <c r="J9" s="53">
        <v>182</v>
      </c>
      <c r="K9" s="53">
        <v>145</v>
      </c>
      <c r="L9" s="53">
        <v>119</v>
      </c>
      <c r="M9" s="53">
        <v>122</v>
      </c>
      <c r="N9" s="53">
        <v>136</v>
      </c>
      <c r="O9" s="53">
        <v>148</v>
      </c>
      <c r="P9" s="53">
        <v>188</v>
      </c>
      <c r="Q9" s="53">
        <v>238</v>
      </c>
      <c r="R9" s="53">
        <v>217</v>
      </c>
      <c r="S9" s="53">
        <v>156</v>
      </c>
      <c r="T9" s="53">
        <v>185</v>
      </c>
      <c r="U9" s="53">
        <v>59</v>
      </c>
      <c r="V9" s="53">
        <v>172</v>
      </c>
      <c r="W9" s="53">
        <v>248</v>
      </c>
      <c r="X9" s="53">
        <v>161</v>
      </c>
      <c r="Y9" s="53">
        <v>259</v>
      </c>
      <c r="Z9" s="53">
        <v>221</v>
      </c>
      <c r="AA9" s="53">
        <v>113</v>
      </c>
      <c r="AB9" s="53">
        <v>109</v>
      </c>
      <c r="AC9" s="53">
        <f t="shared" si="0"/>
        <v>4208</v>
      </c>
    </row>
    <row r="10" spans="1:231" ht="15.75" x14ac:dyDescent="0.25">
      <c r="B10" s="52" t="s">
        <v>3</v>
      </c>
      <c r="C10" s="53">
        <v>7</v>
      </c>
      <c r="D10" s="53">
        <v>5</v>
      </c>
      <c r="E10" s="53">
        <v>4</v>
      </c>
      <c r="F10" s="53"/>
      <c r="G10" s="53"/>
      <c r="H10" s="53">
        <v>10</v>
      </c>
      <c r="I10" s="53">
        <v>0</v>
      </c>
      <c r="J10" s="53">
        <v>2</v>
      </c>
      <c r="K10" s="53">
        <v>4</v>
      </c>
      <c r="L10" s="53">
        <v>3</v>
      </c>
      <c r="M10" s="53">
        <v>2</v>
      </c>
      <c r="N10" s="53">
        <v>0</v>
      </c>
      <c r="O10" s="53">
        <v>5</v>
      </c>
      <c r="P10" s="53"/>
      <c r="Q10" s="53">
        <v>3</v>
      </c>
      <c r="R10" s="53">
        <v>3</v>
      </c>
      <c r="S10" s="53">
        <v>5</v>
      </c>
      <c r="T10" s="53">
        <v>4</v>
      </c>
      <c r="U10" s="53"/>
      <c r="V10" s="53">
        <v>3</v>
      </c>
      <c r="W10" s="53">
        <v>3</v>
      </c>
      <c r="X10" s="53">
        <v>8</v>
      </c>
      <c r="Y10" s="53">
        <v>1</v>
      </c>
      <c r="Z10" s="53">
        <v>2</v>
      </c>
      <c r="AA10" s="53">
        <v>6</v>
      </c>
      <c r="AB10" s="53">
        <v>1</v>
      </c>
      <c r="AC10" s="53">
        <f t="shared" si="0"/>
        <v>81</v>
      </c>
    </row>
    <row r="11" spans="1:231" ht="15.75" x14ac:dyDescent="0.25">
      <c r="B11" s="52" t="s">
        <v>4</v>
      </c>
      <c r="C11" s="53">
        <v>0</v>
      </c>
      <c r="D11" s="53">
        <v>3</v>
      </c>
      <c r="E11" s="53">
        <v>0</v>
      </c>
      <c r="F11" s="53">
        <v>1</v>
      </c>
      <c r="G11" s="53">
        <v>0</v>
      </c>
      <c r="H11" s="53">
        <v>7</v>
      </c>
      <c r="I11" s="53">
        <v>1</v>
      </c>
      <c r="J11" s="53">
        <v>2</v>
      </c>
      <c r="K11" s="53">
        <v>2</v>
      </c>
      <c r="L11" s="53">
        <v>1</v>
      </c>
      <c r="M11" s="53">
        <v>1</v>
      </c>
      <c r="N11" s="53">
        <v>0</v>
      </c>
      <c r="O11" s="53">
        <v>4</v>
      </c>
      <c r="P11" s="53">
        <v>1</v>
      </c>
      <c r="Q11" s="53">
        <v>0</v>
      </c>
      <c r="R11" s="53">
        <v>3</v>
      </c>
      <c r="S11" s="53">
        <v>0</v>
      </c>
      <c r="T11" s="53">
        <v>0</v>
      </c>
      <c r="U11" s="53">
        <v>0</v>
      </c>
      <c r="V11" s="53">
        <v>3</v>
      </c>
      <c r="W11" s="53">
        <v>0</v>
      </c>
      <c r="X11" s="53">
        <v>1</v>
      </c>
      <c r="Y11" s="53">
        <v>3</v>
      </c>
      <c r="Z11" s="53">
        <v>0</v>
      </c>
      <c r="AA11" s="53">
        <v>2</v>
      </c>
      <c r="AB11" s="53">
        <v>1</v>
      </c>
      <c r="AC11" s="53">
        <f t="shared" si="0"/>
        <v>36</v>
      </c>
    </row>
    <row r="12" spans="1:231" ht="15.75" x14ac:dyDescent="0.25">
      <c r="B12" s="52" t="s">
        <v>5</v>
      </c>
      <c r="C12" s="53">
        <v>34</v>
      </c>
      <c r="D12" s="53">
        <v>40</v>
      </c>
      <c r="E12" s="53">
        <v>35</v>
      </c>
      <c r="F12" s="53">
        <v>42</v>
      </c>
      <c r="G12" s="53">
        <v>12</v>
      </c>
      <c r="H12" s="53">
        <v>35</v>
      </c>
      <c r="I12" s="53">
        <v>22</v>
      </c>
      <c r="J12" s="53">
        <v>32</v>
      </c>
      <c r="K12" s="53">
        <v>31</v>
      </c>
      <c r="L12" s="53">
        <v>33</v>
      </c>
      <c r="M12" s="53">
        <v>34</v>
      </c>
      <c r="N12" s="53">
        <v>20</v>
      </c>
      <c r="O12" s="53">
        <v>42</v>
      </c>
      <c r="P12" s="53">
        <v>21</v>
      </c>
      <c r="Q12" s="53">
        <v>40</v>
      </c>
      <c r="R12" s="53">
        <v>26</v>
      </c>
      <c r="S12" s="53">
        <v>38</v>
      </c>
      <c r="T12" s="53">
        <v>30</v>
      </c>
      <c r="U12" s="53">
        <v>13</v>
      </c>
      <c r="V12" s="53">
        <v>33</v>
      </c>
      <c r="W12" s="53">
        <v>22</v>
      </c>
      <c r="X12" s="53">
        <v>22</v>
      </c>
      <c r="Y12" s="53">
        <v>26</v>
      </c>
      <c r="Z12" s="53">
        <v>35</v>
      </c>
      <c r="AA12" s="53">
        <v>27</v>
      </c>
      <c r="AB12" s="53">
        <v>13</v>
      </c>
      <c r="AC12" s="53">
        <f t="shared" si="0"/>
        <v>758</v>
      </c>
    </row>
    <row r="13" spans="1:231" ht="15.75" x14ac:dyDescent="0.25">
      <c r="B13" s="52" t="s">
        <v>6</v>
      </c>
      <c r="C13" s="53">
        <v>155</v>
      </c>
      <c r="D13" s="53">
        <v>132</v>
      </c>
      <c r="E13" s="53">
        <v>153</v>
      </c>
      <c r="F13" s="53">
        <v>148</v>
      </c>
      <c r="G13" s="53">
        <v>56</v>
      </c>
      <c r="H13" s="53">
        <v>176</v>
      </c>
      <c r="I13" s="53">
        <v>143</v>
      </c>
      <c r="J13" s="53">
        <v>126</v>
      </c>
      <c r="K13" s="53">
        <v>111</v>
      </c>
      <c r="L13" s="53">
        <v>157</v>
      </c>
      <c r="M13" s="53">
        <v>165</v>
      </c>
      <c r="N13" s="53">
        <v>53</v>
      </c>
      <c r="O13" s="53">
        <v>184</v>
      </c>
      <c r="P13" s="53">
        <v>154</v>
      </c>
      <c r="Q13" s="53">
        <v>162</v>
      </c>
      <c r="R13" s="53">
        <v>148</v>
      </c>
      <c r="S13" s="53">
        <v>168</v>
      </c>
      <c r="T13" s="53">
        <v>136</v>
      </c>
      <c r="U13" s="53">
        <v>45</v>
      </c>
      <c r="V13" s="53">
        <v>163</v>
      </c>
      <c r="W13" s="53">
        <v>104</v>
      </c>
      <c r="X13" s="53">
        <v>125</v>
      </c>
      <c r="Y13" s="53">
        <v>168</v>
      </c>
      <c r="Z13" s="53">
        <v>201</v>
      </c>
      <c r="AA13" s="53">
        <v>141</v>
      </c>
      <c r="AB13" s="53">
        <v>12</v>
      </c>
      <c r="AC13" s="53">
        <f t="shared" si="0"/>
        <v>3486</v>
      </c>
    </row>
    <row r="14" spans="1:231" ht="15.75" x14ac:dyDescent="0.25">
      <c r="B14" s="52" t="s">
        <v>112</v>
      </c>
      <c r="C14" s="53">
        <v>3</v>
      </c>
      <c r="D14" s="53">
        <v>4</v>
      </c>
      <c r="E14" s="53">
        <v>3</v>
      </c>
      <c r="F14" s="53">
        <v>2</v>
      </c>
      <c r="G14" s="53"/>
      <c r="H14" s="53">
        <v>4</v>
      </c>
      <c r="I14" s="53"/>
      <c r="J14" s="53">
        <v>1</v>
      </c>
      <c r="K14" s="53">
        <v>2</v>
      </c>
      <c r="L14" s="53"/>
      <c r="M14" s="53">
        <v>1</v>
      </c>
      <c r="N14" s="53"/>
      <c r="O14" s="53">
        <v>6</v>
      </c>
      <c r="P14" s="53"/>
      <c r="Q14" s="53"/>
      <c r="R14" s="53">
        <v>3</v>
      </c>
      <c r="S14" s="53">
        <v>1</v>
      </c>
      <c r="T14" s="53">
        <v>2</v>
      </c>
      <c r="U14" s="53"/>
      <c r="V14" s="53">
        <v>5</v>
      </c>
      <c r="W14" s="53"/>
      <c r="X14" s="53"/>
      <c r="Y14" s="53">
        <v>4</v>
      </c>
      <c r="Z14" s="53"/>
      <c r="AA14" s="53">
        <v>3</v>
      </c>
      <c r="AB14" s="53"/>
      <c r="AC14" s="53">
        <f t="shared" si="0"/>
        <v>44</v>
      </c>
    </row>
    <row r="15" spans="1:231" ht="15.75" x14ac:dyDescent="0.25">
      <c r="B15" s="52" t="s">
        <v>7</v>
      </c>
      <c r="C15" s="53">
        <v>17</v>
      </c>
      <c r="D15" s="53">
        <v>10</v>
      </c>
      <c r="E15" s="53">
        <v>7</v>
      </c>
      <c r="F15" s="53">
        <v>8</v>
      </c>
      <c r="G15" s="53">
        <v>5</v>
      </c>
      <c r="H15" s="53">
        <v>18</v>
      </c>
      <c r="I15" s="53">
        <v>14</v>
      </c>
      <c r="J15" s="53">
        <v>15</v>
      </c>
      <c r="K15" s="53">
        <v>12</v>
      </c>
      <c r="L15" s="53">
        <v>13</v>
      </c>
      <c r="M15" s="53">
        <v>8</v>
      </c>
      <c r="N15" s="53">
        <v>5</v>
      </c>
      <c r="O15" s="53">
        <v>19</v>
      </c>
      <c r="P15" s="53">
        <v>11</v>
      </c>
      <c r="Q15" s="53">
        <v>10</v>
      </c>
      <c r="R15" s="53">
        <v>13</v>
      </c>
      <c r="S15" s="53">
        <v>17</v>
      </c>
      <c r="T15" s="53">
        <v>13</v>
      </c>
      <c r="U15" s="53">
        <v>2</v>
      </c>
      <c r="V15" s="53">
        <v>17</v>
      </c>
      <c r="W15" s="53">
        <v>15</v>
      </c>
      <c r="X15" s="53">
        <v>14</v>
      </c>
      <c r="Y15" s="53">
        <v>18</v>
      </c>
      <c r="Z15" s="53">
        <v>16</v>
      </c>
      <c r="AA15" s="53">
        <v>15</v>
      </c>
      <c r="AB15" s="53">
        <v>5</v>
      </c>
      <c r="AC15" s="53">
        <f t="shared" si="0"/>
        <v>317</v>
      </c>
    </row>
    <row r="16" spans="1:231" ht="15.75" x14ac:dyDescent="0.25">
      <c r="B16" s="52" t="s">
        <v>113</v>
      </c>
      <c r="C16" s="53">
        <v>16</v>
      </c>
      <c r="D16" s="53">
        <v>19</v>
      </c>
      <c r="E16" s="53">
        <v>4</v>
      </c>
      <c r="F16" s="53"/>
      <c r="G16" s="53">
        <v>1</v>
      </c>
      <c r="H16" s="53">
        <v>3</v>
      </c>
      <c r="I16" s="53"/>
      <c r="J16" s="53">
        <v>2</v>
      </c>
      <c r="K16" s="53">
        <v>4</v>
      </c>
      <c r="L16" s="53">
        <v>5</v>
      </c>
      <c r="M16" s="53"/>
      <c r="N16" s="53">
        <v>5</v>
      </c>
      <c r="O16" s="53">
        <v>14</v>
      </c>
      <c r="P16" s="53"/>
      <c r="Q16" s="53">
        <v>19</v>
      </c>
      <c r="R16" s="53">
        <v>7</v>
      </c>
      <c r="S16" s="53">
        <v>0</v>
      </c>
      <c r="T16" s="53"/>
      <c r="U16" s="53">
        <v>0</v>
      </c>
      <c r="V16" s="53">
        <v>2</v>
      </c>
      <c r="W16" s="53"/>
      <c r="X16" s="53">
        <v>16</v>
      </c>
      <c r="Y16" s="53">
        <v>8</v>
      </c>
      <c r="Z16" s="53">
        <v>2</v>
      </c>
      <c r="AA16" s="53">
        <v>1</v>
      </c>
      <c r="AB16" s="53">
        <v>0</v>
      </c>
      <c r="AC16" s="53">
        <f t="shared" si="0"/>
        <v>128</v>
      </c>
    </row>
    <row r="17" spans="2:29" ht="15.75" x14ac:dyDescent="0.25">
      <c r="B17" s="52" t="s">
        <v>340</v>
      </c>
      <c r="C17" s="53">
        <v>4</v>
      </c>
      <c r="D17" s="53"/>
      <c r="E17" s="53">
        <v>5</v>
      </c>
      <c r="F17" s="53"/>
      <c r="G17" s="53">
        <v>10</v>
      </c>
      <c r="H17" s="53">
        <v>10</v>
      </c>
      <c r="I17" s="53"/>
      <c r="J17" s="53">
        <v>25</v>
      </c>
      <c r="K17" s="53">
        <v>7</v>
      </c>
      <c r="L17" s="53"/>
      <c r="M17" s="53"/>
      <c r="N17" s="53">
        <v>16</v>
      </c>
      <c r="O17" s="53">
        <v>10</v>
      </c>
      <c r="P17" s="53">
        <v>2</v>
      </c>
      <c r="Q17" s="53">
        <v>15</v>
      </c>
      <c r="R17" s="53"/>
      <c r="S17" s="53">
        <v>6</v>
      </c>
      <c r="T17" s="53">
        <v>2</v>
      </c>
      <c r="U17" s="53"/>
      <c r="V17" s="53">
        <v>8</v>
      </c>
      <c r="W17" s="53">
        <v>10</v>
      </c>
      <c r="X17" s="53">
        <v>16</v>
      </c>
      <c r="Y17" s="53"/>
      <c r="Z17" s="53"/>
      <c r="AA17" s="53"/>
      <c r="AB17" s="53">
        <v>6</v>
      </c>
      <c r="AC17" s="53">
        <f t="shared" si="0"/>
        <v>152</v>
      </c>
    </row>
    <row r="18" spans="2:29" ht="15.75" x14ac:dyDescent="0.25">
      <c r="B18" s="52" t="s">
        <v>8</v>
      </c>
      <c r="C18" s="53">
        <v>294</v>
      </c>
      <c r="D18" s="53">
        <v>187</v>
      </c>
      <c r="E18" s="53">
        <v>172</v>
      </c>
      <c r="F18" s="53">
        <v>89</v>
      </c>
      <c r="G18" s="53">
        <v>58</v>
      </c>
      <c r="H18" s="53">
        <v>232</v>
      </c>
      <c r="I18" s="53">
        <v>216</v>
      </c>
      <c r="J18" s="53">
        <v>224</v>
      </c>
      <c r="K18" s="53">
        <v>255</v>
      </c>
      <c r="L18" s="53">
        <v>226</v>
      </c>
      <c r="M18" s="53">
        <v>133</v>
      </c>
      <c r="N18" s="53">
        <v>38</v>
      </c>
      <c r="O18" s="53">
        <v>298</v>
      </c>
      <c r="P18" s="53">
        <v>247</v>
      </c>
      <c r="Q18" s="53">
        <v>153</v>
      </c>
      <c r="R18" s="53">
        <v>239</v>
      </c>
      <c r="S18" s="53">
        <v>272</v>
      </c>
      <c r="T18" s="53">
        <v>127</v>
      </c>
      <c r="U18" s="53">
        <v>34</v>
      </c>
      <c r="V18" s="53">
        <v>141</v>
      </c>
      <c r="W18" s="53">
        <v>166</v>
      </c>
      <c r="X18" s="53">
        <v>355</v>
      </c>
      <c r="Y18" s="53">
        <v>245</v>
      </c>
      <c r="Z18" s="53">
        <v>249</v>
      </c>
      <c r="AA18" s="53">
        <v>77</v>
      </c>
      <c r="AB18" s="53">
        <v>97</v>
      </c>
      <c r="AC18" s="53">
        <f t="shared" si="0"/>
        <v>4824</v>
      </c>
    </row>
    <row r="19" spans="2:29" ht="15.75" x14ac:dyDescent="0.25">
      <c r="B19" s="52" t="s">
        <v>9</v>
      </c>
      <c r="C19" s="53">
        <v>1372</v>
      </c>
      <c r="D19" s="53">
        <v>463</v>
      </c>
      <c r="E19" s="53">
        <v>97</v>
      </c>
      <c r="F19" s="53">
        <v>305</v>
      </c>
      <c r="G19" s="53">
        <v>1350</v>
      </c>
      <c r="H19" s="53">
        <v>153</v>
      </c>
      <c r="I19" s="53">
        <v>276</v>
      </c>
      <c r="J19" s="53">
        <v>1706</v>
      </c>
      <c r="K19" s="53">
        <v>335</v>
      </c>
      <c r="L19" s="53">
        <v>185</v>
      </c>
      <c r="M19" s="53">
        <v>258</v>
      </c>
      <c r="N19" s="53">
        <v>1950</v>
      </c>
      <c r="O19" s="53">
        <v>138</v>
      </c>
      <c r="P19" s="53">
        <v>44</v>
      </c>
      <c r="Q19" s="53">
        <v>1426</v>
      </c>
      <c r="R19" s="53">
        <v>288</v>
      </c>
      <c r="S19" s="53">
        <v>125</v>
      </c>
      <c r="T19" s="53">
        <v>380</v>
      </c>
      <c r="U19" s="53">
        <v>1972</v>
      </c>
      <c r="V19" s="53">
        <v>348</v>
      </c>
      <c r="W19" s="53">
        <v>53</v>
      </c>
      <c r="X19" s="53">
        <v>1120</v>
      </c>
      <c r="Y19" s="53">
        <v>241</v>
      </c>
      <c r="Z19" s="53">
        <v>72</v>
      </c>
      <c r="AA19" s="53">
        <v>447</v>
      </c>
      <c r="AB19" s="53">
        <v>1074</v>
      </c>
      <c r="AC19" s="53">
        <f t="shared" si="0"/>
        <v>16178</v>
      </c>
    </row>
    <row r="20" spans="2:29" ht="15.75" x14ac:dyDescent="0.25">
      <c r="B20" s="52" t="s">
        <v>10</v>
      </c>
      <c r="C20" s="53">
        <v>18</v>
      </c>
      <c r="D20" s="53">
        <v>10</v>
      </c>
      <c r="E20" s="53">
        <v>27</v>
      </c>
      <c r="F20" s="53">
        <v>32</v>
      </c>
      <c r="G20" s="53">
        <v>3</v>
      </c>
      <c r="H20" s="53">
        <v>51</v>
      </c>
      <c r="I20" s="53">
        <v>35</v>
      </c>
      <c r="J20" s="53">
        <v>19</v>
      </c>
      <c r="K20" s="53">
        <v>13</v>
      </c>
      <c r="L20" s="53">
        <v>31</v>
      </c>
      <c r="M20" s="53">
        <v>24</v>
      </c>
      <c r="N20" s="53"/>
      <c r="O20" s="53">
        <v>47</v>
      </c>
      <c r="P20" s="53">
        <v>31</v>
      </c>
      <c r="Q20" s="53">
        <v>14</v>
      </c>
      <c r="R20" s="53">
        <v>26</v>
      </c>
      <c r="S20" s="53">
        <v>60</v>
      </c>
      <c r="T20" s="53">
        <v>14</v>
      </c>
      <c r="U20" s="53">
        <v>3</v>
      </c>
      <c r="V20" s="53">
        <v>35</v>
      </c>
      <c r="W20" s="53">
        <v>29</v>
      </c>
      <c r="X20" s="53">
        <v>31</v>
      </c>
      <c r="Y20" s="53">
        <v>40</v>
      </c>
      <c r="Z20" s="53">
        <v>36</v>
      </c>
      <c r="AA20" s="53">
        <v>8</v>
      </c>
      <c r="AB20" s="53">
        <v>6</v>
      </c>
      <c r="AC20" s="53">
        <f t="shared" si="0"/>
        <v>643</v>
      </c>
    </row>
    <row r="21" spans="2:29" ht="15.75" x14ac:dyDescent="0.25">
      <c r="B21" s="52" t="s">
        <v>11</v>
      </c>
      <c r="C21" s="53">
        <v>39</v>
      </c>
      <c r="D21" s="53">
        <v>20</v>
      </c>
      <c r="E21" s="53">
        <v>33</v>
      </c>
      <c r="F21" s="53">
        <v>8</v>
      </c>
      <c r="G21" s="53">
        <v>10</v>
      </c>
      <c r="H21" s="53">
        <v>30</v>
      </c>
      <c r="I21" s="53">
        <v>12</v>
      </c>
      <c r="J21" s="53">
        <v>26</v>
      </c>
      <c r="K21" s="53">
        <v>13</v>
      </c>
      <c r="L21" s="53">
        <v>32</v>
      </c>
      <c r="M21" s="53">
        <v>22</v>
      </c>
      <c r="N21" s="53"/>
      <c r="O21" s="53">
        <v>30</v>
      </c>
      <c r="P21" s="53">
        <v>27</v>
      </c>
      <c r="Q21" s="53">
        <v>26</v>
      </c>
      <c r="R21" s="53">
        <v>9</v>
      </c>
      <c r="S21" s="53">
        <v>31</v>
      </c>
      <c r="T21" s="53">
        <v>28</v>
      </c>
      <c r="U21" s="53"/>
      <c r="V21" s="53">
        <v>49</v>
      </c>
      <c r="W21" s="53"/>
      <c r="X21" s="53">
        <v>32</v>
      </c>
      <c r="Y21" s="53">
        <v>12</v>
      </c>
      <c r="Z21" s="53">
        <v>55</v>
      </c>
      <c r="AA21" s="53">
        <v>15</v>
      </c>
      <c r="AB21" s="53"/>
      <c r="AC21" s="53">
        <f t="shared" si="0"/>
        <v>559</v>
      </c>
    </row>
    <row r="22" spans="2:29" ht="15.75" x14ac:dyDescent="0.25">
      <c r="B22" s="52" t="s">
        <v>12</v>
      </c>
      <c r="C22" s="53">
        <v>38</v>
      </c>
      <c r="D22" s="53">
        <v>44</v>
      </c>
      <c r="E22" s="53">
        <v>52</v>
      </c>
      <c r="F22" s="53">
        <v>41</v>
      </c>
      <c r="G22" s="53">
        <v>17</v>
      </c>
      <c r="H22" s="53">
        <v>41</v>
      </c>
      <c r="I22" s="53">
        <v>31</v>
      </c>
      <c r="J22" s="53">
        <v>38</v>
      </c>
      <c r="K22" s="53">
        <v>51</v>
      </c>
      <c r="L22" s="53">
        <v>43</v>
      </c>
      <c r="M22" s="53">
        <v>33</v>
      </c>
      <c r="N22" s="53">
        <v>20</v>
      </c>
      <c r="O22" s="53">
        <v>50</v>
      </c>
      <c r="P22" s="53">
        <v>41</v>
      </c>
      <c r="Q22" s="53">
        <v>25</v>
      </c>
      <c r="R22" s="53">
        <v>39</v>
      </c>
      <c r="S22" s="53">
        <v>41</v>
      </c>
      <c r="T22" s="53">
        <v>37</v>
      </c>
      <c r="U22" s="53">
        <v>10</v>
      </c>
      <c r="V22" s="53">
        <v>33</v>
      </c>
      <c r="W22" s="53">
        <v>26</v>
      </c>
      <c r="X22" s="53">
        <v>42</v>
      </c>
      <c r="Y22" s="53">
        <v>33</v>
      </c>
      <c r="Z22" s="53">
        <v>39</v>
      </c>
      <c r="AA22" s="53">
        <v>28</v>
      </c>
      <c r="AB22" s="53">
        <v>21</v>
      </c>
      <c r="AC22" s="53">
        <f t="shared" si="0"/>
        <v>914</v>
      </c>
    </row>
    <row r="23" spans="2:29" ht="15.75" x14ac:dyDescent="0.25">
      <c r="B23" s="52" t="s">
        <v>13</v>
      </c>
      <c r="C23" s="53">
        <v>527</v>
      </c>
      <c r="D23" s="53">
        <v>283</v>
      </c>
      <c r="E23" s="53">
        <v>426</v>
      </c>
      <c r="F23" s="53">
        <v>407</v>
      </c>
      <c r="G23" s="53">
        <v>197</v>
      </c>
      <c r="H23" s="53">
        <v>496</v>
      </c>
      <c r="I23" s="53">
        <v>369</v>
      </c>
      <c r="J23" s="53">
        <v>341</v>
      </c>
      <c r="K23" s="53">
        <v>418</v>
      </c>
      <c r="L23" s="53">
        <v>394</v>
      </c>
      <c r="M23" s="53">
        <v>387</v>
      </c>
      <c r="N23" s="53">
        <v>142</v>
      </c>
      <c r="O23" s="53">
        <v>409</v>
      </c>
      <c r="P23" s="53">
        <v>279</v>
      </c>
      <c r="Q23" s="53">
        <v>400</v>
      </c>
      <c r="R23" s="53">
        <v>438</v>
      </c>
      <c r="S23" s="53">
        <v>444</v>
      </c>
      <c r="T23" s="53">
        <v>457</v>
      </c>
      <c r="U23" s="53">
        <v>59</v>
      </c>
      <c r="V23" s="53">
        <v>346</v>
      </c>
      <c r="W23" s="53">
        <v>220</v>
      </c>
      <c r="X23" s="53">
        <v>452</v>
      </c>
      <c r="Y23" s="53">
        <v>323</v>
      </c>
      <c r="Z23" s="53">
        <v>360</v>
      </c>
      <c r="AA23" s="53">
        <v>361</v>
      </c>
      <c r="AB23" s="53">
        <v>266</v>
      </c>
      <c r="AC23" s="53">
        <f t="shared" si="0"/>
        <v>9201</v>
      </c>
    </row>
    <row r="24" spans="2:29" ht="15.75" x14ac:dyDescent="0.25">
      <c r="B24" s="52" t="s">
        <v>14</v>
      </c>
      <c r="C24" s="53">
        <v>1</v>
      </c>
      <c r="D24" s="53"/>
      <c r="E24" s="53">
        <v>1</v>
      </c>
      <c r="F24" s="53"/>
      <c r="G24" s="53"/>
      <c r="H24" s="53"/>
      <c r="I24" s="53">
        <v>1</v>
      </c>
      <c r="J24" s="53">
        <v>1</v>
      </c>
      <c r="K24" s="53">
        <v>1</v>
      </c>
      <c r="L24" s="53"/>
      <c r="M24" s="53">
        <v>1</v>
      </c>
      <c r="N24" s="53">
        <v>1</v>
      </c>
      <c r="O24" s="53">
        <v>3</v>
      </c>
      <c r="P24" s="53">
        <v>1</v>
      </c>
      <c r="Q24" s="53">
        <v>1</v>
      </c>
      <c r="R24" s="53">
        <v>2</v>
      </c>
      <c r="S24" s="53">
        <v>1</v>
      </c>
      <c r="T24" s="53"/>
      <c r="U24" s="53">
        <v>0</v>
      </c>
      <c r="V24" s="53">
        <v>2</v>
      </c>
      <c r="W24" s="53">
        <v>1</v>
      </c>
      <c r="X24" s="53">
        <v>0</v>
      </c>
      <c r="Y24" s="53">
        <v>1</v>
      </c>
      <c r="Z24" s="53">
        <v>1</v>
      </c>
      <c r="AA24" s="53"/>
      <c r="AB24" s="53"/>
      <c r="AC24" s="53">
        <f t="shared" si="0"/>
        <v>20</v>
      </c>
    </row>
    <row r="25" spans="2:29" ht="15.75" x14ac:dyDescent="0.25">
      <c r="B25" s="52" t="s">
        <v>15</v>
      </c>
      <c r="C25" s="53">
        <v>79</v>
      </c>
      <c r="D25" s="53">
        <v>97</v>
      </c>
      <c r="E25" s="53">
        <v>86</v>
      </c>
      <c r="F25" s="53">
        <v>66</v>
      </c>
      <c r="G25" s="53">
        <v>50</v>
      </c>
      <c r="H25" s="53">
        <v>89</v>
      </c>
      <c r="I25" s="53">
        <v>54</v>
      </c>
      <c r="J25" s="53">
        <v>62</v>
      </c>
      <c r="K25" s="53">
        <v>64</v>
      </c>
      <c r="L25" s="53">
        <v>115</v>
      </c>
      <c r="M25" s="53">
        <v>54</v>
      </c>
      <c r="N25" s="53">
        <v>56</v>
      </c>
      <c r="O25" s="53">
        <v>89</v>
      </c>
      <c r="P25" s="53">
        <v>50</v>
      </c>
      <c r="Q25" s="53">
        <v>71</v>
      </c>
      <c r="R25" s="53">
        <v>98</v>
      </c>
      <c r="S25" s="53">
        <v>58</v>
      </c>
      <c r="T25" s="53">
        <v>36</v>
      </c>
      <c r="U25" s="53">
        <v>34</v>
      </c>
      <c r="V25" s="53">
        <v>77</v>
      </c>
      <c r="W25" s="53">
        <v>52</v>
      </c>
      <c r="X25" s="53">
        <v>75</v>
      </c>
      <c r="Y25" s="53">
        <v>80</v>
      </c>
      <c r="Z25" s="53">
        <v>76</v>
      </c>
      <c r="AA25" s="53">
        <v>62</v>
      </c>
      <c r="AB25" s="53">
        <v>17</v>
      </c>
      <c r="AC25" s="53">
        <f t="shared" si="0"/>
        <v>1747</v>
      </c>
    </row>
    <row r="26" spans="2:29" ht="15.75" x14ac:dyDescent="0.25">
      <c r="B26" s="52" t="s">
        <v>16</v>
      </c>
      <c r="C26" s="53"/>
      <c r="D26" s="53"/>
      <c r="E26" s="53">
        <v>13</v>
      </c>
      <c r="F26" s="53">
        <v>12</v>
      </c>
      <c r="G26" s="53">
        <v>7</v>
      </c>
      <c r="H26" s="53">
        <v>3</v>
      </c>
      <c r="I26" s="53">
        <v>9</v>
      </c>
      <c r="J26" s="53">
        <v>15</v>
      </c>
      <c r="K26" s="53">
        <v>14</v>
      </c>
      <c r="L26" s="53">
        <v>30</v>
      </c>
      <c r="M26" s="53"/>
      <c r="N26" s="53"/>
      <c r="O26" s="53">
        <v>19</v>
      </c>
      <c r="P26" s="53">
        <v>18</v>
      </c>
      <c r="Q26" s="53">
        <v>16</v>
      </c>
      <c r="R26" s="53">
        <v>2</v>
      </c>
      <c r="S26" s="53">
        <v>7</v>
      </c>
      <c r="T26" s="53">
        <v>2</v>
      </c>
      <c r="U26" s="53">
        <v>4</v>
      </c>
      <c r="V26" s="53"/>
      <c r="W26" s="53">
        <v>9</v>
      </c>
      <c r="X26" s="53">
        <v>35</v>
      </c>
      <c r="Y26" s="53">
        <v>0</v>
      </c>
      <c r="Z26" s="53">
        <v>17</v>
      </c>
      <c r="AA26" s="53">
        <v>12</v>
      </c>
      <c r="AB26" s="53"/>
      <c r="AC26" s="53">
        <f t="shared" si="0"/>
        <v>244</v>
      </c>
    </row>
    <row r="27" spans="2:29" ht="15.75" x14ac:dyDescent="0.25">
      <c r="B27" s="52" t="s">
        <v>17</v>
      </c>
      <c r="C27" s="53">
        <v>95</v>
      </c>
      <c r="D27" s="53">
        <v>106</v>
      </c>
      <c r="E27" s="53">
        <v>65</v>
      </c>
      <c r="F27" s="53">
        <v>38</v>
      </c>
      <c r="G27" s="53">
        <v>66</v>
      </c>
      <c r="H27" s="53">
        <v>80</v>
      </c>
      <c r="I27" s="53">
        <v>12</v>
      </c>
      <c r="J27" s="53">
        <v>78</v>
      </c>
      <c r="K27" s="53">
        <v>62</v>
      </c>
      <c r="L27" s="53">
        <v>52</v>
      </c>
      <c r="M27" s="53">
        <v>21</v>
      </c>
      <c r="N27" s="53">
        <v>59</v>
      </c>
      <c r="O27" s="53">
        <v>59</v>
      </c>
      <c r="P27" s="53">
        <v>13</v>
      </c>
      <c r="Q27" s="53">
        <v>17</v>
      </c>
      <c r="R27" s="53">
        <v>131</v>
      </c>
      <c r="S27" s="53">
        <v>86</v>
      </c>
      <c r="T27" s="53">
        <v>41</v>
      </c>
      <c r="U27" s="53">
        <v>17</v>
      </c>
      <c r="V27" s="53">
        <v>72</v>
      </c>
      <c r="W27" s="53">
        <v>30</v>
      </c>
      <c r="X27" s="53">
        <v>51</v>
      </c>
      <c r="Y27" s="53">
        <v>65</v>
      </c>
      <c r="Z27" s="53">
        <v>49</v>
      </c>
      <c r="AA27" s="53">
        <v>49</v>
      </c>
      <c r="AB27" s="53">
        <v>55</v>
      </c>
      <c r="AC27" s="53">
        <f t="shared" si="0"/>
        <v>1469</v>
      </c>
    </row>
    <row r="28" spans="2:29" ht="15.75" x14ac:dyDescent="0.25">
      <c r="B28" s="52" t="s">
        <v>128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>
        <v>1</v>
      </c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>
        <f t="shared" si="0"/>
        <v>1</v>
      </c>
    </row>
    <row r="29" spans="2:29" ht="15.75" x14ac:dyDescent="0.25">
      <c r="B29" s="52" t="s">
        <v>341</v>
      </c>
      <c r="C29" s="53">
        <v>41</v>
      </c>
      <c r="D29" s="53">
        <v>120</v>
      </c>
      <c r="E29" s="53">
        <v>83</v>
      </c>
      <c r="F29" s="53">
        <v>75</v>
      </c>
      <c r="G29" s="53">
        <v>64</v>
      </c>
      <c r="H29" s="53">
        <v>91</v>
      </c>
      <c r="I29" s="53">
        <v>92</v>
      </c>
      <c r="J29" s="53">
        <v>118</v>
      </c>
      <c r="K29" s="53">
        <v>51</v>
      </c>
      <c r="L29" s="53">
        <v>94</v>
      </c>
      <c r="M29" s="53">
        <v>69</v>
      </c>
      <c r="N29" s="53">
        <v>61</v>
      </c>
      <c r="O29" s="53">
        <v>89</v>
      </c>
      <c r="P29" s="53">
        <v>77</v>
      </c>
      <c r="Q29" s="53">
        <v>74</v>
      </c>
      <c r="R29" s="53">
        <v>74</v>
      </c>
      <c r="S29" s="53">
        <v>66</v>
      </c>
      <c r="T29" s="53">
        <v>102</v>
      </c>
      <c r="U29" s="53">
        <v>63</v>
      </c>
      <c r="V29" s="53">
        <v>129</v>
      </c>
      <c r="W29" s="53">
        <v>75</v>
      </c>
      <c r="X29" s="53">
        <v>67</v>
      </c>
      <c r="Y29" s="53">
        <v>117</v>
      </c>
      <c r="Z29" s="53">
        <v>118</v>
      </c>
      <c r="AA29" s="53">
        <v>60</v>
      </c>
      <c r="AB29" s="53">
        <v>70</v>
      </c>
      <c r="AC29" s="53">
        <f t="shared" si="0"/>
        <v>2140</v>
      </c>
    </row>
    <row r="30" spans="2:29" ht="15.75" x14ac:dyDescent="0.25">
      <c r="B30" s="52" t="s">
        <v>18</v>
      </c>
      <c r="C30" s="53">
        <v>2</v>
      </c>
      <c r="D30" s="53"/>
      <c r="E30" s="53">
        <v>2</v>
      </c>
      <c r="F30" s="53"/>
      <c r="G30" s="53"/>
      <c r="H30" s="53">
        <v>1</v>
      </c>
      <c r="I30" s="53">
        <v>3</v>
      </c>
      <c r="J30" s="53">
        <v>2</v>
      </c>
      <c r="K30" s="53">
        <v>3</v>
      </c>
      <c r="L30" s="53">
        <v>3</v>
      </c>
      <c r="M30" s="53">
        <v>1</v>
      </c>
      <c r="N30" s="53">
        <v>1</v>
      </c>
      <c r="O30" s="53">
        <v>2</v>
      </c>
      <c r="P30" s="53">
        <v>2</v>
      </c>
      <c r="Q30" s="53">
        <v>1</v>
      </c>
      <c r="R30" s="53">
        <v>3</v>
      </c>
      <c r="S30" s="53">
        <v>2</v>
      </c>
      <c r="T30" s="53">
        <v>2</v>
      </c>
      <c r="U30" s="53"/>
      <c r="V30" s="53"/>
      <c r="W30" s="53">
        <v>2</v>
      </c>
      <c r="X30" s="53">
        <v>3</v>
      </c>
      <c r="Y30" s="53">
        <v>4</v>
      </c>
      <c r="Z30" s="53">
        <v>3</v>
      </c>
      <c r="AA30" s="53">
        <v>1</v>
      </c>
      <c r="AB30" s="53"/>
      <c r="AC30" s="53">
        <f t="shared" si="0"/>
        <v>43</v>
      </c>
    </row>
    <row r="31" spans="2:29" ht="15.75" x14ac:dyDescent="0.25">
      <c r="B31" s="52" t="s">
        <v>19</v>
      </c>
      <c r="C31" s="53">
        <v>127</v>
      </c>
      <c r="D31" s="53">
        <v>83</v>
      </c>
      <c r="E31" s="53">
        <v>147</v>
      </c>
      <c r="F31" s="53">
        <v>98</v>
      </c>
      <c r="G31" s="53">
        <v>50</v>
      </c>
      <c r="H31" s="53">
        <v>105</v>
      </c>
      <c r="I31" s="53">
        <v>92</v>
      </c>
      <c r="J31" s="53">
        <v>92</v>
      </c>
      <c r="K31" s="53">
        <v>105</v>
      </c>
      <c r="L31" s="53">
        <v>102</v>
      </c>
      <c r="M31" s="53">
        <v>90</v>
      </c>
      <c r="N31" s="53">
        <v>45</v>
      </c>
      <c r="O31" s="53">
        <v>108</v>
      </c>
      <c r="P31" s="53">
        <v>80</v>
      </c>
      <c r="Q31" s="53">
        <v>110</v>
      </c>
      <c r="R31" s="53">
        <v>91</v>
      </c>
      <c r="S31" s="53">
        <v>112</v>
      </c>
      <c r="T31" s="53">
        <v>108</v>
      </c>
      <c r="U31" s="53">
        <v>30</v>
      </c>
      <c r="V31" s="53">
        <v>100</v>
      </c>
      <c r="W31" s="53">
        <v>67</v>
      </c>
      <c r="X31" s="53">
        <v>82</v>
      </c>
      <c r="Y31" s="53">
        <v>103</v>
      </c>
      <c r="Z31" s="53">
        <v>118</v>
      </c>
      <c r="AA31" s="53">
        <v>104</v>
      </c>
      <c r="AB31" s="53">
        <v>30</v>
      </c>
      <c r="AC31" s="53">
        <f t="shared" si="0"/>
        <v>2379</v>
      </c>
    </row>
    <row r="32" spans="2:29" ht="15.75" x14ac:dyDescent="0.25">
      <c r="B32" s="52" t="s">
        <v>364</v>
      </c>
      <c r="C32" s="53"/>
      <c r="D32" s="53"/>
      <c r="E32" s="53">
        <v>20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>
        <v>11</v>
      </c>
      <c r="T32" s="53"/>
      <c r="U32" s="53"/>
      <c r="V32" s="53"/>
      <c r="W32" s="53">
        <v>4</v>
      </c>
      <c r="X32" s="53"/>
      <c r="Y32" s="53"/>
      <c r="Z32" s="53"/>
      <c r="AA32" s="53"/>
      <c r="AB32" s="53"/>
      <c r="AC32" s="53">
        <f t="shared" si="0"/>
        <v>35</v>
      </c>
    </row>
    <row r="33" spans="2:29" ht="15.75" x14ac:dyDescent="0.25">
      <c r="B33" s="52" t="s">
        <v>20</v>
      </c>
      <c r="C33" s="53">
        <v>564</v>
      </c>
      <c r="D33" s="53">
        <v>505</v>
      </c>
      <c r="E33" s="53">
        <v>557</v>
      </c>
      <c r="F33" s="53">
        <v>298</v>
      </c>
      <c r="G33" s="53">
        <v>483</v>
      </c>
      <c r="H33" s="53">
        <v>161</v>
      </c>
      <c r="I33" s="53">
        <v>140</v>
      </c>
      <c r="J33" s="53">
        <v>627</v>
      </c>
      <c r="K33" s="53">
        <v>486</v>
      </c>
      <c r="L33" s="53">
        <v>466</v>
      </c>
      <c r="M33" s="53">
        <v>340</v>
      </c>
      <c r="N33" s="53">
        <v>655</v>
      </c>
      <c r="O33" s="53">
        <v>138</v>
      </c>
      <c r="P33" s="53">
        <v>122</v>
      </c>
      <c r="Q33" s="53">
        <v>656</v>
      </c>
      <c r="R33" s="53">
        <v>511</v>
      </c>
      <c r="S33" s="53">
        <v>571</v>
      </c>
      <c r="T33" s="53">
        <v>299</v>
      </c>
      <c r="U33" s="53">
        <v>605</v>
      </c>
      <c r="V33" s="53">
        <v>155</v>
      </c>
      <c r="W33" s="53">
        <v>38</v>
      </c>
      <c r="X33" s="53">
        <v>480</v>
      </c>
      <c r="Y33" s="53">
        <v>475</v>
      </c>
      <c r="Z33" s="53">
        <v>588</v>
      </c>
      <c r="AA33" s="53">
        <v>418</v>
      </c>
      <c r="AB33" s="53">
        <v>674</v>
      </c>
      <c r="AC33" s="53">
        <f t="shared" si="0"/>
        <v>11012</v>
      </c>
    </row>
    <row r="34" spans="2:29" ht="15.75" x14ac:dyDescent="0.25">
      <c r="B34" s="52" t="s">
        <v>21</v>
      </c>
      <c r="C34" s="53">
        <v>55</v>
      </c>
      <c r="D34" s="53">
        <v>114</v>
      </c>
      <c r="E34" s="53">
        <v>72</v>
      </c>
      <c r="F34" s="53">
        <v>64</v>
      </c>
      <c r="G34" s="53">
        <v>74</v>
      </c>
      <c r="H34" s="53">
        <v>117</v>
      </c>
      <c r="I34" s="53">
        <v>65</v>
      </c>
      <c r="J34" s="53">
        <v>120</v>
      </c>
      <c r="K34" s="53">
        <v>93</v>
      </c>
      <c r="L34" s="53">
        <v>56</v>
      </c>
      <c r="M34" s="53">
        <v>59</v>
      </c>
      <c r="N34" s="53">
        <v>42</v>
      </c>
      <c r="O34" s="53">
        <v>115</v>
      </c>
      <c r="P34" s="53">
        <v>40</v>
      </c>
      <c r="Q34" s="53">
        <v>84</v>
      </c>
      <c r="R34" s="53">
        <v>94</v>
      </c>
      <c r="S34" s="53">
        <v>55</v>
      </c>
      <c r="T34" s="53">
        <v>29</v>
      </c>
      <c r="U34" s="53">
        <v>31</v>
      </c>
      <c r="V34" s="53">
        <v>102</v>
      </c>
      <c r="W34" s="53">
        <v>64</v>
      </c>
      <c r="X34" s="53">
        <v>140</v>
      </c>
      <c r="Y34" s="53">
        <v>103</v>
      </c>
      <c r="Z34" s="53">
        <v>86</v>
      </c>
      <c r="AA34" s="53">
        <v>65</v>
      </c>
      <c r="AB34" s="53">
        <v>37</v>
      </c>
      <c r="AC34" s="53">
        <f t="shared" si="0"/>
        <v>1976</v>
      </c>
    </row>
    <row r="35" spans="2:29" ht="15.75" x14ac:dyDescent="0.25">
      <c r="B35" s="52" t="s">
        <v>22</v>
      </c>
      <c r="C35" s="53">
        <v>2</v>
      </c>
      <c r="D35" s="53">
        <v>8</v>
      </c>
      <c r="E35" s="53">
        <v>6</v>
      </c>
      <c r="F35" s="53">
        <v>3</v>
      </c>
      <c r="G35" s="53">
        <v>3</v>
      </c>
      <c r="H35" s="53">
        <v>9</v>
      </c>
      <c r="I35" s="53">
        <v>5</v>
      </c>
      <c r="J35" s="53">
        <v>5</v>
      </c>
      <c r="K35" s="53">
        <v>8</v>
      </c>
      <c r="L35" s="53">
        <v>10</v>
      </c>
      <c r="M35" s="53">
        <v>7</v>
      </c>
      <c r="N35" s="53">
        <v>2</v>
      </c>
      <c r="O35" s="53">
        <v>7</v>
      </c>
      <c r="P35" s="53">
        <v>10</v>
      </c>
      <c r="Q35" s="53">
        <v>3</v>
      </c>
      <c r="R35" s="53">
        <v>12</v>
      </c>
      <c r="S35" s="53">
        <v>5</v>
      </c>
      <c r="T35" s="53">
        <v>5</v>
      </c>
      <c r="U35" s="53">
        <v>4</v>
      </c>
      <c r="V35" s="53">
        <v>8</v>
      </c>
      <c r="W35" s="53">
        <v>6</v>
      </c>
      <c r="X35" s="53">
        <v>4</v>
      </c>
      <c r="Y35" s="53">
        <v>8</v>
      </c>
      <c r="Z35" s="53">
        <v>9</v>
      </c>
      <c r="AA35" s="53">
        <v>15</v>
      </c>
      <c r="AB35" s="53">
        <v>3</v>
      </c>
      <c r="AC35" s="53">
        <f t="shared" si="0"/>
        <v>167</v>
      </c>
    </row>
    <row r="36" spans="2:29" ht="15.75" x14ac:dyDescent="0.25">
      <c r="B36" s="52" t="s">
        <v>345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>
        <v>1</v>
      </c>
      <c r="P36" s="53"/>
      <c r="Q36" s="53"/>
      <c r="R36" s="53"/>
      <c r="S36" s="53"/>
      <c r="T36" s="53"/>
      <c r="U36" s="53"/>
      <c r="V36" s="53"/>
      <c r="W36" s="53"/>
      <c r="X36" s="53">
        <v>0</v>
      </c>
      <c r="Y36" s="53"/>
      <c r="Z36" s="53"/>
      <c r="AA36" s="53"/>
      <c r="AB36" s="53"/>
      <c r="AC36" s="53">
        <f t="shared" si="0"/>
        <v>1</v>
      </c>
    </row>
    <row r="37" spans="2:29" ht="15.75" x14ac:dyDescent="0.25">
      <c r="B37" s="52" t="s">
        <v>23</v>
      </c>
      <c r="C37" s="53">
        <v>79</v>
      </c>
      <c r="D37" s="53">
        <v>188</v>
      </c>
      <c r="E37" s="53">
        <v>90</v>
      </c>
      <c r="F37" s="53">
        <v>53</v>
      </c>
      <c r="G37" s="53">
        <v>59</v>
      </c>
      <c r="H37" s="53">
        <v>229</v>
      </c>
      <c r="I37" s="53">
        <v>75</v>
      </c>
      <c r="J37" s="53">
        <v>81</v>
      </c>
      <c r="K37" s="53">
        <v>107</v>
      </c>
      <c r="L37" s="53">
        <v>84</v>
      </c>
      <c r="M37" s="53">
        <v>32</v>
      </c>
      <c r="N37" s="53">
        <v>41</v>
      </c>
      <c r="O37" s="53">
        <v>92</v>
      </c>
      <c r="P37" s="53">
        <v>39</v>
      </c>
      <c r="Q37" s="53">
        <v>84</v>
      </c>
      <c r="R37" s="53">
        <v>105</v>
      </c>
      <c r="S37" s="53">
        <v>32</v>
      </c>
      <c r="T37" s="53">
        <v>25</v>
      </c>
      <c r="U37" s="53">
        <v>35</v>
      </c>
      <c r="V37" s="53">
        <v>114</v>
      </c>
      <c r="W37" s="53">
        <v>32</v>
      </c>
      <c r="X37" s="53">
        <v>79</v>
      </c>
      <c r="Y37" s="53">
        <v>116</v>
      </c>
      <c r="Z37" s="53">
        <v>65</v>
      </c>
      <c r="AA37" s="53">
        <v>71</v>
      </c>
      <c r="AB37" s="53">
        <v>62</v>
      </c>
      <c r="AC37" s="53">
        <f t="shared" si="0"/>
        <v>2069</v>
      </c>
    </row>
    <row r="38" spans="2:29" ht="15.75" x14ac:dyDescent="0.25">
      <c r="B38" s="52" t="s">
        <v>451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>
        <v>10</v>
      </c>
      <c r="Q38" s="53">
        <v>5</v>
      </c>
      <c r="R38" s="53"/>
      <c r="S38" s="53"/>
      <c r="T38" s="53">
        <v>4</v>
      </c>
      <c r="U38" s="53"/>
      <c r="V38" s="53"/>
      <c r="W38" s="53"/>
      <c r="X38" s="53"/>
      <c r="Y38" s="53"/>
      <c r="Z38" s="53"/>
      <c r="AA38" s="53"/>
      <c r="AB38" s="53"/>
      <c r="AC38" s="53">
        <f t="shared" si="0"/>
        <v>19</v>
      </c>
    </row>
    <row r="39" spans="2:29" ht="15.75" x14ac:dyDescent="0.25">
      <c r="B39" s="52" t="s">
        <v>339</v>
      </c>
      <c r="C39" s="53">
        <v>4</v>
      </c>
      <c r="D39" s="53">
        <v>4</v>
      </c>
      <c r="E39" s="53">
        <v>3</v>
      </c>
      <c r="F39" s="53"/>
      <c r="G39" s="53"/>
      <c r="H39" s="53">
        <v>1</v>
      </c>
      <c r="I39" s="53"/>
      <c r="J39" s="53"/>
      <c r="K39" s="53">
        <v>4</v>
      </c>
      <c r="L39" s="53"/>
      <c r="M39" s="53"/>
      <c r="N39" s="53"/>
      <c r="O39" s="53">
        <v>4</v>
      </c>
      <c r="P39" s="53"/>
      <c r="Q39" s="53">
        <v>1</v>
      </c>
      <c r="R39" s="53">
        <v>1</v>
      </c>
      <c r="S39" s="53">
        <v>4</v>
      </c>
      <c r="T39" s="53"/>
      <c r="U39" s="53"/>
      <c r="V39" s="53"/>
      <c r="W39" s="53"/>
      <c r="X39" s="53">
        <v>3</v>
      </c>
      <c r="Y39" s="53">
        <v>3</v>
      </c>
      <c r="Z39" s="53">
        <v>5</v>
      </c>
      <c r="AA39" s="53"/>
      <c r="AB39" s="53"/>
      <c r="AC39" s="53">
        <f t="shared" si="0"/>
        <v>37</v>
      </c>
    </row>
    <row r="40" spans="2:29" ht="15.75" x14ac:dyDescent="0.25">
      <c r="B40" s="52" t="s">
        <v>24</v>
      </c>
      <c r="C40" s="53">
        <v>1975</v>
      </c>
      <c r="D40" s="53">
        <v>2227</v>
      </c>
      <c r="E40" s="53">
        <v>2232</v>
      </c>
      <c r="F40" s="53">
        <v>1422</v>
      </c>
      <c r="G40" s="53">
        <v>622</v>
      </c>
      <c r="H40" s="53">
        <v>2158</v>
      </c>
      <c r="I40" s="53">
        <v>1398</v>
      </c>
      <c r="J40" s="53">
        <v>1714</v>
      </c>
      <c r="K40" s="53">
        <v>1858</v>
      </c>
      <c r="L40" s="53">
        <v>1866</v>
      </c>
      <c r="M40" s="53">
        <v>1288</v>
      </c>
      <c r="N40" s="53">
        <v>612</v>
      </c>
      <c r="O40" s="53">
        <v>1869</v>
      </c>
      <c r="P40" s="53">
        <v>1428</v>
      </c>
      <c r="Q40" s="53">
        <v>1799</v>
      </c>
      <c r="R40" s="53">
        <v>1898</v>
      </c>
      <c r="S40" s="53">
        <v>1871</v>
      </c>
      <c r="T40" s="53">
        <v>1705</v>
      </c>
      <c r="U40" s="53">
        <v>392</v>
      </c>
      <c r="V40" s="53">
        <v>1708</v>
      </c>
      <c r="W40" s="53">
        <v>1251</v>
      </c>
      <c r="X40" s="53">
        <v>1808</v>
      </c>
      <c r="Y40" s="53">
        <v>1578</v>
      </c>
      <c r="Z40" s="53">
        <v>1835</v>
      </c>
      <c r="AA40" s="53">
        <v>1397</v>
      </c>
      <c r="AB40" s="53">
        <v>570</v>
      </c>
      <c r="AC40" s="53">
        <f t="shared" si="0"/>
        <v>40481</v>
      </c>
    </row>
    <row r="41" spans="2:29" ht="15.75" x14ac:dyDescent="0.25">
      <c r="B41" s="52" t="s">
        <v>25</v>
      </c>
      <c r="C41" s="53">
        <v>68</v>
      </c>
      <c r="D41" s="53">
        <v>73</v>
      </c>
      <c r="E41" s="53">
        <v>77</v>
      </c>
      <c r="F41" s="53">
        <v>22</v>
      </c>
      <c r="G41" s="53">
        <v>59</v>
      </c>
      <c r="H41" s="53">
        <v>57</v>
      </c>
      <c r="I41" s="53">
        <v>43</v>
      </c>
      <c r="J41" s="53">
        <v>77</v>
      </c>
      <c r="K41" s="53">
        <v>60</v>
      </c>
      <c r="L41" s="53">
        <v>72</v>
      </c>
      <c r="M41" s="53">
        <v>48</v>
      </c>
      <c r="N41" s="53">
        <v>49</v>
      </c>
      <c r="O41" s="53">
        <v>59</v>
      </c>
      <c r="P41" s="53">
        <v>81</v>
      </c>
      <c r="Q41" s="53">
        <v>96</v>
      </c>
      <c r="R41" s="53">
        <v>55</v>
      </c>
      <c r="S41" s="53">
        <v>66</v>
      </c>
      <c r="T41" s="53">
        <v>21</v>
      </c>
      <c r="U41" s="53">
        <v>55</v>
      </c>
      <c r="V41" s="53">
        <v>85</v>
      </c>
      <c r="W41" s="53">
        <v>58</v>
      </c>
      <c r="X41" s="53">
        <v>86</v>
      </c>
      <c r="Y41" s="53">
        <v>133</v>
      </c>
      <c r="Z41" s="53">
        <v>76</v>
      </c>
      <c r="AA41" s="53">
        <v>38</v>
      </c>
      <c r="AB41" s="53">
        <v>108</v>
      </c>
      <c r="AC41" s="53">
        <f t="shared" si="0"/>
        <v>1722</v>
      </c>
    </row>
    <row r="42" spans="2:29" ht="15.75" x14ac:dyDescent="0.25">
      <c r="B42" s="52" t="s">
        <v>26</v>
      </c>
      <c r="C42" s="53"/>
      <c r="D42" s="53"/>
      <c r="E42" s="53"/>
      <c r="F42" s="53">
        <v>3</v>
      </c>
      <c r="G42" s="53">
        <v>0</v>
      </c>
      <c r="H42" s="53"/>
      <c r="I42" s="53">
        <v>1</v>
      </c>
      <c r="J42" s="53"/>
      <c r="K42" s="53">
        <v>0</v>
      </c>
      <c r="L42" s="53">
        <v>1</v>
      </c>
      <c r="M42" s="53">
        <v>1</v>
      </c>
      <c r="N42" s="53"/>
      <c r="O42" s="53">
        <v>3</v>
      </c>
      <c r="P42" s="53">
        <v>1</v>
      </c>
      <c r="Q42" s="53">
        <v>1</v>
      </c>
      <c r="R42" s="53">
        <v>0</v>
      </c>
      <c r="S42" s="53">
        <v>5</v>
      </c>
      <c r="T42" s="53">
        <v>2</v>
      </c>
      <c r="U42" s="53"/>
      <c r="V42" s="53">
        <v>2</v>
      </c>
      <c r="W42" s="53">
        <v>1</v>
      </c>
      <c r="X42" s="53">
        <v>2</v>
      </c>
      <c r="Y42" s="53"/>
      <c r="Z42" s="53">
        <v>1</v>
      </c>
      <c r="AA42" s="53"/>
      <c r="AB42" s="53"/>
      <c r="AC42" s="53">
        <f t="shared" si="0"/>
        <v>24</v>
      </c>
    </row>
    <row r="43" spans="2:29" ht="15.75" x14ac:dyDescent="0.25">
      <c r="B43" s="52" t="s">
        <v>27</v>
      </c>
      <c r="C43" s="53">
        <v>62</v>
      </c>
      <c r="D43" s="53">
        <v>69</v>
      </c>
      <c r="E43" s="53">
        <v>31</v>
      </c>
      <c r="F43" s="53">
        <v>22</v>
      </c>
      <c r="G43" s="53">
        <v>18</v>
      </c>
      <c r="H43" s="53">
        <v>99</v>
      </c>
      <c r="I43" s="53">
        <v>12</v>
      </c>
      <c r="J43" s="53">
        <v>60</v>
      </c>
      <c r="K43" s="53">
        <v>55</v>
      </c>
      <c r="L43" s="53">
        <v>46</v>
      </c>
      <c r="M43" s="53">
        <v>1</v>
      </c>
      <c r="N43" s="53">
        <v>10</v>
      </c>
      <c r="O43" s="53">
        <v>69</v>
      </c>
      <c r="P43" s="53">
        <v>54</v>
      </c>
      <c r="Q43" s="53">
        <v>30</v>
      </c>
      <c r="R43" s="53">
        <v>67</v>
      </c>
      <c r="S43" s="53">
        <v>46</v>
      </c>
      <c r="T43" s="53">
        <v>18</v>
      </c>
      <c r="U43" s="53">
        <v>16</v>
      </c>
      <c r="V43" s="53">
        <v>96</v>
      </c>
      <c r="W43" s="53">
        <v>9</v>
      </c>
      <c r="X43" s="53">
        <v>45</v>
      </c>
      <c r="Y43" s="53">
        <v>70</v>
      </c>
      <c r="Z43" s="53">
        <v>56</v>
      </c>
      <c r="AA43" s="53">
        <v>22</v>
      </c>
      <c r="AB43" s="53">
        <v>8</v>
      </c>
      <c r="AC43" s="53">
        <f t="shared" si="0"/>
        <v>1091</v>
      </c>
    </row>
    <row r="44" spans="2:29" ht="15.75" x14ac:dyDescent="0.25">
      <c r="B44" s="52" t="s">
        <v>28</v>
      </c>
      <c r="C44" s="53">
        <v>2</v>
      </c>
      <c r="D44" s="53">
        <v>4</v>
      </c>
      <c r="E44" s="53">
        <v>5</v>
      </c>
      <c r="F44" s="53">
        <v>6</v>
      </c>
      <c r="G44" s="53">
        <v>1</v>
      </c>
      <c r="H44" s="53">
        <v>3</v>
      </c>
      <c r="I44" s="53">
        <v>3</v>
      </c>
      <c r="J44" s="53">
        <v>6</v>
      </c>
      <c r="K44" s="53">
        <v>2</v>
      </c>
      <c r="L44" s="53">
        <v>7</v>
      </c>
      <c r="M44" s="53">
        <v>3</v>
      </c>
      <c r="N44" s="53">
        <v>0</v>
      </c>
      <c r="O44" s="53">
        <v>5</v>
      </c>
      <c r="P44" s="53">
        <v>5</v>
      </c>
      <c r="Q44" s="53">
        <v>4</v>
      </c>
      <c r="R44" s="53">
        <v>2</v>
      </c>
      <c r="S44" s="53">
        <v>4</v>
      </c>
      <c r="T44" s="53">
        <v>2</v>
      </c>
      <c r="U44" s="53"/>
      <c r="V44" s="53">
        <v>4</v>
      </c>
      <c r="W44" s="53">
        <v>2</v>
      </c>
      <c r="X44" s="53">
        <v>7</v>
      </c>
      <c r="Y44" s="53">
        <v>2</v>
      </c>
      <c r="Z44" s="53">
        <v>4</v>
      </c>
      <c r="AA44" s="53">
        <v>4</v>
      </c>
      <c r="AB44" s="53"/>
      <c r="AC44" s="53">
        <f t="shared" si="0"/>
        <v>87</v>
      </c>
    </row>
    <row r="45" spans="2:29" ht="15.75" x14ac:dyDescent="0.25">
      <c r="B45" s="52" t="s">
        <v>375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>
        <v>1</v>
      </c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>
        <f t="shared" si="0"/>
        <v>1</v>
      </c>
    </row>
    <row r="46" spans="2:29" ht="15.75" x14ac:dyDescent="0.25">
      <c r="B46" s="52" t="s">
        <v>29</v>
      </c>
      <c r="C46" s="53">
        <v>6</v>
      </c>
      <c r="D46" s="53">
        <v>5</v>
      </c>
      <c r="E46" s="53">
        <v>10</v>
      </c>
      <c r="F46" s="53">
        <v>10</v>
      </c>
      <c r="G46" s="53">
        <v>8</v>
      </c>
      <c r="H46" s="53">
        <v>10</v>
      </c>
      <c r="I46" s="53">
        <v>3</v>
      </c>
      <c r="J46" s="53">
        <v>4</v>
      </c>
      <c r="K46" s="53">
        <v>1</v>
      </c>
      <c r="L46" s="53">
        <v>4</v>
      </c>
      <c r="M46" s="53">
        <v>3</v>
      </c>
      <c r="N46" s="53">
        <v>1</v>
      </c>
      <c r="O46" s="53">
        <v>3</v>
      </c>
      <c r="P46" s="53">
        <v>2</v>
      </c>
      <c r="Q46" s="53">
        <v>5</v>
      </c>
      <c r="R46" s="53">
        <v>6</v>
      </c>
      <c r="S46" s="53">
        <v>3</v>
      </c>
      <c r="T46" s="53">
        <v>4</v>
      </c>
      <c r="U46" s="53">
        <v>2</v>
      </c>
      <c r="V46" s="53">
        <v>6</v>
      </c>
      <c r="W46" s="53">
        <v>4</v>
      </c>
      <c r="X46" s="53">
        <v>4</v>
      </c>
      <c r="Y46" s="53">
        <v>10</v>
      </c>
      <c r="Z46" s="53">
        <v>4</v>
      </c>
      <c r="AA46" s="53">
        <v>8</v>
      </c>
      <c r="AB46" s="53">
        <v>4</v>
      </c>
      <c r="AC46" s="53">
        <f t="shared" si="0"/>
        <v>130</v>
      </c>
    </row>
    <row r="47" spans="2:29" ht="15.75" x14ac:dyDescent="0.25">
      <c r="B47" s="52" t="s">
        <v>30</v>
      </c>
      <c r="C47" s="53">
        <v>250</v>
      </c>
      <c r="D47" s="53">
        <v>273</v>
      </c>
      <c r="E47" s="53">
        <v>394</v>
      </c>
      <c r="F47" s="53">
        <v>220</v>
      </c>
      <c r="G47" s="53">
        <v>76</v>
      </c>
      <c r="H47" s="53">
        <v>368</v>
      </c>
      <c r="I47" s="53">
        <v>129</v>
      </c>
      <c r="J47" s="53">
        <v>276</v>
      </c>
      <c r="K47" s="53">
        <v>356</v>
      </c>
      <c r="L47" s="53">
        <v>294</v>
      </c>
      <c r="M47" s="53">
        <v>117</v>
      </c>
      <c r="N47" s="53">
        <v>31</v>
      </c>
      <c r="O47" s="53">
        <v>317</v>
      </c>
      <c r="P47" s="53">
        <v>226</v>
      </c>
      <c r="Q47" s="53">
        <v>337</v>
      </c>
      <c r="R47" s="53">
        <v>294</v>
      </c>
      <c r="S47" s="53">
        <v>229</v>
      </c>
      <c r="T47" s="53">
        <v>149</v>
      </c>
      <c r="U47" s="53">
        <v>70</v>
      </c>
      <c r="V47" s="53">
        <v>253</v>
      </c>
      <c r="W47" s="53">
        <v>183</v>
      </c>
      <c r="X47" s="53">
        <v>305</v>
      </c>
      <c r="Y47" s="53">
        <v>312</v>
      </c>
      <c r="Z47" s="53">
        <v>229</v>
      </c>
      <c r="AA47" s="53">
        <v>137</v>
      </c>
      <c r="AB47" s="53">
        <v>20</v>
      </c>
      <c r="AC47" s="53">
        <f t="shared" si="0"/>
        <v>5845</v>
      </c>
    </row>
    <row r="48" spans="2:29" ht="15.75" x14ac:dyDescent="0.25">
      <c r="B48" s="52" t="s">
        <v>31</v>
      </c>
      <c r="C48" s="53">
        <v>35</v>
      </c>
      <c r="D48" s="53">
        <v>40</v>
      </c>
      <c r="E48" s="53">
        <v>75</v>
      </c>
      <c r="F48" s="53">
        <v>39</v>
      </c>
      <c r="G48" s="53">
        <v>17</v>
      </c>
      <c r="H48" s="53">
        <v>53</v>
      </c>
      <c r="I48" s="53">
        <v>35</v>
      </c>
      <c r="J48" s="53">
        <v>39</v>
      </c>
      <c r="K48" s="53">
        <v>53</v>
      </c>
      <c r="L48" s="53">
        <v>131</v>
      </c>
      <c r="M48" s="53">
        <v>18</v>
      </c>
      <c r="N48" s="53">
        <v>23</v>
      </c>
      <c r="O48" s="53">
        <v>78</v>
      </c>
      <c r="P48" s="53">
        <v>39</v>
      </c>
      <c r="Q48" s="53">
        <v>51</v>
      </c>
      <c r="R48" s="53">
        <v>57</v>
      </c>
      <c r="S48" s="53">
        <v>72</v>
      </c>
      <c r="T48" s="53">
        <v>35</v>
      </c>
      <c r="U48" s="53">
        <v>9</v>
      </c>
      <c r="V48" s="53">
        <v>93</v>
      </c>
      <c r="W48" s="53">
        <v>45</v>
      </c>
      <c r="X48" s="53">
        <v>67</v>
      </c>
      <c r="Y48" s="53">
        <v>75</v>
      </c>
      <c r="Z48" s="53">
        <v>88</v>
      </c>
      <c r="AA48" s="53">
        <v>55</v>
      </c>
      <c r="AB48" s="53">
        <v>27</v>
      </c>
      <c r="AC48" s="53">
        <f t="shared" si="0"/>
        <v>1349</v>
      </c>
    </row>
    <row r="49" spans="2:29" ht="15.75" x14ac:dyDescent="0.25">
      <c r="B49" s="52" t="s">
        <v>32</v>
      </c>
      <c r="C49" s="53">
        <v>142</v>
      </c>
      <c r="D49" s="53">
        <v>183</v>
      </c>
      <c r="E49" s="53">
        <v>179</v>
      </c>
      <c r="F49" s="53">
        <v>199</v>
      </c>
      <c r="G49" s="53">
        <v>85</v>
      </c>
      <c r="H49" s="53">
        <v>182</v>
      </c>
      <c r="I49" s="53">
        <v>135</v>
      </c>
      <c r="J49" s="53">
        <v>117</v>
      </c>
      <c r="K49" s="53">
        <v>132</v>
      </c>
      <c r="L49" s="53">
        <v>176</v>
      </c>
      <c r="M49" s="53">
        <v>168</v>
      </c>
      <c r="N49" s="53">
        <v>64</v>
      </c>
      <c r="O49" s="53">
        <v>183</v>
      </c>
      <c r="P49" s="53">
        <v>115</v>
      </c>
      <c r="Q49" s="53">
        <v>142</v>
      </c>
      <c r="R49" s="53">
        <v>167</v>
      </c>
      <c r="S49" s="53">
        <v>154</v>
      </c>
      <c r="T49" s="53">
        <v>181</v>
      </c>
      <c r="U49" s="53">
        <v>27</v>
      </c>
      <c r="V49" s="53">
        <v>181</v>
      </c>
      <c r="W49" s="53">
        <v>152</v>
      </c>
      <c r="X49" s="53">
        <v>183</v>
      </c>
      <c r="Y49" s="53">
        <v>142</v>
      </c>
      <c r="Z49" s="53">
        <v>176</v>
      </c>
      <c r="AA49" s="53">
        <v>169</v>
      </c>
      <c r="AB49" s="53">
        <v>81</v>
      </c>
      <c r="AC49" s="53">
        <f t="shared" si="0"/>
        <v>3815</v>
      </c>
    </row>
    <row r="50" spans="2:29" ht="15.75" x14ac:dyDescent="0.25">
      <c r="B50" s="52" t="s">
        <v>33</v>
      </c>
      <c r="C50" s="53">
        <v>428</v>
      </c>
      <c r="D50" s="53">
        <v>337</v>
      </c>
      <c r="E50" s="53">
        <v>435</v>
      </c>
      <c r="F50" s="53">
        <v>356</v>
      </c>
      <c r="G50" s="53">
        <v>156</v>
      </c>
      <c r="H50" s="53">
        <v>319</v>
      </c>
      <c r="I50" s="53">
        <v>308</v>
      </c>
      <c r="J50" s="53">
        <v>506</v>
      </c>
      <c r="K50" s="53">
        <v>355</v>
      </c>
      <c r="L50" s="53">
        <v>396</v>
      </c>
      <c r="M50" s="53">
        <v>339</v>
      </c>
      <c r="N50" s="53">
        <v>169</v>
      </c>
      <c r="O50" s="53">
        <v>450</v>
      </c>
      <c r="P50" s="53">
        <v>320</v>
      </c>
      <c r="Q50" s="53">
        <v>359</v>
      </c>
      <c r="R50" s="53">
        <v>349</v>
      </c>
      <c r="S50" s="53">
        <v>351</v>
      </c>
      <c r="T50" s="53">
        <v>261</v>
      </c>
      <c r="U50" s="53">
        <v>119</v>
      </c>
      <c r="V50" s="53">
        <v>333</v>
      </c>
      <c r="W50" s="53">
        <v>309</v>
      </c>
      <c r="X50" s="53">
        <v>344</v>
      </c>
      <c r="Y50" s="53">
        <v>353</v>
      </c>
      <c r="Z50" s="53">
        <v>343</v>
      </c>
      <c r="AA50" s="53">
        <v>287</v>
      </c>
      <c r="AB50" s="53">
        <v>161</v>
      </c>
      <c r="AC50" s="53">
        <f t="shared" si="0"/>
        <v>8443</v>
      </c>
    </row>
    <row r="51" spans="2:29" ht="15.75" x14ac:dyDescent="0.25">
      <c r="B51" s="52" t="s">
        <v>34</v>
      </c>
      <c r="C51" s="53">
        <v>157</v>
      </c>
      <c r="D51" s="53">
        <v>114</v>
      </c>
      <c r="E51" s="53">
        <v>78</v>
      </c>
      <c r="F51" s="53">
        <v>119</v>
      </c>
      <c r="G51" s="53">
        <v>59</v>
      </c>
      <c r="H51" s="53">
        <v>139</v>
      </c>
      <c r="I51" s="53">
        <v>132</v>
      </c>
      <c r="J51" s="53">
        <v>62</v>
      </c>
      <c r="K51" s="53">
        <v>165</v>
      </c>
      <c r="L51" s="53">
        <v>110</v>
      </c>
      <c r="M51" s="53">
        <v>68</v>
      </c>
      <c r="N51" s="53">
        <v>70</v>
      </c>
      <c r="O51" s="53">
        <v>103</v>
      </c>
      <c r="P51" s="53">
        <v>88</v>
      </c>
      <c r="Q51" s="53">
        <v>135</v>
      </c>
      <c r="R51" s="53">
        <v>78</v>
      </c>
      <c r="S51" s="53">
        <v>80</v>
      </c>
      <c r="T51" s="53">
        <v>87</v>
      </c>
      <c r="U51" s="53">
        <v>44</v>
      </c>
      <c r="V51" s="53">
        <v>123</v>
      </c>
      <c r="W51" s="53">
        <v>92</v>
      </c>
      <c r="X51" s="53">
        <v>151</v>
      </c>
      <c r="Y51" s="53">
        <v>126</v>
      </c>
      <c r="Z51" s="53">
        <v>123</v>
      </c>
      <c r="AA51" s="53">
        <v>92</v>
      </c>
      <c r="AB51" s="53">
        <v>86</v>
      </c>
      <c r="AC51" s="53">
        <f t="shared" si="0"/>
        <v>2681</v>
      </c>
    </row>
    <row r="52" spans="2:29" ht="15.75" x14ac:dyDescent="0.25">
      <c r="B52" s="52" t="s">
        <v>347</v>
      </c>
      <c r="C52" s="53">
        <v>27</v>
      </c>
      <c r="D52" s="53">
        <v>28</v>
      </c>
      <c r="E52" s="53">
        <v>26</v>
      </c>
      <c r="F52" s="53">
        <v>38</v>
      </c>
      <c r="G52" s="53">
        <v>27</v>
      </c>
      <c r="H52" s="53">
        <v>44</v>
      </c>
      <c r="I52" s="53">
        <v>33</v>
      </c>
      <c r="J52" s="53">
        <v>36</v>
      </c>
      <c r="K52" s="53">
        <v>39</v>
      </c>
      <c r="L52" s="53">
        <v>38</v>
      </c>
      <c r="M52" s="53">
        <v>30</v>
      </c>
      <c r="N52" s="53">
        <v>27</v>
      </c>
      <c r="O52" s="53">
        <v>34</v>
      </c>
      <c r="P52" s="53">
        <v>37</v>
      </c>
      <c r="Q52" s="53">
        <v>38</v>
      </c>
      <c r="R52" s="53">
        <v>36</v>
      </c>
      <c r="S52" s="53">
        <v>28</v>
      </c>
      <c r="T52" s="53">
        <v>40</v>
      </c>
      <c r="U52" s="53">
        <v>15</v>
      </c>
      <c r="V52" s="53">
        <v>42</v>
      </c>
      <c r="W52" s="53">
        <v>28</v>
      </c>
      <c r="X52" s="53">
        <v>47</v>
      </c>
      <c r="Y52" s="53">
        <v>32</v>
      </c>
      <c r="Z52" s="53">
        <v>30</v>
      </c>
      <c r="AA52" s="53">
        <v>36</v>
      </c>
      <c r="AB52" s="53">
        <v>18</v>
      </c>
      <c r="AC52" s="53">
        <f t="shared" si="0"/>
        <v>854</v>
      </c>
    </row>
    <row r="53" spans="2:29" ht="15.75" x14ac:dyDescent="0.25">
      <c r="B53" s="52" t="s">
        <v>35</v>
      </c>
      <c r="C53" s="53">
        <v>1</v>
      </c>
      <c r="D53" s="53"/>
      <c r="E53" s="53">
        <v>1</v>
      </c>
      <c r="F53" s="53">
        <v>3</v>
      </c>
      <c r="G53" s="53">
        <v>1</v>
      </c>
      <c r="H53" s="53"/>
      <c r="I53" s="53">
        <v>12</v>
      </c>
      <c r="J53" s="53">
        <v>2</v>
      </c>
      <c r="K53" s="53"/>
      <c r="L53" s="53"/>
      <c r="M53" s="53">
        <v>2</v>
      </c>
      <c r="N53" s="53"/>
      <c r="O53" s="53"/>
      <c r="P53" s="53">
        <v>1</v>
      </c>
      <c r="Q53" s="53">
        <v>1</v>
      </c>
      <c r="R53" s="53"/>
      <c r="S53" s="53"/>
      <c r="T53" s="53">
        <v>2</v>
      </c>
      <c r="U53" s="53"/>
      <c r="V53" s="53"/>
      <c r="W53" s="53">
        <v>1</v>
      </c>
      <c r="X53" s="53">
        <v>1</v>
      </c>
      <c r="Y53" s="53"/>
      <c r="Z53" s="53">
        <v>4</v>
      </c>
      <c r="AA53" s="53">
        <v>2</v>
      </c>
      <c r="AB53" s="53"/>
      <c r="AC53" s="53">
        <f t="shared" si="0"/>
        <v>34</v>
      </c>
    </row>
    <row r="54" spans="2:29" ht="15.75" x14ac:dyDescent="0.25">
      <c r="B54" s="52" t="s">
        <v>343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>
        <v>0</v>
      </c>
      <c r="R54" s="53"/>
      <c r="S54" s="53"/>
      <c r="T54" s="53"/>
      <c r="U54" s="53"/>
      <c r="V54" s="53">
        <v>0</v>
      </c>
      <c r="W54" s="53"/>
      <c r="X54" s="53"/>
      <c r="Y54" s="53"/>
      <c r="Z54" s="53">
        <v>0</v>
      </c>
      <c r="AA54" s="53"/>
      <c r="AB54" s="53"/>
      <c r="AC54" s="53">
        <f t="shared" si="0"/>
        <v>0</v>
      </c>
    </row>
    <row r="55" spans="2:29" ht="15.75" x14ac:dyDescent="0.25">
      <c r="B55" s="52" t="s">
        <v>36</v>
      </c>
      <c r="C55" s="53"/>
      <c r="D55" s="53">
        <v>4</v>
      </c>
      <c r="E55" s="53">
        <v>14</v>
      </c>
      <c r="F55" s="53">
        <v>1</v>
      </c>
      <c r="G55" s="53">
        <v>1</v>
      </c>
      <c r="H55" s="53">
        <v>2</v>
      </c>
      <c r="I55" s="53">
        <v>2</v>
      </c>
      <c r="J55" s="53">
        <v>4</v>
      </c>
      <c r="K55" s="53"/>
      <c r="L55" s="53">
        <v>11</v>
      </c>
      <c r="M55" s="53"/>
      <c r="N55" s="53">
        <v>3</v>
      </c>
      <c r="O55" s="53">
        <v>1</v>
      </c>
      <c r="P55" s="53">
        <v>1</v>
      </c>
      <c r="Q55" s="53">
        <v>1</v>
      </c>
      <c r="R55" s="53">
        <v>16</v>
      </c>
      <c r="S55" s="53">
        <v>9</v>
      </c>
      <c r="T55" s="53">
        <v>1</v>
      </c>
      <c r="U55" s="53"/>
      <c r="V55" s="53">
        <v>0</v>
      </c>
      <c r="W55" s="53">
        <v>2</v>
      </c>
      <c r="X55" s="53"/>
      <c r="Y55" s="53">
        <v>5</v>
      </c>
      <c r="Z55" s="53">
        <v>5</v>
      </c>
      <c r="AA55" s="53"/>
      <c r="AB55" s="53">
        <v>1</v>
      </c>
      <c r="AC55" s="53">
        <f t="shared" si="0"/>
        <v>84</v>
      </c>
    </row>
    <row r="56" spans="2:29" ht="15.75" x14ac:dyDescent="0.25">
      <c r="B56" s="52" t="s">
        <v>37</v>
      </c>
      <c r="C56" s="53">
        <v>22</v>
      </c>
      <c r="D56" s="53">
        <v>13</v>
      </c>
      <c r="E56" s="53">
        <v>31</v>
      </c>
      <c r="F56" s="53">
        <v>13</v>
      </c>
      <c r="G56" s="53">
        <v>2</v>
      </c>
      <c r="H56" s="53">
        <v>8</v>
      </c>
      <c r="I56" s="53">
        <v>3</v>
      </c>
      <c r="J56" s="53">
        <v>24</v>
      </c>
      <c r="K56" s="53">
        <v>19</v>
      </c>
      <c r="L56" s="53">
        <v>31</v>
      </c>
      <c r="M56" s="53">
        <v>3</v>
      </c>
      <c r="N56" s="53">
        <v>20</v>
      </c>
      <c r="O56" s="53">
        <v>11</v>
      </c>
      <c r="P56" s="53">
        <v>8</v>
      </c>
      <c r="Q56" s="53">
        <v>21</v>
      </c>
      <c r="R56" s="53">
        <v>17</v>
      </c>
      <c r="S56" s="53">
        <v>16</v>
      </c>
      <c r="T56" s="53">
        <v>15</v>
      </c>
      <c r="U56" s="53">
        <v>0</v>
      </c>
      <c r="V56" s="53">
        <v>23</v>
      </c>
      <c r="W56" s="53">
        <v>16</v>
      </c>
      <c r="X56" s="53">
        <v>20</v>
      </c>
      <c r="Y56" s="53">
        <v>8</v>
      </c>
      <c r="Z56" s="53">
        <v>20</v>
      </c>
      <c r="AA56" s="53">
        <v>26</v>
      </c>
      <c r="AB56" s="53">
        <v>17</v>
      </c>
      <c r="AC56" s="53">
        <f t="shared" si="0"/>
        <v>407</v>
      </c>
    </row>
    <row r="57" spans="2:29" ht="15.75" x14ac:dyDescent="0.25">
      <c r="B57" s="52" t="s">
        <v>342</v>
      </c>
      <c r="C57" s="53">
        <v>1</v>
      </c>
      <c r="D57" s="53"/>
      <c r="E57" s="53">
        <v>0</v>
      </c>
      <c r="F57" s="53"/>
      <c r="G57" s="53"/>
      <c r="H57" s="53">
        <v>1</v>
      </c>
      <c r="I57" s="53"/>
      <c r="J57" s="53">
        <v>1</v>
      </c>
      <c r="K57" s="53"/>
      <c r="L57" s="53">
        <v>1</v>
      </c>
      <c r="M57" s="53"/>
      <c r="N57" s="53"/>
      <c r="O57" s="53">
        <v>1</v>
      </c>
      <c r="P57" s="53">
        <v>1</v>
      </c>
      <c r="Q57" s="53"/>
      <c r="R57" s="53"/>
      <c r="S57" s="53">
        <v>1</v>
      </c>
      <c r="T57" s="53"/>
      <c r="U57" s="53"/>
      <c r="V57" s="53"/>
      <c r="W57" s="53"/>
      <c r="X57" s="53">
        <v>1</v>
      </c>
      <c r="Y57" s="53"/>
      <c r="Z57" s="53"/>
      <c r="AA57" s="53"/>
      <c r="AB57" s="53"/>
      <c r="AC57" s="53">
        <f t="shared" si="0"/>
        <v>8</v>
      </c>
    </row>
    <row r="58" spans="2:29" ht="15.75" x14ac:dyDescent="0.25">
      <c r="B58" s="52" t="s">
        <v>38</v>
      </c>
      <c r="C58" s="53">
        <v>44</v>
      </c>
      <c r="D58" s="53">
        <v>62</v>
      </c>
      <c r="E58" s="53">
        <v>16</v>
      </c>
      <c r="F58" s="53">
        <v>19</v>
      </c>
      <c r="G58" s="53">
        <v>0</v>
      </c>
      <c r="H58" s="53">
        <v>48</v>
      </c>
      <c r="I58" s="53">
        <v>11</v>
      </c>
      <c r="J58" s="53">
        <v>25</v>
      </c>
      <c r="K58" s="53">
        <v>43</v>
      </c>
      <c r="L58" s="53">
        <v>26</v>
      </c>
      <c r="M58" s="53">
        <v>30</v>
      </c>
      <c r="N58" s="53">
        <v>2</v>
      </c>
      <c r="O58" s="53">
        <v>41</v>
      </c>
      <c r="P58" s="53">
        <v>17</v>
      </c>
      <c r="Q58" s="53">
        <v>27</v>
      </c>
      <c r="R58" s="53">
        <v>18</v>
      </c>
      <c r="S58" s="53">
        <v>3</v>
      </c>
      <c r="T58" s="53">
        <v>38</v>
      </c>
      <c r="U58" s="53">
        <v>2</v>
      </c>
      <c r="V58" s="53">
        <v>34</v>
      </c>
      <c r="W58" s="53">
        <v>21</v>
      </c>
      <c r="X58" s="53">
        <v>21</v>
      </c>
      <c r="Y58" s="53">
        <v>48</v>
      </c>
      <c r="Z58" s="53">
        <v>14</v>
      </c>
      <c r="AA58" s="53">
        <v>29</v>
      </c>
      <c r="AB58" s="53">
        <v>2</v>
      </c>
      <c r="AC58" s="53">
        <f t="shared" si="0"/>
        <v>641</v>
      </c>
    </row>
    <row r="59" spans="2:29" ht="15.75" x14ac:dyDescent="0.25">
      <c r="B59" s="52" t="s">
        <v>39</v>
      </c>
      <c r="C59" s="53">
        <v>79</v>
      </c>
      <c r="D59" s="53">
        <v>71</v>
      </c>
      <c r="E59" s="53">
        <v>52</v>
      </c>
      <c r="F59" s="53">
        <v>47</v>
      </c>
      <c r="G59" s="53"/>
      <c r="H59" s="53">
        <v>117</v>
      </c>
      <c r="I59" s="53">
        <v>44</v>
      </c>
      <c r="J59" s="53">
        <v>42</v>
      </c>
      <c r="K59" s="53">
        <v>61</v>
      </c>
      <c r="L59" s="53">
        <v>48</v>
      </c>
      <c r="M59" s="53">
        <v>33</v>
      </c>
      <c r="N59" s="53">
        <v>3</v>
      </c>
      <c r="O59" s="53">
        <v>57</v>
      </c>
      <c r="P59" s="53">
        <v>42</v>
      </c>
      <c r="Q59" s="53">
        <v>74</v>
      </c>
      <c r="R59" s="53">
        <v>93</v>
      </c>
      <c r="S59" s="53">
        <v>59</v>
      </c>
      <c r="T59" s="53">
        <v>72</v>
      </c>
      <c r="U59" s="53">
        <v>4</v>
      </c>
      <c r="V59" s="53">
        <v>97</v>
      </c>
      <c r="W59" s="53">
        <v>49</v>
      </c>
      <c r="X59" s="53">
        <v>77</v>
      </c>
      <c r="Y59" s="53">
        <v>88</v>
      </c>
      <c r="Z59" s="53">
        <v>65</v>
      </c>
      <c r="AA59" s="53">
        <v>54</v>
      </c>
      <c r="AB59" s="53">
        <v>12</v>
      </c>
      <c r="AC59" s="53">
        <f t="shared" si="0"/>
        <v>1440</v>
      </c>
    </row>
    <row r="60" spans="2:29" ht="15.75" x14ac:dyDescent="0.25">
      <c r="B60" s="52" t="s">
        <v>124</v>
      </c>
      <c r="C60" s="53"/>
      <c r="D60" s="53"/>
      <c r="E60" s="53"/>
      <c r="F60" s="53">
        <v>0</v>
      </c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>
        <v>1</v>
      </c>
      <c r="U60" s="53"/>
      <c r="V60" s="53"/>
      <c r="W60" s="53"/>
      <c r="X60" s="53"/>
      <c r="Y60" s="53"/>
      <c r="Z60" s="53"/>
      <c r="AA60" s="53"/>
      <c r="AB60" s="53"/>
      <c r="AC60" s="53">
        <f t="shared" si="0"/>
        <v>1</v>
      </c>
    </row>
    <row r="61" spans="2:29" ht="15.75" x14ac:dyDescent="0.25">
      <c r="B61" s="52" t="s">
        <v>40</v>
      </c>
      <c r="C61" s="53"/>
      <c r="D61" s="53"/>
      <c r="E61" s="53">
        <v>2</v>
      </c>
      <c r="F61" s="53"/>
      <c r="G61" s="53"/>
      <c r="H61" s="53"/>
      <c r="I61" s="53"/>
      <c r="J61" s="53">
        <v>3</v>
      </c>
      <c r="K61" s="53"/>
      <c r="L61" s="53"/>
      <c r="M61" s="53">
        <v>2</v>
      </c>
      <c r="N61" s="53"/>
      <c r="O61" s="53"/>
      <c r="P61" s="53"/>
      <c r="Q61" s="53"/>
      <c r="R61" s="53"/>
      <c r="S61" s="53">
        <v>1</v>
      </c>
      <c r="T61" s="53"/>
      <c r="U61" s="53"/>
      <c r="V61" s="53"/>
      <c r="W61" s="53"/>
      <c r="X61" s="53"/>
      <c r="Y61" s="53"/>
      <c r="Z61" s="53"/>
      <c r="AA61" s="53">
        <v>2</v>
      </c>
      <c r="AB61" s="53"/>
      <c r="AC61" s="53">
        <f t="shared" si="0"/>
        <v>10</v>
      </c>
    </row>
    <row r="62" spans="2:29" ht="15.75" x14ac:dyDescent="0.25">
      <c r="B62" s="52" t="s">
        <v>454</v>
      </c>
      <c r="C62" s="53"/>
      <c r="D62" s="53"/>
      <c r="E62" s="53"/>
      <c r="F62" s="53"/>
      <c r="G62" s="53"/>
      <c r="H62" s="53">
        <v>1</v>
      </c>
      <c r="I62" s="53"/>
      <c r="J62" s="53"/>
      <c r="K62" s="53"/>
      <c r="L62" s="53"/>
      <c r="M62" s="53">
        <v>1</v>
      </c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>
        <f t="shared" si="0"/>
        <v>2</v>
      </c>
    </row>
    <row r="63" spans="2:29" ht="15.75" x14ac:dyDescent="0.25">
      <c r="B63" s="52" t="s">
        <v>41</v>
      </c>
      <c r="C63" s="53">
        <v>12</v>
      </c>
      <c r="D63" s="53">
        <v>10</v>
      </c>
      <c r="E63" s="53">
        <v>6</v>
      </c>
      <c r="F63" s="53">
        <v>12</v>
      </c>
      <c r="G63" s="53"/>
      <c r="H63" s="53">
        <v>18</v>
      </c>
      <c r="I63" s="53">
        <v>5</v>
      </c>
      <c r="J63" s="53">
        <v>23</v>
      </c>
      <c r="K63" s="53">
        <v>10</v>
      </c>
      <c r="L63" s="53">
        <v>24</v>
      </c>
      <c r="M63" s="53">
        <v>10</v>
      </c>
      <c r="N63" s="53">
        <v>1</v>
      </c>
      <c r="O63" s="53">
        <v>17</v>
      </c>
      <c r="P63" s="53">
        <v>7</v>
      </c>
      <c r="Q63" s="53">
        <v>13</v>
      </c>
      <c r="R63" s="53">
        <v>17</v>
      </c>
      <c r="S63" s="53">
        <v>9</v>
      </c>
      <c r="T63" s="53">
        <v>6</v>
      </c>
      <c r="U63" s="53">
        <v>1</v>
      </c>
      <c r="V63" s="53">
        <v>3</v>
      </c>
      <c r="W63" s="53">
        <v>8</v>
      </c>
      <c r="X63" s="53">
        <v>12</v>
      </c>
      <c r="Y63" s="53">
        <v>15</v>
      </c>
      <c r="Z63" s="53">
        <v>27</v>
      </c>
      <c r="AA63" s="53">
        <v>7</v>
      </c>
      <c r="AB63" s="53">
        <v>4</v>
      </c>
      <c r="AC63" s="53">
        <f t="shared" si="0"/>
        <v>277</v>
      </c>
    </row>
    <row r="64" spans="2:29" ht="15.75" x14ac:dyDescent="0.25">
      <c r="B64" s="52" t="s">
        <v>344</v>
      </c>
      <c r="C64" s="53">
        <v>5</v>
      </c>
      <c r="D64" s="53">
        <v>6</v>
      </c>
      <c r="E64" s="53">
        <v>11</v>
      </c>
      <c r="F64" s="53">
        <v>4</v>
      </c>
      <c r="G64" s="53">
        <v>5</v>
      </c>
      <c r="H64" s="53">
        <v>3</v>
      </c>
      <c r="I64" s="53">
        <v>10</v>
      </c>
      <c r="J64" s="53">
        <v>4</v>
      </c>
      <c r="K64" s="53">
        <v>7</v>
      </c>
      <c r="L64" s="53">
        <v>6</v>
      </c>
      <c r="M64" s="53">
        <v>7</v>
      </c>
      <c r="N64" s="53">
        <v>6</v>
      </c>
      <c r="O64" s="53">
        <v>4</v>
      </c>
      <c r="P64" s="53">
        <v>3</v>
      </c>
      <c r="Q64" s="53">
        <v>22</v>
      </c>
      <c r="R64" s="53">
        <v>6</v>
      </c>
      <c r="S64" s="53">
        <v>9</v>
      </c>
      <c r="T64" s="53">
        <v>7</v>
      </c>
      <c r="U64" s="53">
        <v>5</v>
      </c>
      <c r="V64" s="53">
        <v>7</v>
      </c>
      <c r="W64" s="53">
        <v>4</v>
      </c>
      <c r="X64" s="53">
        <v>6</v>
      </c>
      <c r="Y64" s="53">
        <v>4</v>
      </c>
      <c r="Z64" s="53">
        <v>4</v>
      </c>
      <c r="AA64" s="53">
        <v>4</v>
      </c>
      <c r="AB64" s="53">
        <v>2</v>
      </c>
      <c r="AC64" s="53">
        <f t="shared" si="0"/>
        <v>161</v>
      </c>
    </row>
    <row r="65" spans="2:29" ht="15.75" x14ac:dyDescent="0.25">
      <c r="B65" s="52" t="s">
        <v>42</v>
      </c>
      <c r="C65" s="53">
        <v>3</v>
      </c>
      <c r="D65" s="53">
        <v>1</v>
      </c>
      <c r="E65" s="53">
        <v>1</v>
      </c>
      <c r="F65" s="53">
        <v>10</v>
      </c>
      <c r="G65" s="53">
        <v>1</v>
      </c>
      <c r="H65" s="53">
        <v>2</v>
      </c>
      <c r="I65" s="53">
        <v>15</v>
      </c>
      <c r="J65" s="53">
        <v>2</v>
      </c>
      <c r="K65" s="53">
        <v>12</v>
      </c>
      <c r="L65" s="53">
        <v>4</v>
      </c>
      <c r="M65" s="53">
        <v>5</v>
      </c>
      <c r="N65" s="53">
        <v>7</v>
      </c>
      <c r="O65" s="53">
        <v>2</v>
      </c>
      <c r="P65" s="53">
        <v>10</v>
      </c>
      <c r="Q65" s="53">
        <v>18</v>
      </c>
      <c r="R65" s="53">
        <v>7</v>
      </c>
      <c r="S65" s="53">
        <v>10</v>
      </c>
      <c r="T65" s="53">
        <v>5</v>
      </c>
      <c r="U65" s="53">
        <v>3</v>
      </c>
      <c r="V65" s="53">
        <v>3</v>
      </c>
      <c r="W65" s="53">
        <v>1</v>
      </c>
      <c r="X65" s="53">
        <v>0</v>
      </c>
      <c r="Y65" s="53">
        <v>5</v>
      </c>
      <c r="Z65" s="53">
        <v>9</v>
      </c>
      <c r="AA65" s="53">
        <v>4</v>
      </c>
      <c r="AB65" s="53">
        <v>3</v>
      </c>
      <c r="AC65" s="53">
        <f t="shared" si="0"/>
        <v>143</v>
      </c>
    </row>
    <row r="66" spans="2:29" ht="15.75" x14ac:dyDescent="0.25">
      <c r="B66" s="52" t="s">
        <v>43</v>
      </c>
      <c r="C66" s="53">
        <v>6</v>
      </c>
      <c r="D66" s="53">
        <v>2</v>
      </c>
      <c r="E66" s="53">
        <v>8</v>
      </c>
      <c r="F66" s="53">
        <v>35</v>
      </c>
      <c r="G66" s="53">
        <v>0</v>
      </c>
      <c r="H66" s="53">
        <v>5</v>
      </c>
      <c r="I66" s="53">
        <v>6</v>
      </c>
      <c r="J66" s="53">
        <v>3</v>
      </c>
      <c r="K66" s="53">
        <v>5</v>
      </c>
      <c r="L66" s="53">
        <v>14</v>
      </c>
      <c r="M66" s="53">
        <v>5</v>
      </c>
      <c r="N66" s="53">
        <v>2</v>
      </c>
      <c r="O66" s="53">
        <v>7</v>
      </c>
      <c r="P66" s="53">
        <v>7</v>
      </c>
      <c r="Q66" s="53">
        <v>3</v>
      </c>
      <c r="R66" s="53">
        <v>4</v>
      </c>
      <c r="S66" s="53">
        <v>13</v>
      </c>
      <c r="T66" s="53">
        <v>5</v>
      </c>
      <c r="U66" s="53">
        <v>2</v>
      </c>
      <c r="V66" s="53">
        <v>4</v>
      </c>
      <c r="W66" s="53">
        <v>6</v>
      </c>
      <c r="X66" s="53">
        <v>2</v>
      </c>
      <c r="Y66" s="53">
        <v>4</v>
      </c>
      <c r="Z66" s="53">
        <v>14</v>
      </c>
      <c r="AA66" s="53">
        <v>4</v>
      </c>
      <c r="AB66" s="53">
        <v>2</v>
      </c>
      <c r="AC66" s="53">
        <f t="shared" si="0"/>
        <v>168</v>
      </c>
    </row>
    <row r="67" spans="2:29" ht="15.75" x14ac:dyDescent="0.25">
      <c r="B67" s="52" t="s">
        <v>125</v>
      </c>
      <c r="C67" s="53"/>
      <c r="D67" s="53">
        <v>1</v>
      </c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>
        <v>1</v>
      </c>
      <c r="Z67" s="53"/>
      <c r="AA67" s="53"/>
      <c r="AB67" s="53"/>
      <c r="AC67" s="53">
        <f t="shared" si="0"/>
        <v>2</v>
      </c>
    </row>
    <row r="68" spans="2:29" ht="15.75" x14ac:dyDescent="0.25">
      <c r="B68" s="52" t="s">
        <v>55</v>
      </c>
      <c r="C68" s="53"/>
      <c r="D68" s="53"/>
      <c r="E68" s="53"/>
      <c r="F68" s="53">
        <v>1</v>
      </c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>
        <v>0</v>
      </c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>
        <f t="shared" si="0"/>
        <v>1</v>
      </c>
    </row>
    <row r="69" spans="2:29" ht="15.75" x14ac:dyDescent="0.25">
      <c r="B69" s="52" t="s">
        <v>114</v>
      </c>
      <c r="C69" s="53">
        <v>2</v>
      </c>
      <c r="D69" s="53"/>
      <c r="E69" s="53"/>
      <c r="F69" s="53">
        <v>2</v>
      </c>
      <c r="G69" s="53">
        <v>1</v>
      </c>
      <c r="H69" s="53">
        <v>2</v>
      </c>
      <c r="I69" s="53">
        <v>1</v>
      </c>
      <c r="J69" s="53">
        <v>1</v>
      </c>
      <c r="K69" s="53">
        <v>1</v>
      </c>
      <c r="L69" s="53"/>
      <c r="M69" s="53">
        <v>1</v>
      </c>
      <c r="N69" s="53">
        <v>1</v>
      </c>
      <c r="O69" s="53">
        <v>2</v>
      </c>
      <c r="P69" s="53">
        <v>1</v>
      </c>
      <c r="Q69" s="53">
        <v>2</v>
      </c>
      <c r="R69" s="53">
        <v>1</v>
      </c>
      <c r="S69" s="53"/>
      <c r="T69" s="53">
        <v>1</v>
      </c>
      <c r="U69" s="53"/>
      <c r="V69" s="53">
        <v>1</v>
      </c>
      <c r="W69" s="53">
        <v>2</v>
      </c>
      <c r="X69" s="53">
        <v>1</v>
      </c>
      <c r="Y69" s="53">
        <v>1</v>
      </c>
      <c r="Z69" s="53"/>
      <c r="AA69" s="53"/>
      <c r="AB69" s="53">
        <v>1</v>
      </c>
      <c r="AC69" s="53">
        <f t="shared" si="0"/>
        <v>25</v>
      </c>
    </row>
    <row r="70" spans="2:29" ht="15.75" x14ac:dyDescent="0.25">
      <c r="B70" s="52" t="s">
        <v>44</v>
      </c>
      <c r="C70" s="53">
        <v>6</v>
      </c>
      <c r="D70" s="53">
        <v>13</v>
      </c>
      <c r="E70" s="53">
        <v>18</v>
      </c>
      <c r="F70" s="53">
        <v>5</v>
      </c>
      <c r="G70" s="53">
        <v>1</v>
      </c>
      <c r="H70" s="53">
        <v>48</v>
      </c>
      <c r="I70" s="53">
        <v>2</v>
      </c>
      <c r="J70" s="53">
        <v>13</v>
      </c>
      <c r="K70" s="53">
        <v>32</v>
      </c>
      <c r="L70" s="53">
        <v>32</v>
      </c>
      <c r="M70" s="53">
        <v>12</v>
      </c>
      <c r="N70" s="53"/>
      <c r="O70" s="53">
        <v>26</v>
      </c>
      <c r="P70" s="53">
        <v>5</v>
      </c>
      <c r="Q70" s="53">
        <v>9</v>
      </c>
      <c r="R70" s="53">
        <v>8</v>
      </c>
      <c r="S70" s="53">
        <v>41</v>
      </c>
      <c r="T70" s="53">
        <v>14</v>
      </c>
      <c r="U70" s="53"/>
      <c r="V70" s="53">
        <v>24</v>
      </c>
      <c r="W70" s="53">
        <v>6</v>
      </c>
      <c r="X70" s="53">
        <v>15</v>
      </c>
      <c r="Y70" s="53">
        <v>12</v>
      </c>
      <c r="Z70" s="53">
        <v>17</v>
      </c>
      <c r="AA70" s="53">
        <v>19</v>
      </c>
      <c r="AB70" s="53">
        <v>1</v>
      </c>
      <c r="AC70" s="53">
        <f t="shared" si="0"/>
        <v>379</v>
      </c>
    </row>
    <row r="71" spans="2:29" ht="15.75" x14ac:dyDescent="0.25">
      <c r="B71" s="52" t="s">
        <v>45</v>
      </c>
      <c r="C71" s="53">
        <v>3</v>
      </c>
      <c r="D71" s="53">
        <v>3</v>
      </c>
      <c r="E71" s="53">
        <v>2</v>
      </c>
      <c r="F71" s="53">
        <v>2</v>
      </c>
      <c r="G71" s="53">
        <v>3</v>
      </c>
      <c r="H71" s="53">
        <v>1</v>
      </c>
      <c r="I71" s="53"/>
      <c r="J71" s="53">
        <v>1</v>
      </c>
      <c r="K71" s="53">
        <v>1</v>
      </c>
      <c r="L71" s="53">
        <v>1</v>
      </c>
      <c r="M71" s="53">
        <v>2</v>
      </c>
      <c r="N71" s="53">
        <v>1</v>
      </c>
      <c r="O71" s="53">
        <v>1</v>
      </c>
      <c r="P71" s="53">
        <v>1</v>
      </c>
      <c r="Q71" s="53"/>
      <c r="R71" s="53"/>
      <c r="S71" s="53">
        <v>1</v>
      </c>
      <c r="T71" s="53">
        <v>2</v>
      </c>
      <c r="U71" s="53">
        <v>1</v>
      </c>
      <c r="V71" s="53"/>
      <c r="W71" s="53">
        <v>1</v>
      </c>
      <c r="X71" s="53">
        <v>1</v>
      </c>
      <c r="Y71" s="53">
        <v>1</v>
      </c>
      <c r="Z71" s="53">
        <v>3</v>
      </c>
      <c r="AA71" s="53">
        <v>1</v>
      </c>
      <c r="AB71" s="53"/>
      <c r="AC71" s="53">
        <f t="shared" ref="AC71" si="1">SUM(C71:AB71)</f>
        <v>33</v>
      </c>
    </row>
    <row r="72" spans="2:29" ht="16.5" thickBot="1" x14ac:dyDescent="0.3">
      <c r="B72" s="54" t="s">
        <v>490</v>
      </c>
      <c r="C72" s="55">
        <v>7303</v>
      </c>
      <c r="D72" s="55">
        <v>6381</v>
      </c>
      <c r="E72" s="55">
        <v>6261</v>
      </c>
      <c r="F72" s="55">
        <v>4546</v>
      </c>
      <c r="G72" s="55">
        <v>3980</v>
      </c>
      <c r="H72" s="55">
        <v>6243</v>
      </c>
      <c r="I72" s="55">
        <v>4388</v>
      </c>
      <c r="J72" s="55">
        <v>7178</v>
      </c>
      <c r="K72" s="55">
        <v>5936</v>
      </c>
      <c r="L72" s="55">
        <v>5787</v>
      </c>
      <c r="M72" s="55">
        <v>4165</v>
      </c>
      <c r="N72" s="55">
        <v>4624</v>
      </c>
      <c r="O72" s="55">
        <v>5683</v>
      </c>
      <c r="P72" s="55">
        <v>4165</v>
      </c>
      <c r="Q72" s="55">
        <v>7051</v>
      </c>
      <c r="R72" s="55">
        <v>6105</v>
      </c>
      <c r="S72" s="55">
        <v>5720</v>
      </c>
      <c r="T72" s="55">
        <v>4844</v>
      </c>
      <c r="U72" s="55">
        <v>3966</v>
      </c>
      <c r="V72" s="55">
        <v>5418</v>
      </c>
      <c r="W72" s="55">
        <v>3676</v>
      </c>
      <c r="X72" s="55">
        <v>6815</v>
      </c>
      <c r="Y72" s="55">
        <v>5721</v>
      </c>
      <c r="Z72" s="55">
        <v>5832</v>
      </c>
      <c r="AA72" s="55">
        <v>4608</v>
      </c>
      <c r="AB72" s="55">
        <v>3872</v>
      </c>
      <c r="AC72" s="55">
        <v>140268</v>
      </c>
    </row>
    <row r="73" spans="2:29" ht="15.75" thickTop="1" x14ac:dyDescent="0.25"/>
  </sheetData>
  <mergeCells count="3">
    <mergeCell ref="B5:B6"/>
    <mergeCell ref="A2:AC2"/>
    <mergeCell ref="A3:AC3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59"/>
  <sheetViews>
    <sheetView workbookViewId="0">
      <selection activeCell="D2" sqref="D2"/>
    </sheetView>
  </sheetViews>
  <sheetFormatPr baseColWidth="10" defaultRowHeight="15" x14ac:dyDescent="0.25"/>
  <cols>
    <col min="1" max="1" width="6" customWidth="1"/>
    <col min="2" max="2" width="35.42578125" customWidth="1"/>
    <col min="3" max="4" width="6" customWidth="1"/>
    <col min="5" max="8" width="6.140625" style="6" customWidth="1"/>
    <col min="9" max="9" width="6.28515625" style="6" customWidth="1"/>
    <col min="10" max="12" width="5.28515625" style="6" customWidth="1"/>
    <col min="13" max="15" width="5.7109375" style="6" customWidth="1"/>
    <col min="16" max="16" width="5.85546875" style="6" customWidth="1"/>
    <col min="17" max="18" width="6" style="6" customWidth="1"/>
    <col min="19" max="19" width="6.28515625" style="6" customWidth="1"/>
    <col min="20" max="22" width="5.28515625" style="6" customWidth="1"/>
    <col min="23" max="24" width="5.85546875" style="6" customWidth="1"/>
    <col min="25" max="25" width="5.42578125" style="6" customWidth="1"/>
    <col min="26" max="26" width="6.140625" style="6" customWidth="1"/>
    <col min="27" max="29" width="5.42578125" style="6" customWidth="1"/>
    <col min="30" max="30" width="5.5703125" style="6" customWidth="1"/>
    <col min="31" max="33" width="5.42578125" style="6" customWidth="1"/>
    <col min="34" max="43" width="11.42578125" style="6"/>
  </cols>
  <sheetData>
    <row r="2" spans="1:33" x14ac:dyDescent="0.25">
      <c r="B2" s="1" t="s">
        <v>109</v>
      </c>
    </row>
    <row r="4" spans="1:33" x14ac:dyDescent="0.25">
      <c r="A4" s="60" t="s">
        <v>474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40"/>
      <c r="AC4" s="40"/>
      <c r="AD4" s="40"/>
      <c r="AE4" s="40"/>
      <c r="AF4" s="40"/>
    </row>
    <row r="5" spans="1:33" x14ac:dyDescent="0.25">
      <c r="B5" s="11"/>
      <c r="C5" s="11"/>
      <c r="D5" s="12"/>
    </row>
    <row r="6" spans="1:33" x14ac:dyDescent="0.25">
      <c r="B6" s="42" t="s">
        <v>47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43"/>
      <c r="AD6" s="43"/>
      <c r="AE6" s="43"/>
      <c r="AF6" s="43"/>
      <c r="AG6" s="43"/>
    </row>
    <row r="7" spans="1:33" x14ac:dyDescent="0.25">
      <c r="B7" t="s">
        <v>46</v>
      </c>
      <c r="C7" s="4">
        <v>2.83</v>
      </c>
      <c r="D7" s="4">
        <v>2.8</v>
      </c>
      <c r="E7" s="4">
        <v>2.78</v>
      </c>
      <c r="F7" s="4">
        <v>2.75</v>
      </c>
      <c r="G7" s="4">
        <v>2.8</v>
      </c>
      <c r="H7" s="4">
        <v>2.83</v>
      </c>
      <c r="I7" s="4">
        <v>2.8</v>
      </c>
      <c r="J7" s="4">
        <v>2.78</v>
      </c>
      <c r="K7" s="4">
        <v>2.8</v>
      </c>
      <c r="L7" s="4">
        <v>2.85</v>
      </c>
      <c r="M7" s="4">
        <v>2.8</v>
      </c>
      <c r="N7" s="4">
        <v>2.83</v>
      </c>
      <c r="O7" s="4">
        <v>2.85</v>
      </c>
      <c r="P7" s="4">
        <v>2.8</v>
      </c>
      <c r="Q7" s="4">
        <v>2.25</v>
      </c>
      <c r="R7" s="4">
        <v>2.38</v>
      </c>
      <c r="S7" s="4">
        <v>2.33</v>
      </c>
      <c r="T7" s="4">
        <v>2.25</v>
      </c>
      <c r="U7" s="4">
        <v>2.38</v>
      </c>
      <c r="V7" s="4">
        <v>2.38</v>
      </c>
      <c r="W7" s="4">
        <v>2.4</v>
      </c>
      <c r="X7" s="4">
        <v>2.2999999999999998</v>
      </c>
      <c r="Y7" s="4">
        <v>2.7</v>
      </c>
      <c r="Z7" s="4">
        <v>2.8</v>
      </c>
      <c r="AA7" s="4">
        <v>2.83</v>
      </c>
      <c r="AB7" s="4">
        <v>2.8</v>
      </c>
      <c r="AC7" s="24"/>
      <c r="AD7" s="24"/>
      <c r="AE7" s="24"/>
      <c r="AF7" s="24"/>
      <c r="AG7" s="24"/>
    </row>
    <row r="8" spans="1:33" x14ac:dyDescent="0.25">
      <c r="B8" t="s">
        <v>99</v>
      </c>
      <c r="C8" s="4">
        <v>11.63</v>
      </c>
      <c r="D8" s="4">
        <v>11.75</v>
      </c>
      <c r="E8" s="4">
        <v>11.63</v>
      </c>
      <c r="F8" s="4">
        <v>11.5</v>
      </c>
      <c r="G8" s="4">
        <v>11.63</v>
      </c>
      <c r="H8" s="4">
        <v>11.63</v>
      </c>
      <c r="I8" s="4">
        <v>11.63</v>
      </c>
      <c r="J8" s="4">
        <v>11.63</v>
      </c>
      <c r="K8" s="4">
        <v>11.63</v>
      </c>
      <c r="L8" s="4">
        <v>11.63</v>
      </c>
      <c r="M8" s="4">
        <v>11.5</v>
      </c>
      <c r="N8" s="4">
        <v>11.75</v>
      </c>
      <c r="O8" s="4">
        <v>11.63</v>
      </c>
      <c r="P8" s="4">
        <v>11.63</v>
      </c>
      <c r="Q8" s="4">
        <v>11.63</v>
      </c>
      <c r="R8" s="4">
        <v>11.25</v>
      </c>
      <c r="S8" s="4">
        <v>11.13</v>
      </c>
      <c r="T8" s="4">
        <v>11</v>
      </c>
      <c r="U8" s="4">
        <v>11.13</v>
      </c>
      <c r="V8" s="4">
        <v>11.63</v>
      </c>
      <c r="W8" s="4">
        <v>11.5</v>
      </c>
      <c r="X8" s="4">
        <v>11.25</v>
      </c>
      <c r="Y8" s="4">
        <v>11.38</v>
      </c>
      <c r="Z8" s="4">
        <v>11.38</v>
      </c>
      <c r="AA8" s="4">
        <v>11.25</v>
      </c>
      <c r="AB8" s="4">
        <v>11.25</v>
      </c>
      <c r="AC8" s="24"/>
      <c r="AD8" s="24"/>
      <c r="AE8" s="24"/>
      <c r="AF8" s="24"/>
      <c r="AG8" s="24"/>
    </row>
    <row r="9" spans="1:33" x14ac:dyDescent="0.25">
      <c r="B9" t="s">
        <v>385</v>
      </c>
      <c r="C9" s="4">
        <v>3.05</v>
      </c>
      <c r="D9" s="4">
        <v>3.1</v>
      </c>
      <c r="E9" s="4">
        <v>3.08</v>
      </c>
      <c r="F9" s="4">
        <v>3</v>
      </c>
      <c r="G9" s="4">
        <v>2.95</v>
      </c>
      <c r="H9" s="4">
        <v>2.95</v>
      </c>
      <c r="I9" s="4">
        <v>2.95</v>
      </c>
      <c r="J9" s="4">
        <v>2.9</v>
      </c>
      <c r="K9" s="4">
        <v>2.65</v>
      </c>
      <c r="L9" s="4">
        <v>2.6</v>
      </c>
      <c r="M9" s="4">
        <v>2.4500000000000002</v>
      </c>
      <c r="N9" s="4">
        <v>2.4300000000000002</v>
      </c>
      <c r="O9" s="4">
        <v>2.23</v>
      </c>
      <c r="P9" s="4">
        <v>2.15</v>
      </c>
      <c r="Q9" s="4">
        <v>2.4500000000000002</v>
      </c>
      <c r="R9" s="4">
        <v>2.4500000000000002</v>
      </c>
      <c r="S9" s="4">
        <v>2.8</v>
      </c>
      <c r="T9" s="4">
        <v>2.85</v>
      </c>
      <c r="U9" s="4">
        <v>3</v>
      </c>
      <c r="V9" s="4">
        <v>2.4300000000000002</v>
      </c>
      <c r="W9" s="4">
        <v>2.8</v>
      </c>
      <c r="X9" s="4">
        <v>2.93</v>
      </c>
      <c r="Y9" s="4">
        <v>2.95</v>
      </c>
      <c r="Z9" s="4">
        <v>2.78</v>
      </c>
      <c r="AA9" s="4">
        <v>2.75</v>
      </c>
      <c r="AB9" s="4">
        <v>2.83</v>
      </c>
      <c r="AC9" s="24"/>
      <c r="AD9" s="24"/>
      <c r="AE9" s="24"/>
      <c r="AF9" s="24"/>
      <c r="AG9" s="24"/>
    </row>
    <row r="10" spans="1:33" x14ac:dyDescent="0.25">
      <c r="B10" t="s">
        <v>386</v>
      </c>
      <c r="C10" s="4">
        <v>6.38</v>
      </c>
      <c r="D10" s="4">
        <v>6.38</v>
      </c>
      <c r="E10" s="4">
        <v>6.38</v>
      </c>
      <c r="F10" s="4">
        <v>6.25</v>
      </c>
      <c r="G10" s="4">
        <v>6.25</v>
      </c>
      <c r="H10" s="4">
        <v>6.38</v>
      </c>
      <c r="I10" s="4">
        <v>6.5</v>
      </c>
      <c r="J10" s="4">
        <v>6</v>
      </c>
      <c r="K10" s="4">
        <v>6.13</v>
      </c>
      <c r="L10" s="4">
        <v>6</v>
      </c>
      <c r="M10" s="4">
        <v>6</v>
      </c>
      <c r="N10" s="4">
        <v>6</v>
      </c>
      <c r="O10" s="4">
        <v>6.25</v>
      </c>
      <c r="P10" s="4">
        <v>5.63</v>
      </c>
      <c r="Q10" s="4">
        <v>5.63</v>
      </c>
      <c r="R10" s="4">
        <v>5.63</v>
      </c>
      <c r="S10" s="4">
        <v>5.38</v>
      </c>
      <c r="T10" s="4">
        <v>5.25</v>
      </c>
      <c r="U10" s="4">
        <v>5.63</v>
      </c>
      <c r="V10" s="4">
        <v>5.63</v>
      </c>
      <c r="W10" s="4">
        <v>5.63</v>
      </c>
      <c r="X10" s="4">
        <v>5.25</v>
      </c>
      <c r="Y10" s="4">
        <v>5.63</v>
      </c>
      <c r="Z10" s="4">
        <v>5.63</v>
      </c>
      <c r="AA10" s="4">
        <v>5.5</v>
      </c>
      <c r="AB10" s="4">
        <v>5.25</v>
      </c>
      <c r="AC10" s="24"/>
      <c r="AD10" s="24"/>
      <c r="AE10" s="24"/>
      <c r="AF10" s="24"/>
      <c r="AG10" s="24"/>
    </row>
    <row r="11" spans="1:33" x14ac:dyDescent="0.25">
      <c r="B11" t="s">
        <v>65</v>
      </c>
      <c r="C11" s="4">
        <v>8.6300000000000008</v>
      </c>
      <c r="D11" s="4">
        <v>8.6300000000000008</v>
      </c>
      <c r="E11" s="4">
        <v>8.6300000000000008</v>
      </c>
      <c r="F11" s="4">
        <v>8.5</v>
      </c>
      <c r="G11" s="4">
        <v>8.6300000000000008</v>
      </c>
      <c r="H11" s="4">
        <v>8.6300000000000008</v>
      </c>
      <c r="I11" s="4">
        <v>8.6300000000000008</v>
      </c>
      <c r="J11" s="4">
        <v>8.6300000000000008</v>
      </c>
      <c r="K11" s="4">
        <v>8.6300000000000008</v>
      </c>
      <c r="L11" s="4">
        <v>8.6300000000000008</v>
      </c>
      <c r="M11" s="4">
        <v>8.5</v>
      </c>
      <c r="N11" s="4">
        <v>8.6300000000000008</v>
      </c>
      <c r="O11" s="4">
        <v>8.6300000000000008</v>
      </c>
      <c r="P11" s="4">
        <v>8.6300000000000008</v>
      </c>
      <c r="Q11" s="4">
        <v>8.6300000000000008</v>
      </c>
      <c r="R11" s="4">
        <v>8.6300000000000008</v>
      </c>
      <c r="S11" s="4">
        <v>8.6300000000000008</v>
      </c>
      <c r="T11" s="4">
        <v>8.5</v>
      </c>
      <c r="U11" s="4">
        <v>8.6300000000000008</v>
      </c>
      <c r="V11" s="4">
        <v>8.6300000000000008</v>
      </c>
      <c r="W11" s="4">
        <v>8.6300000000000008</v>
      </c>
      <c r="X11" s="4">
        <v>8.6300000000000008</v>
      </c>
      <c r="Y11" s="4">
        <v>8.6300000000000008</v>
      </c>
      <c r="Z11" s="4">
        <v>8.6999999999999993</v>
      </c>
      <c r="AA11" s="4">
        <v>8.6300000000000008</v>
      </c>
      <c r="AB11" s="4">
        <v>8.6300000000000008</v>
      </c>
      <c r="AC11" s="4"/>
      <c r="AD11" s="4"/>
      <c r="AE11" s="4"/>
      <c r="AF11" s="4"/>
      <c r="AG11" s="4"/>
    </row>
    <row r="12" spans="1:33" x14ac:dyDescent="0.25">
      <c r="B12" t="s">
        <v>387</v>
      </c>
      <c r="C12" s="4">
        <v>4.03</v>
      </c>
      <c r="D12" s="4">
        <v>4.1100000000000003</v>
      </c>
      <c r="E12" s="4">
        <v>4.1100000000000003</v>
      </c>
      <c r="F12" s="4">
        <v>4.0599999999999996</v>
      </c>
      <c r="G12" s="4">
        <v>3.89</v>
      </c>
      <c r="H12" s="4">
        <v>3.93</v>
      </c>
      <c r="I12" s="4">
        <v>3.93</v>
      </c>
      <c r="J12" s="4">
        <v>4.07</v>
      </c>
      <c r="K12" s="4">
        <v>4.07</v>
      </c>
      <c r="L12" s="4">
        <v>4.09</v>
      </c>
      <c r="M12" s="4">
        <v>4.03</v>
      </c>
      <c r="N12" s="4">
        <v>4.07</v>
      </c>
      <c r="O12" s="4">
        <v>4.09</v>
      </c>
      <c r="P12" s="4">
        <v>4.07</v>
      </c>
      <c r="Q12" s="4">
        <v>4.1399999999999997</v>
      </c>
      <c r="R12" s="4">
        <v>4.1399999999999997</v>
      </c>
      <c r="S12" s="4">
        <v>4.13</v>
      </c>
      <c r="T12" s="4">
        <v>4.17</v>
      </c>
      <c r="U12" s="4">
        <v>4.1399999999999997</v>
      </c>
      <c r="V12" s="4">
        <v>4.1500000000000004</v>
      </c>
      <c r="W12" s="4">
        <v>4.3099999999999996</v>
      </c>
      <c r="X12" s="4">
        <v>4.3099999999999996</v>
      </c>
      <c r="Y12" s="4">
        <v>4.33</v>
      </c>
      <c r="Z12" s="4">
        <v>4.3899999999999997</v>
      </c>
      <c r="AA12" s="4">
        <v>4.34</v>
      </c>
      <c r="AB12" s="4">
        <v>4.3899999999999997</v>
      </c>
      <c r="AC12" s="4"/>
      <c r="AD12" s="4"/>
      <c r="AE12" s="4"/>
      <c r="AF12" s="4"/>
      <c r="AG12" s="4"/>
    </row>
    <row r="13" spans="1:33" x14ac:dyDescent="0.25">
      <c r="B13" t="s">
        <v>76</v>
      </c>
      <c r="C13" s="4">
        <v>6.25</v>
      </c>
      <c r="D13" s="4">
        <v>6.25</v>
      </c>
      <c r="E13" s="4">
        <v>6.13</v>
      </c>
      <c r="F13" s="4">
        <v>6</v>
      </c>
      <c r="G13" s="4">
        <v>6.13</v>
      </c>
      <c r="H13" s="4">
        <v>6.13</v>
      </c>
      <c r="I13" s="4">
        <v>6.13</v>
      </c>
      <c r="J13" s="4">
        <v>6.13</v>
      </c>
      <c r="K13" s="4">
        <v>6.13</v>
      </c>
      <c r="L13" s="4">
        <v>6</v>
      </c>
      <c r="M13" s="4">
        <v>6</v>
      </c>
      <c r="N13" s="4">
        <v>5.88</v>
      </c>
      <c r="O13" s="4">
        <v>5.75</v>
      </c>
      <c r="P13" s="4">
        <v>5.75</v>
      </c>
      <c r="Q13" s="4">
        <v>5.75</v>
      </c>
      <c r="R13" s="4">
        <v>5.75</v>
      </c>
      <c r="S13" s="4">
        <v>5.75</v>
      </c>
      <c r="T13" s="4">
        <v>5.75</v>
      </c>
      <c r="U13" s="4">
        <v>5.75</v>
      </c>
      <c r="V13" s="4">
        <v>5.75</v>
      </c>
      <c r="W13" s="4">
        <v>5.75</v>
      </c>
      <c r="X13" s="4">
        <v>5.75</v>
      </c>
      <c r="Y13" s="4">
        <v>5.63</v>
      </c>
      <c r="Z13" s="4">
        <v>5.75</v>
      </c>
      <c r="AA13" s="4">
        <v>5.75</v>
      </c>
      <c r="AB13" s="4">
        <v>6.25</v>
      </c>
      <c r="AC13" s="4"/>
      <c r="AD13" s="4"/>
      <c r="AE13" s="4"/>
      <c r="AF13" s="4"/>
      <c r="AG13" s="4"/>
    </row>
    <row r="14" spans="1:33" x14ac:dyDescent="0.25">
      <c r="B14" t="s">
        <v>87</v>
      </c>
      <c r="C14" s="4">
        <v>11</v>
      </c>
      <c r="D14" s="4">
        <v>11</v>
      </c>
      <c r="E14" s="4">
        <v>11</v>
      </c>
      <c r="F14" s="4">
        <v>11</v>
      </c>
      <c r="G14" s="4">
        <v>11</v>
      </c>
      <c r="H14" s="4">
        <v>11</v>
      </c>
      <c r="I14" s="4">
        <v>10.75</v>
      </c>
      <c r="J14" s="4">
        <v>10.63</v>
      </c>
      <c r="K14" s="4">
        <v>10.63</v>
      </c>
      <c r="L14" s="4">
        <v>10.63</v>
      </c>
      <c r="M14" s="4">
        <v>10.75</v>
      </c>
      <c r="N14" s="4">
        <v>10.63</v>
      </c>
      <c r="O14" s="4">
        <v>10.63</v>
      </c>
      <c r="P14" s="4">
        <v>10.63</v>
      </c>
      <c r="Q14" s="4">
        <v>10.63</v>
      </c>
      <c r="R14" s="4">
        <v>10.63</v>
      </c>
      <c r="S14" s="4">
        <v>10.63</v>
      </c>
      <c r="T14" s="4">
        <v>10.75</v>
      </c>
      <c r="U14" s="4">
        <v>10.63</v>
      </c>
      <c r="V14" s="4">
        <v>10.63</v>
      </c>
      <c r="W14" s="4">
        <v>10.5</v>
      </c>
      <c r="X14" s="4">
        <v>10.5</v>
      </c>
      <c r="Y14" s="4">
        <v>10.5</v>
      </c>
      <c r="Z14" s="4">
        <v>10.5</v>
      </c>
      <c r="AA14" s="4">
        <v>10.25</v>
      </c>
      <c r="AB14" s="4">
        <v>10.5</v>
      </c>
      <c r="AC14" s="4"/>
      <c r="AD14" s="4"/>
      <c r="AE14" s="4"/>
      <c r="AF14" s="4"/>
      <c r="AG14" s="4"/>
    </row>
    <row r="15" spans="1:33" x14ac:dyDescent="0.25">
      <c r="B15" t="s">
        <v>91</v>
      </c>
      <c r="C15" s="4">
        <v>7.13</v>
      </c>
      <c r="D15" s="4">
        <v>7.7</v>
      </c>
      <c r="E15" s="4">
        <v>7.75</v>
      </c>
      <c r="F15" s="4">
        <v>7.25</v>
      </c>
      <c r="G15" s="4">
        <v>7.75</v>
      </c>
      <c r="H15" s="4">
        <v>7.75</v>
      </c>
      <c r="I15" s="4">
        <v>7.95</v>
      </c>
      <c r="J15" s="4">
        <v>8</v>
      </c>
      <c r="K15" s="4">
        <v>8.25</v>
      </c>
      <c r="L15" s="4">
        <v>8.25</v>
      </c>
      <c r="M15" s="4">
        <v>8.25</v>
      </c>
      <c r="N15" s="4">
        <v>8.25</v>
      </c>
      <c r="O15" s="4">
        <v>8.1300000000000008</v>
      </c>
      <c r="P15" s="4">
        <v>8.1300000000000008</v>
      </c>
      <c r="Q15" s="4">
        <v>8.1300000000000008</v>
      </c>
      <c r="R15" s="4">
        <v>8.25</v>
      </c>
      <c r="S15" s="4">
        <v>8.25</v>
      </c>
      <c r="T15" s="4">
        <v>8</v>
      </c>
      <c r="U15" s="4">
        <v>7.88</v>
      </c>
      <c r="V15" s="4">
        <v>8.25</v>
      </c>
      <c r="W15" s="4">
        <v>8.25</v>
      </c>
      <c r="X15" s="4">
        <v>8.3800000000000008</v>
      </c>
      <c r="Y15" s="4">
        <v>8.1999999999999993</v>
      </c>
      <c r="Z15" s="4">
        <v>8.25</v>
      </c>
      <c r="AA15" s="4">
        <v>8.1300000000000008</v>
      </c>
      <c r="AB15" s="4">
        <v>8.25</v>
      </c>
      <c r="AC15" s="4"/>
      <c r="AD15" s="4"/>
      <c r="AE15" s="4"/>
      <c r="AF15" s="4"/>
      <c r="AG15" s="4"/>
    </row>
    <row r="16" spans="1:33" x14ac:dyDescent="0.25">
      <c r="B16" t="s">
        <v>388</v>
      </c>
      <c r="C16" s="4">
        <v>10.25</v>
      </c>
      <c r="D16" s="4">
        <v>10.25</v>
      </c>
      <c r="E16" s="4">
        <v>10.25</v>
      </c>
      <c r="F16" s="4">
        <v>10.25</v>
      </c>
      <c r="G16" s="4">
        <v>10.25</v>
      </c>
      <c r="H16" s="4">
        <v>10.25</v>
      </c>
      <c r="I16" s="4">
        <v>10.25</v>
      </c>
      <c r="J16" s="4">
        <v>10.25</v>
      </c>
      <c r="K16" s="4">
        <v>10.25</v>
      </c>
      <c r="L16" s="4">
        <v>10.25</v>
      </c>
      <c r="M16" s="4">
        <v>10.25</v>
      </c>
      <c r="N16" s="4">
        <v>10.25</v>
      </c>
      <c r="O16" s="4">
        <v>10.25</v>
      </c>
      <c r="P16" s="4">
        <v>10.25</v>
      </c>
      <c r="Q16" s="4">
        <v>10.25</v>
      </c>
      <c r="R16" s="4">
        <v>10.130000000000001</v>
      </c>
      <c r="S16" s="4">
        <v>10.130000000000001</v>
      </c>
      <c r="T16" s="4">
        <v>10.25</v>
      </c>
      <c r="U16" s="4">
        <v>10.130000000000001</v>
      </c>
      <c r="V16" s="4">
        <v>10.130000000000001</v>
      </c>
      <c r="W16" s="4">
        <v>10.130000000000001</v>
      </c>
      <c r="X16" s="4">
        <v>10.130000000000001</v>
      </c>
      <c r="Y16" s="4">
        <v>9.8800000000000008</v>
      </c>
      <c r="Z16" s="4">
        <v>9.8800000000000008</v>
      </c>
      <c r="AA16" s="4">
        <v>9.6300000000000008</v>
      </c>
      <c r="AB16" s="4">
        <v>9.3800000000000008</v>
      </c>
      <c r="AC16" s="4"/>
      <c r="AD16" s="4"/>
      <c r="AE16" s="4"/>
      <c r="AF16" s="4"/>
      <c r="AG16" s="4"/>
    </row>
    <row r="17" spans="2:33" x14ac:dyDescent="0.25">
      <c r="B17" t="s">
        <v>3</v>
      </c>
      <c r="C17" s="4">
        <v>4.3499999999999996</v>
      </c>
      <c r="D17" s="4">
        <v>4.3499999999999996</v>
      </c>
      <c r="E17" s="4">
        <v>4.3499999999999996</v>
      </c>
      <c r="F17" s="4">
        <v>4.24</v>
      </c>
      <c r="G17" s="4">
        <v>4.3099999999999996</v>
      </c>
      <c r="H17" s="4">
        <v>4.2699999999999996</v>
      </c>
      <c r="I17" s="4">
        <v>4.2</v>
      </c>
      <c r="J17" s="4">
        <v>3.58</v>
      </c>
      <c r="K17" s="4">
        <v>3.54</v>
      </c>
      <c r="L17" s="4">
        <v>3.43</v>
      </c>
      <c r="M17" s="4">
        <v>3.47</v>
      </c>
      <c r="N17" s="4">
        <v>3.46</v>
      </c>
      <c r="O17" s="4">
        <v>3.08</v>
      </c>
      <c r="P17" s="4">
        <v>3.58</v>
      </c>
      <c r="Q17" s="4">
        <v>3.04</v>
      </c>
      <c r="R17" s="4">
        <v>3.31</v>
      </c>
      <c r="S17" s="4">
        <v>2.81</v>
      </c>
      <c r="T17" s="4">
        <v>2.7</v>
      </c>
      <c r="U17" s="4">
        <v>2.81</v>
      </c>
      <c r="V17" s="4">
        <v>3.77</v>
      </c>
      <c r="W17" s="4">
        <v>3.39</v>
      </c>
      <c r="X17" s="4">
        <v>3.46</v>
      </c>
      <c r="Y17" s="4">
        <v>3.08</v>
      </c>
      <c r="Z17" s="4">
        <v>2.85</v>
      </c>
      <c r="AA17" s="4">
        <v>2.81</v>
      </c>
      <c r="AB17" s="4">
        <v>2.77</v>
      </c>
      <c r="AC17" s="4"/>
      <c r="AD17" s="4"/>
      <c r="AE17" s="4"/>
      <c r="AF17" s="4"/>
      <c r="AG17" s="4"/>
    </row>
    <row r="18" spans="2:33" x14ac:dyDescent="0.25">
      <c r="B18" t="s">
        <v>389</v>
      </c>
      <c r="C18" s="4">
        <v>2.75</v>
      </c>
      <c r="D18" s="4">
        <v>2.75</v>
      </c>
      <c r="E18" s="4">
        <v>2.75</v>
      </c>
      <c r="F18" s="4">
        <v>2.5</v>
      </c>
      <c r="G18" s="4">
        <v>2.75</v>
      </c>
      <c r="H18" s="4">
        <v>2.75</v>
      </c>
      <c r="I18" s="4">
        <v>2.75</v>
      </c>
      <c r="J18" s="4">
        <v>2.75</v>
      </c>
      <c r="K18" s="4">
        <v>2.75</v>
      </c>
      <c r="L18" s="4">
        <v>2.75</v>
      </c>
      <c r="M18" s="4">
        <v>2.75</v>
      </c>
      <c r="N18" s="4">
        <v>2.56</v>
      </c>
      <c r="O18" s="4">
        <v>2.5</v>
      </c>
      <c r="P18" s="4">
        <v>1.75</v>
      </c>
      <c r="Q18" s="4">
        <v>1.75</v>
      </c>
      <c r="R18" s="4">
        <v>1.69</v>
      </c>
      <c r="S18" s="4">
        <v>1.75</v>
      </c>
      <c r="T18" s="4">
        <v>1.75</v>
      </c>
      <c r="U18" s="4">
        <v>1.81</v>
      </c>
      <c r="V18" s="4">
        <v>1.75</v>
      </c>
      <c r="W18" s="4">
        <v>1.81</v>
      </c>
      <c r="X18" s="4">
        <v>1.81</v>
      </c>
      <c r="Y18" s="4">
        <v>1.69</v>
      </c>
      <c r="Z18" s="4">
        <v>1.81</v>
      </c>
      <c r="AA18" s="4">
        <v>1.75</v>
      </c>
      <c r="AB18" s="4">
        <v>1.75</v>
      </c>
      <c r="AC18" s="4"/>
      <c r="AD18" s="4"/>
      <c r="AE18" s="4"/>
      <c r="AF18" s="4"/>
      <c r="AG18" s="4"/>
    </row>
    <row r="19" spans="2:33" x14ac:dyDescent="0.25">
      <c r="B19" t="s">
        <v>5</v>
      </c>
      <c r="C19" s="4">
        <v>1.58</v>
      </c>
      <c r="D19" s="4">
        <v>1.58</v>
      </c>
      <c r="E19" s="4">
        <v>1.58</v>
      </c>
      <c r="F19" s="4">
        <v>1.67</v>
      </c>
      <c r="G19" s="4">
        <v>1.71</v>
      </c>
      <c r="H19" s="4">
        <v>1.67</v>
      </c>
      <c r="I19" s="4">
        <v>1.67</v>
      </c>
      <c r="J19" s="4">
        <v>1.67</v>
      </c>
      <c r="K19" s="4">
        <v>1.67</v>
      </c>
      <c r="L19" s="4">
        <v>1.67</v>
      </c>
      <c r="M19" s="4">
        <v>1.67</v>
      </c>
      <c r="N19" s="4">
        <v>1.63</v>
      </c>
      <c r="O19" s="4">
        <v>2</v>
      </c>
      <c r="P19" s="4">
        <v>1.83</v>
      </c>
      <c r="Q19" s="4">
        <v>1.67</v>
      </c>
      <c r="R19" s="4">
        <v>1.71</v>
      </c>
      <c r="S19" s="4">
        <v>2</v>
      </c>
      <c r="T19" s="4">
        <v>2</v>
      </c>
      <c r="U19" s="4">
        <v>1.92</v>
      </c>
      <c r="V19" s="4">
        <v>1.67</v>
      </c>
      <c r="W19" s="4">
        <v>1.83</v>
      </c>
      <c r="X19" s="4">
        <v>2.17</v>
      </c>
      <c r="Y19" s="4">
        <v>1.88</v>
      </c>
      <c r="Z19" s="4">
        <v>2</v>
      </c>
      <c r="AA19" s="4">
        <v>1.83</v>
      </c>
      <c r="AB19" s="4">
        <v>1.88</v>
      </c>
      <c r="AC19" s="4"/>
      <c r="AD19" s="4"/>
      <c r="AE19" s="4"/>
      <c r="AF19" s="4"/>
      <c r="AG19" s="4"/>
    </row>
    <row r="20" spans="2:33" x14ac:dyDescent="0.25">
      <c r="B20" t="s">
        <v>390</v>
      </c>
      <c r="C20" s="4">
        <v>1.63</v>
      </c>
      <c r="D20" s="4">
        <v>1.6</v>
      </c>
      <c r="E20" s="4">
        <v>1.55</v>
      </c>
      <c r="F20" s="4">
        <v>1.45</v>
      </c>
      <c r="G20" s="4">
        <v>1.53</v>
      </c>
      <c r="H20" s="4">
        <v>1.65</v>
      </c>
      <c r="I20" s="4">
        <v>1.68</v>
      </c>
      <c r="J20" s="4">
        <v>1.68</v>
      </c>
      <c r="K20" s="4">
        <v>1.65</v>
      </c>
      <c r="L20" s="4">
        <v>1.88</v>
      </c>
      <c r="M20" s="4">
        <v>2</v>
      </c>
      <c r="N20" s="4">
        <v>1.95</v>
      </c>
      <c r="O20" s="4">
        <v>2.4500000000000002</v>
      </c>
      <c r="P20" s="4">
        <v>2.15</v>
      </c>
      <c r="Q20" s="4">
        <v>2.2000000000000002</v>
      </c>
      <c r="R20" s="4">
        <v>2.15</v>
      </c>
      <c r="S20" s="4">
        <v>2.15</v>
      </c>
      <c r="T20" s="4">
        <v>2.15</v>
      </c>
      <c r="U20" s="4">
        <v>2.2000000000000002</v>
      </c>
      <c r="V20" s="4">
        <v>2.8</v>
      </c>
      <c r="W20" s="4">
        <v>2.75</v>
      </c>
      <c r="X20" s="4">
        <v>2.6</v>
      </c>
      <c r="Y20" s="4">
        <v>2.65</v>
      </c>
      <c r="Z20" s="4">
        <v>2.65</v>
      </c>
      <c r="AA20" s="4">
        <v>2.6</v>
      </c>
      <c r="AB20" s="4">
        <v>3.3</v>
      </c>
      <c r="AC20" s="4"/>
      <c r="AD20" s="4"/>
      <c r="AE20" s="4"/>
      <c r="AF20" s="4"/>
      <c r="AG20" s="4"/>
    </row>
    <row r="21" spans="2:33" x14ac:dyDescent="0.25">
      <c r="B21" t="s">
        <v>391</v>
      </c>
      <c r="C21" s="4">
        <v>1.53</v>
      </c>
      <c r="D21" s="4">
        <v>1.45</v>
      </c>
      <c r="E21" s="4">
        <v>1.45</v>
      </c>
      <c r="F21" s="4">
        <v>1.45</v>
      </c>
      <c r="G21" s="4">
        <v>1.45</v>
      </c>
      <c r="H21" s="4">
        <v>1.48</v>
      </c>
      <c r="I21" s="4">
        <v>1.5</v>
      </c>
      <c r="J21" s="4">
        <v>1.48</v>
      </c>
      <c r="K21" s="4">
        <v>1.45</v>
      </c>
      <c r="L21" s="4">
        <v>1.48</v>
      </c>
      <c r="M21" s="4">
        <v>1.5</v>
      </c>
      <c r="N21" s="4">
        <v>1.55</v>
      </c>
      <c r="O21" s="4">
        <v>1.7</v>
      </c>
      <c r="P21" s="4">
        <v>1.68</v>
      </c>
      <c r="Q21" s="4">
        <v>1.75</v>
      </c>
      <c r="R21" s="4">
        <v>1.7</v>
      </c>
      <c r="S21" s="4">
        <v>1.78</v>
      </c>
      <c r="T21" s="4">
        <v>1.85</v>
      </c>
      <c r="U21" s="4">
        <v>1.88</v>
      </c>
      <c r="V21" s="4">
        <v>2.15</v>
      </c>
      <c r="W21" s="4">
        <v>2.2999999999999998</v>
      </c>
      <c r="X21" s="4">
        <v>2.25</v>
      </c>
      <c r="Y21" s="4">
        <v>2.23</v>
      </c>
      <c r="Z21" s="4">
        <v>2.23</v>
      </c>
      <c r="AA21" s="4">
        <v>2.2999999999999998</v>
      </c>
      <c r="AB21" s="4">
        <v>2.5</v>
      </c>
      <c r="AC21" s="4"/>
      <c r="AD21" s="4"/>
      <c r="AE21" s="4"/>
      <c r="AF21" s="4"/>
      <c r="AG21" s="4"/>
    </row>
    <row r="22" spans="2:33" x14ac:dyDescent="0.25">
      <c r="B22" t="s">
        <v>392</v>
      </c>
      <c r="C22" s="4">
        <v>3.6</v>
      </c>
      <c r="D22" s="4">
        <v>3.6</v>
      </c>
      <c r="E22" s="4">
        <v>3.6</v>
      </c>
      <c r="F22" s="4">
        <v>3.6</v>
      </c>
      <c r="G22" s="4">
        <v>3.6</v>
      </c>
      <c r="H22" s="4">
        <v>3.6</v>
      </c>
      <c r="I22" s="4">
        <v>3.6</v>
      </c>
      <c r="J22" s="4">
        <v>3.6</v>
      </c>
      <c r="K22" s="4">
        <v>3.6</v>
      </c>
      <c r="L22" s="4">
        <v>3.6</v>
      </c>
      <c r="M22" s="4">
        <v>3.6</v>
      </c>
      <c r="N22" s="4">
        <v>3.6</v>
      </c>
      <c r="O22" s="4">
        <v>3.6</v>
      </c>
      <c r="P22" s="4">
        <v>3.6</v>
      </c>
      <c r="Q22" s="4">
        <v>3.6</v>
      </c>
      <c r="R22" s="4">
        <v>3.6</v>
      </c>
      <c r="S22" s="4">
        <v>3.6</v>
      </c>
      <c r="T22" s="4">
        <v>3.6</v>
      </c>
      <c r="U22" s="4">
        <v>3.6</v>
      </c>
      <c r="V22" s="4">
        <v>3.6</v>
      </c>
      <c r="W22" s="4">
        <v>3.6</v>
      </c>
      <c r="X22" s="4">
        <v>3.6</v>
      </c>
      <c r="Y22" s="4">
        <v>3.6</v>
      </c>
      <c r="Z22" s="4">
        <v>3.6</v>
      </c>
      <c r="AA22" s="4">
        <v>3.6</v>
      </c>
      <c r="AB22" s="4">
        <v>3.6</v>
      </c>
      <c r="AC22" s="4"/>
      <c r="AD22" s="4"/>
      <c r="AE22" s="4"/>
      <c r="AF22" s="4"/>
      <c r="AG22" s="4"/>
    </row>
    <row r="23" spans="2:33" x14ac:dyDescent="0.25">
      <c r="B23" t="s">
        <v>393</v>
      </c>
      <c r="C23" s="4">
        <v>2.9</v>
      </c>
      <c r="D23" s="4">
        <v>2.7</v>
      </c>
      <c r="E23" s="4">
        <v>2.6</v>
      </c>
      <c r="F23" s="4">
        <v>2.6</v>
      </c>
      <c r="G23" s="4">
        <v>2.6</v>
      </c>
      <c r="H23" s="4">
        <v>2.6</v>
      </c>
      <c r="I23" s="4">
        <v>2.6</v>
      </c>
      <c r="J23" s="4">
        <v>2.6</v>
      </c>
      <c r="K23" s="4">
        <v>2.6</v>
      </c>
      <c r="L23" s="4">
        <v>2.9</v>
      </c>
      <c r="M23" s="4">
        <v>3</v>
      </c>
      <c r="N23" s="4">
        <v>2.9</v>
      </c>
      <c r="O23" s="4">
        <v>2.9</v>
      </c>
      <c r="P23" s="4">
        <v>2.9</v>
      </c>
      <c r="Q23" s="4">
        <v>2.9</v>
      </c>
      <c r="R23" s="4">
        <v>2.9</v>
      </c>
      <c r="S23" s="4">
        <v>2.9</v>
      </c>
      <c r="T23" s="4">
        <v>3</v>
      </c>
      <c r="U23" s="4">
        <v>2.9</v>
      </c>
      <c r="V23" s="4">
        <v>2.8</v>
      </c>
      <c r="W23" s="4">
        <v>2.9</v>
      </c>
      <c r="X23" s="4">
        <v>2.9</v>
      </c>
      <c r="Y23" s="4">
        <v>2.5</v>
      </c>
      <c r="Z23" s="4">
        <v>2.8</v>
      </c>
      <c r="AA23" s="4">
        <v>2.9</v>
      </c>
      <c r="AB23" s="4">
        <v>2.8</v>
      </c>
      <c r="AC23" s="4"/>
      <c r="AD23" s="4"/>
      <c r="AE23" s="4"/>
      <c r="AF23" s="4"/>
      <c r="AG23" s="4"/>
    </row>
    <row r="24" spans="2:33" x14ac:dyDescent="0.25">
      <c r="B24" t="s">
        <v>394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3</v>
      </c>
      <c r="I24" s="4">
        <v>2.54</v>
      </c>
      <c r="J24" s="4">
        <v>2.2999999999999998</v>
      </c>
      <c r="K24" s="4">
        <v>2.27</v>
      </c>
      <c r="L24" s="4">
        <v>2.2400000000000002</v>
      </c>
      <c r="M24" s="4">
        <v>2.27</v>
      </c>
      <c r="N24" s="4">
        <v>2.17</v>
      </c>
      <c r="O24" s="4">
        <v>2.4</v>
      </c>
      <c r="P24" s="4">
        <v>2.37</v>
      </c>
      <c r="Q24" s="4">
        <v>2</v>
      </c>
      <c r="R24" s="4">
        <v>1.93</v>
      </c>
      <c r="S24" s="4">
        <v>2.44</v>
      </c>
      <c r="T24" s="4">
        <v>2.34</v>
      </c>
      <c r="U24" s="4">
        <v>2.44</v>
      </c>
      <c r="V24" s="4">
        <v>2.44</v>
      </c>
      <c r="W24" s="4">
        <v>2.4</v>
      </c>
      <c r="X24" s="4">
        <v>2.37</v>
      </c>
      <c r="Y24" s="4">
        <v>2.27</v>
      </c>
      <c r="Z24" s="4">
        <v>2.37</v>
      </c>
      <c r="AA24" s="4">
        <v>2.27</v>
      </c>
      <c r="AB24" s="4">
        <v>2.37</v>
      </c>
      <c r="AC24" s="4"/>
      <c r="AD24" s="4"/>
      <c r="AE24" s="4"/>
      <c r="AF24" s="4"/>
      <c r="AG24" s="4"/>
    </row>
    <row r="25" spans="2:33" x14ac:dyDescent="0.25">
      <c r="B25" t="s">
        <v>159</v>
      </c>
      <c r="C25" s="4">
        <v>1.27</v>
      </c>
      <c r="D25" s="4">
        <v>1.25</v>
      </c>
      <c r="E25" s="4">
        <v>1.25</v>
      </c>
      <c r="F25" s="4">
        <v>1.23</v>
      </c>
      <c r="G25" s="4">
        <v>1.23</v>
      </c>
      <c r="H25" s="4">
        <v>1.25</v>
      </c>
      <c r="I25" s="4">
        <v>1.25</v>
      </c>
      <c r="J25" s="4">
        <v>1.23</v>
      </c>
      <c r="K25" s="4">
        <v>1.22</v>
      </c>
      <c r="L25" s="4">
        <v>1.23</v>
      </c>
      <c r="M25" s="4">
        <v>1.2</v>
      </c>
      <c r="N25" s="4">
        <v>1.23</v>
      </c>
      <c r="O25" s="4">
        <v>1.23</v>
      </c>
      <c r="P25" s="4">
        <v>1.22</v>
      </c>
      <c r="Q25" s="4">
        <v>1.18</v>
      </c>
      <c r="R25" s="4">
        <v>1.23</v>
      </c>
      <c r="S25" s="4">
        <v>1.22</v>
      </c>
      <c r="T25" s="4">
        <v>1.17</v>
      </c>
      <c r="U25" s="4">
        <v>1.23</v>
      </c>
      <c r="V25" s="4">
        <v>1.22</v>
      </c>
      <c r="W25" s="4">
        <v>1.22</v>
      </c>
      <c r="X25" s="4">
        <v>1.18</v>
      </c>
      <c r="Y25" s="4">
        <v>1.2</v>
      </c>
      <c r="Z25" s="4">
        <v>1.2</v>
      </c>
      <c r="AA25" s="4">
        <v>1.22</v>
      </c>
      <c r="AB25" s="4">
        <v>1.27</v>
      </c>
      <c r="AC25" s="4"/>
      <c r="AD25" s="4"/>
      <c r="AE25" s="4"/>
      <c r="AF25" s="4"/>
      <c r="AG25" s="4"/>
    </row>
    <row r="26" spans="2:33" x14ac:dyDescent="0.25">
      <c r="B26" t="s">
        <v>468</v>
      </c>
      <c r="C26" s="4">
        <v>1.38</v>
      </c>
      <c r="D26" s="4">
        <v>1.38</v>
      </c>
      <c r="E26" s="4">
        <v>1.38</v>
      </c>
      <c r="F26" s="4">
        <v>1.38</v>
      </c>
      <c r="G26" s="4">
        <v>1.38</v>
      </c>
      <c r="H26" s="4">
        <v>1.38</v>
      </c>
      <c r="I26" s="4">
        <v>1.38</v>
      </c>
      <c r="J26" s="4">
        <v>1.38</v>
      </c>
      <c r="K26" s="4">
        <v>1.38</v>
      </c>
      <c r="L26" s="4">
        <v>1.35</v>
      </c>
      <c r="M26" s="4">
        <v>1.35</v>
      </c>
      <c r="N26" s="4">
        <v>1.35</v>
      </c>
      <c r="O26" s="4">
        <v>1.31</v>
      </c>
      <c r="P26" s="4">
        <v>1.35</v>
      </c>
      <c r="Q26" s="4">
        <v>1.31</v>
      </c>
      <c r="R26" s="4">
        <v>1.31</v>
      </c>
      <c r="S26" s="4">
        <v>1.25</v>
      </c>
      <c r="T26" s="4">
        <v>1.25</v>
      </c>
      <c r="U26" s="4">
        <v>1.29</v>
      </c>
      <c r="V26" s="4">
        <v>1.25</v>
      </c>
      <c r="W26" s="4">
        <v>1.25</v>
      </c>
      <c r="X26" s="4">
        <v>1.25</v>
      </c>
      <c r="Y26" s="4">
        <v>1.04</v>
      </c>
      <c r="Z26" s="4">
        <v>1.04</v>
      </c>
      <c r="AA26" s="4">
        <v>1.04</v>
      </c>
      <c r="AB26" s="4">
        <v>1.08</v>
      </c>
      <c r="AC26" s="4"/>
      <c r="AD26" s="4"/>
      <c r="AE26" s="4"/>
      <c r="AF26" s="4"/>
      <c r="AG26" s="4"/>
    </row>
    <row r="27" spans="2:33" x14ac:dyDescent="0.25">
      <c r="B27" t="s">
        <v>395</v>
      </c>
      <c r="C27" s="4">
        <v>0.94</v>
      </c>
      <c r="D27" s="4">
        <v>0.94</v>
      </c>
      <c r="E27" s="4">
        <v>0.94</v>
      </c>
      <c r="F27" s="4">
        <v>0.85</v>
      </c>
      <c r="G27" s="4">
        <v>0.99</v>
      </c>
      <c r="H27" s="4">
        <v>0.96</v>
      </c>
      <c r="I27" s="4">
        <v>0.99</v>
      </c>
      <c r="J27" s="4">
        <v>0.99</v>
      </c>
      <c r="K27" s="4">
        <v>0.99</v>
      </c>
      <c r="L27" s="4">
        <v>0.99</v>
      </c>
      <c r="M27" s="4">
        <v>0.95</v>
      </c>
      <c r="N27" s="4">
        <v>0.99</v>
      </c>
      <c r="O27" s="4">
        <v>0.99</v>
      </c>
      <c r="P27" s="4">
        <v>0.99</v>
      </c>
      <c r="Q27" s="4">
        <v>0.99</v>
      </c>
      <c r="R27" s="4">
        <v>1.0900000000000001</v>
      </c>
      <c r="S27" s="4">
        <v>1.1399999999999999</v>
      </c>
      <c r="T27" s="4">
        <v>1.1499999999999999</v>
      </c>
      <c r="U27" s="4">
        <v>1.1299999999999999</v>
      </c>
      <c r="V27" s="4">
        <v>1.1499999999999999</v>
      </c>
      <c r="W27" s="4">
        <v>1.25</v>
      </c>
      <c r="X27" s="4">
        <v>1.25</v>
      </c>
      <c r="Y27" s="4">
        <v>1.43</v>
      </c>
      <c r="Z27" s="4">
        <v>1.43</v>
      </c>
      <c r="AA27" s="4">
        <v>1.43</v>
      </c>
      <c r="AB27" s="4">
        <v>1.45</v>
      </c>
      <c r="AC27" s="4"/>
      <c r="AD27" s="4"/>
      <c r="AE27" s="4"/>
      <c r="AF27" s="4"/>
      <c r="AG27" s="4"/>
    </row>
    <row r="28" spans="2:33" x14ac:dyDescent="0.25">
      <c r="B28" t="s">
        <v>396</v>
      </c>
      <c r="C28" s="4">
        <v>1.25</v>
      </c>
      <c r="D28" s="4">
        <v>1.25</v>
      </c>
      <c r="E28" s="4">
        <v>1.25</v>
      </c>
      <c r="F28" s="4">
        <v>1.25</v>
      </c>
      <c r="G28" s="4">
        <v>1.25</v>
      </c>
      <c r="H28" s="4">
        <v>1.25</v>
      </c>
      <c r="I28" s="4">
        <v>1.21</v>
      </c>
      <c r="J28" s="4">
        <v>1.21</v>
      </c>
      <c r="K28" s="4">
        <v>1.21</v>
      </c>
      <c r="L28" s="4">
        <v>1.23</v>
      </c>
      <c r="M28" s="4">
        <v>1.23</v>
      </c>
      <c r="N28" s="4">
        <v>1.23</v>
      </c>
      <c r="O28" s="4">
        <v>1.23</v>
      </c>
      <c r="P28" s="4">
        <v>1.23</v>
      </c>
      <c r="Q28" s="4">
        <v>1.23</v>
      </c>
      <c r="R28" s="4">
        <v>1.29</v>
      </c>
      <c r="S28" s="4">
        <v>1.35</v>
      </c>
      <c r="T28" s="4">
        <v>1.35</v>
      </c>
      <c r="U28" s="4">
        <v>1.33</v>
      </c>
      <c r="V28" s="4">
        <v>1.35</v>
      </c>
      <c r="W28" s="4">
        <v>1.35</v>
      </c>
      <c r="X28" s="4">
        <v>1.33</v>
      </c>
      <c r="Y28" s="4">
        <v>1.45</v>
      </c>
      <c r="Z28" s="4">
        <v>1.5</v>
      </c>
      <c r="AA28" s="4">
        <v>1.48</v>
      </c>
      <c r="AB28" s="4">
        <v>1.6</v>
      </c>
      <c r="AC28" s="4"/>
      <c r="AD28" s="4"/>
      <c r="AE28" s="4"/>
      <c r="AF28" s="4"/>
      <c r="AG28" s="4"/>
    </row>
    <row r="29" spans="2:33" x14ac:dyDescent="0.25">
      <c r="B29" t="s">
        <v>397</v>
      </c>
      <c r="C29" s="4">
        <v>4.29</v>
      </c>
      <c r="D29" s="4">
        <v>4.29</v>
      </c>
      <c r="E29" s="4">
        <v>4.29</v>
      </c>
      <c r="F29" s="4">
        <v>4.29</v>
      </c>
      <c r="G29" s="4">
        <v>4.29</v>
      </c>
      <c r="H29" s="4">
        <v>4.29</v>
      </c>
      <c r="I29" s="4">
        <v>4.29</v>
      </c>
      <c r="J29" s="4">
        <v>4.29</v>
      </c>
      <c r="K29" s="4">
        <v>4.29</v>
      </c>
      <c r="L29" s="4">
        <v>4.29</v>
      </c>
      <c r="M29" s="4">
        <v>4.29</v>
      </c>
      <c r="N29" s="4">
        <v>4.29</v>
      </c>
      <c r="O29" s="4">
        <v>4.29</v>
      </c>
      <c r="P29" s="4">
        <v>4.29</v>
      </c>
      <c r="Q29" s="4">
        <v>4.29</v>
      </c>
      <c r="R29" s="4">
        <v>4.29</v>
      </c>
      <c r="S29" s="4">
        <v>4.29</v>
      </c>
      <c r="T29" s="4">
        <v>4.29</v>
      </c>
      <c r="U29" s="4">
        <v>4.29</v>
      </c>
      <c r="V29" s="4">
        <v>4.29</v>
      </c>
      <c r="W29" s="4">
        <v>4.29</v>
      </c>
      <c r="X29" s="4">
        <v>4.29</v>
      </c>
      <c r="Y29" s="4">
        <v>4.57</v>
      </c>
      <c r="Z29" s="4">
        <v>4.29</v>
      </c>
      <c r="AA29" s="4">
        <v>4.29</v>
      </c>
      <c r="AB29" s="4">
        <v>4.29</v>
      </c>
      <c r="AC29" s="4"/>
      <c r="AD29" s="4"/>
      <c r="AE29" s="4"/>
      <c r="AF29" s="4"/>
      <c r="AG29" s="4"/>
    </row>
    <row r="30" spans="2:33" x14ac:dyDescent="0.25">
      <c r="B30" t="s">
        <v>398</v>
      </c>
      <c r="C30" s="4">
        <v>1.4</v>
      </c>
      <c r="D30" s="4">
        <v>1.4</v>
      </c>
      <c r="E30" s="4">
        <v>1.4</v>
      </c>
      <c r="F30" s="4">
        <v>1.4</v>
      </c>
      <c r="G30" s="4">
        <v>1.4</v>
      </c>
      <c r="H30" s="4">
        <v>1.4</v>
      </c>
      <c r="I30" s="4">
        <v>1.4</v>
      </c>
      <c r="J30" s="4">
        <v>1.4</v>
      </c>
      <c r="K30" s="4">
        <v>1.38</v>
      </c>
      <c r="L30" s="4">
        <v>1.38</v>
      </c>
      <c r="M30" s="4">
        <v>1.35</v>
      </c>
      <c r="N30" s="4">
        <v>1.38</v>
      </c>
      <c r="O30" s="4">
        <v>1.4</v>
      </c>
      <c r="P30" s="4">
        <v>1.4</v>
      </c>
      <c r="Q30" s="4">
        <v>1.43</v>
      </c>
      <c r="R30" s="4">
        <v>1.45</v>
      </c>
      <c r="S30" s="4">
        <v>1.4</v>
      </c>
      <c r="T30" s="4">
        <v>1.4</v>
      </c>
      <c r="U30" s="4">
        <v>1.4</v>
      </c>
      <c r="V30" s="4">
        <v>1.4</v>
      </c>
      <c r="W30" s="4">
        <v>1.4</v>
      </c>
      <c r="X30" s="4">
        <v>1.43</v>
      </c>
      <c r="Y30" s="4">
        <v>1.43</v>
      </c>
      <c r="Z30" s="4">
        <v>1.43</v>
      </c>
      <c r="AA30" s="4">
        <v>1.43</v>
      </c>
      <c r="AB30" s="4">
        <v>1.45</v>
      </c>
      <c r="AC30" s="4"/>
      <c r="AD30" s="4"/>
      <c r="AE30" s="4"/>
      <c r="AF30" s="4"/>
      <c r="AG30" s="4"/>
    </row>
    <row r="31" spans="2:33" x14ac:dyDescent="0.25">
      <c r="B31" t="s">
        <v>399</v>
      </c>
      <c r="C31" s="4">
        <v>1.45</v>
      </c>
      <c r="D31" s="4">
        <v>1.45</v>
      </c>
      <c r="E31" s="4">
        <v>1.45</v>
      </c>
      <c r="F31" s="4">
        <v>1.3</v>
      </c>
      <c r="G31" s="4">
        <v>1.28</v>
      </c>
      <c r="H31" s="4">
        <v>1.35</v>
      </c>
      <c r="I31" s="4">
        <v>1.33</v>
      </c>
      <c r="J31" s="4">
        <v>1.35</v>
      </c>
      <c r="K31" s="4">
        <v>1.33</v>
      </c>
      <c r="L31" s="4">
        <v>1.4</v>
      </c>
      <c r="M31" s="4">
        <v>1.5</v>
      </c>
      <c r="N31" s="4">
        <v>1.53</v>
      </c>
      <c r="O31" s="4">
        <v>1.5</v>
      </c>
      <c r="P31" s="4">
        <v>1.5</v>
      </c>
      <c r="Q31" s="4">
        <v>1.4</v>
      </c>
      <c r="R31" s="4">
        <v>1.4</v>
      </c>
      <c r="S31" s="4">
        <v>1.38</v>
      </c>
      <c r="T31" s="4">
        <v>1.35</v>
      </c>
      <c r="U31" s="4">
        <v>1.4</v>
      </c>
      <c r="V31" s="4">
        <v>1.43</v>
      </c>
      <c r="W31" s="4">
        <v>1.38</v>
      </c>
      <c r="X31" s="4">
        <v>1.4</v>
      </c>
      <c r="Y31" s="4">
        <v>1.43</v>
      </c>
      <c r="Z31" s="4">
        <v>1.4</v>
      </c>
      <c r="AA31" s="4">
        <v>1.4</v>
      </c>
      <c r="AB31" s="4">
        <v>1.4</v>
      </c>
      <c r="AC31" s="4"/>
      <c r="AD31" s="4"/>
      <c r="AE31" s="4"/>
      <c r="AF31" s="4"/>
      <c r="AG31" s="4"/>
    </row>
    <row r="32" spans="2:33" x14ac:dyDescent="0.25">
      <c r="B32" t="s">
        <v>400</v>
      </c>
      <c r="C32" s="4">
        <v>2</v>
      </c>
      <c r="D32" s="4">
        <v>1.9</v>
      </c>
      <c r="E32" s="4">
        <v>1.95</v>
      </c>
      <c r="F32" s="4">
        <v>2</v>
      </c>
      <c r="G32" s="4">
        <v>1.9</v>
      </c>
      <c r="H32" s="4">
        <v>1.83</v>
      </c>
      <c r="I32" s="4">
        <v>1.83</v>
      </c>
      <c r="J32" s="4">
        <v>1.1499999999999999</v>
      </c>
      <c r="K32" s="4">
        <v>1.1299999999999999</v>
      </c>
      <c r="L32" s="4">
        <v>1.1499999999999999</v>
      </c>
      <c r="M32" s="4">
        <v>3.29</v>
      </c>
      <c r="N32" s="4">
        <v>1.1299999999999999</v>
      </c>
      <c r="O32" s="4">
        <v>1.8</v>
      </c>
      <c r="P32" s="4">
        <v>1.73</v>
      </c>
      <c r="Q32" s="4">
        <v>1.5</v>
      </c>
      <c r="R32" s="4">
        <v>1.1499999999999999</v>
      </c>
      <c r="S32" s="4">
        <v>1.08</v>
      </c>
      <c r="T32" s="4">
        <v>1.1499999999999999</v>
      </c>
      <c r="U32" s="4">
        <v>1.1299999999999999</v>
      </c>
      <c r="V32" s="4">
        <v>1.1499999999999999</v>
      </c>
      <c r="W32" s="4">
        <v>1.23</v>
      </c>
      <c r="X32" s="4">
        <v>1.2</v>
      </c>
      <c r="Y32" s="4">
        <v>1.83</v>
      </c>
      <c r="Z32" s="4">
        <v>1.53</v>
      </c>
      <c r="AA32" s="4">
        <v>1.38</v>
      </c>
      <c r="AB32" s="4">
        <v>1.33</v>
      </c>
      <c r="AC32" s="4"/>
      <c r="AD32" s="4"/>
      <c r="AE32" s="4"/>
      <c r="AF32" s="4"/>
      <c r="AG32" s="4"/>
    </row>
    <row r="33" spans="2:33" x14ac:dyDescent="0.25">
      <c r="B33" t="s">
        <v>401</v>
      </c>
      <c r="C33" s="4">
        <v>0.79</v>
      </c>
      <c r="D33" s="4">
        <v>0.79</v>
      </c>
      <c r="E33" s="4">
        <v>0.79</v>
      </c>
      <c r="F33" s="4">
        <v>0.79</v>
      </c>
      <c r="G33" s="4">
        <v>0.79</v>
      </c>
      <c r="H33" s="4">
        <v>0.79</v>
      </c>
      <c r="I33" s="4">
        <v>0.81</v>
      </c>
      <c r="J33" s="4">
        <v>0.82</v>
      </c>
      <c r="K33" s="4">
        <v>0.81</v>
      </c>
      <c r="L33" s="4">
        <v>0.82</v>
      </c>
      <c r="M33" s="4">
        <v>0.8</v>
      </c>
      <c r="N33" s="4">
        <v>0.81</v>
      </c>
      <c r="O33" s="4">
        <v>0.82</v>
      </c>
      <c r="P33" s="4">
        <v>0.84</v>
      </c>
      <c r="Q33" s="4">
        <v>0.84</v>
      </c>
      <c r="R33" s="4">
        <v>0.86</v>
      </c>
      <c r="S33" s="4">
        <v>0.87</v>
      </c>
      <c r="T33" s="4">
        <v>0.87</v>
      </c>
      <c r="U33" s="4">
        <v>0.86</v>
      </c>
      <c r="V33" s="4">
        <v>0.86</v>
      </c>
      <c r="W33" s="4">
        <v>0.9</v>
      </c>
      <c r="X33" s="4">
        <v>0.9</v>
      </c>
      <c r="Y33" s="4">
        <v>0.77</v>
      </c>
      <c r="Z33" s="4">
        <v>0.76</v>
      </c>
      <c r="AA33" s="4">
        <v>0.77</v>
      </c>
      <c r="AB33" s="4">
        <v>0.77</v>
      </c>
      <c r="AC33" s="4"/>
      <c r="AD33" s="4"/>
      <c r="AE33" s="4"/>
      <c r="AF33" s="4"/>
      <c r="AG33" s="4"/>
    </row>
    <row r="34" spans="2:33" x14ac:dyDescent="0.25">
      <c r="B34" t="s">
        <v>402</v>
      </c>
      <c r="C34" s="4">
        <v>0.93</v>
      </c>
      <c r="D34" s="4">
        <v>0.93</v>
      </c>
      <c r="E34" s="4">
        <v>0.93</v>
      </c>
      <c r="F34" s="4">
        <v>0.93</v>
      </c>
      <c r="G34" s="4">
        <v>0.94</v>
      </c>
      <c r="H34" s="4">
        <v>0.94</v>
      </c>
      <c r="I34" s="4">
        <v>0.95</v>
      </c>
      <c r="J34" s="4">
        <v>0.92</v>
      </c>
      <c r="K34" s="4">
        <v>0.92</v>
      </c>
      <c r="L34" s="4">
        <v>0.94</v>
      </c>
      <c r="M34" s="4">
        <v>0.93</v>
      </c>
      <c r="N34" s="4">
        <v>0.93</v>
      </c>
      <c r="O34" s="4">
        <v>0.94</v>
      </c>
      <c r="P34" s="4">
        <v>0.96</v>
      </c>
      <c r="Q34" s="4">
        <v>0.98</v>
      </c>
      <c r="R34" s="4">
        <v>1</v>
      </c>
      <c r="S34" s="4">
        <v>1</v>
      </c>
      <c r="T34" s="4">
        <v>0.99</v>
      </c>
      <c r="U34" s="4">
        <v>1</v>
      </c>
      <c r="V34" s="4">
        <v>1.01</v>
      </c>
      <c r="W34" s="4">
        <v>1.03</v>
      </c>
      <c r="X34" s="4">
        <v>0.99</v>
      </c>
      <c r="Y34" s="4">
        <v>0.9</v>
      </c>
      <c r="Z34" s="4">
        <v>1.1000000000000001</v>
      </c>
      <c r="AA34" s="4">
        <v>1.1100000000000001</v>
      </c>
      <c r="AB34" s="4">
        <v>1.06</v>
      </c>
      <c r="AC34" s="4"/>
      <c r="AD34" s="4"/>
      <c r="AE34" s="4"/>
      <c r="AF34" s="4"/>
      <c r="AG34" s="4"/>
    </row>
    <row r="35" spans="2:33" x14ac:dyDescent="0.25">
      <c r="B35" t="s">
        <v>403</v>
      </c>
      <c r="C35" s="4">
        <v>1.85</v>
      </c>
      <c r="D35" s="4">
        <v>1.67</v>
      </c>
      <c r="E35" s="4">
        <v>1.47</v>
      </c>
      <c r="F35" s="4">
        <v>1.5</v>
      </c>
      <c r="G35" s="4">
        <v>1.43</v>
      </c>
      <c r="H35" s="4">
        <v>1.22</v>
      </c>
      <c r="I35" s="4">
        <v>1.23</v>
      </c>
      <c r="J35" s="4">
        <v>1.23</v>
      </c>
      <c r="K35" s="4">
        <v>1.22</v>
      </c>
      <c r="L35" s="4">
        <v>1.1499999999999999</v>
      </c>
      <c r="M35" s="4">
        <v>1.17</v>
      </c>
      <c r="N35" s="4">
        <v>1.73</v>
      </c>
      <c r="O35" s="4">
        <v>1.5</v>
      </c>
      <c r="P35" s="4">
        <v>1.55</v>
      </c>
      <c r="Q35" s="4">
        <v>1.33</v>
      </c>
      <c r="R35" s="4">
        <v>1.35</v>
      </c>
      <c r="S35" s="4">
        <v>1.59</v>
      </c>
      <c r="T35" s="4">
        <v>1.57</v>
      </c>
      <c r="U35" s="4">
        <v>1.54</v>
      </c>
      <c r="V35" s="4">
        <v>1.83</v>
      </c>
      <c r="W35" s="4">
        <v>1.55</v>
      </c>
      <c r="X35" s="4">
        <v>1.55</v>
      </c>
      <c r="Y35" s="4">
        <v>1.55</v>
      </c>
      <c r="Z35" s="4">
        <v>1.22</v>
      </c>
      <c r="AA35" s="4">
        <v>1.55</v>
      </c>
      <c r="AB35" s="4">
        <v>1.54</v>
      </c>
      <c r="AC35" s="4"/>
      <c r="AD35" s="4"/>
      <c r="AE35" s="4"/>
      <c r="AF35" s="4"/>
      <c r="AG35" s="4"/>
    </row>
    <row r="36" spans="2:33" x14ac:dyDescent="0.25">
      <c r="B36" t="s">
        <v>404</v>
      </c>
      <c r="C36" s="4">
        <v>1.7</v>
      </c>
      <c r="D36" s="4">
        <v>1.67</v>
      </c>
      <c r="E36" s="4">
        <v>1.67</v>
      </c>
      <c r="F36" s="4">
        <v>1.55</v>
      </c>
      <c r="G36" s="4">
        <v>1.61</v>
      </c>
      <c r="H36" s="4">
        <v>1.64</v>
      </c>
      <c r="I36" s="4">
        <v>1.67</v>
      </c>
      <c r="J36" s="4">
        <v>1.7</v>
      </c>
      <c r="K36" s="4">
        <v>1.58</v>
      </c>
      <c r="L36" s="4">
        <v>1.7</v>
      </c>
      <c r="M36" s="4">
        <v>1.37</v>
      </c>
      <c r="N36" s="4">
        <v>1.4</v>
      </c>
      <c r="O36" s="4">
        <v>1.43</v>
      </c>
      <c r="P36" s="4">
        <v>1.37</v>
      </c>
      <c r="Q36" s="4">
        <v>1.67</v>
      </c>
      <c r="R36" s="4">
        <v>1.7</v>
      </c>
      <c r="S36" s="4">
        <v>1.67</v>
      </c>
      <c r="T36" s="4">
        <v>2.2200000000000002</v>
      </c>
      <c r="U36" s="4">
        <v>1.9</v>
      </c>
      <c r="V36" s="4">
        <v>1.88</v>
      </c>
      <c r="W36" s="4">
        <v>1.93</v>
      </c>
      <c r="X36" s="4">
        <v>1.96</v>
      </c>
      <c r="Y36" s="4">
        <v>1.99</v>
      </c>
      <c r="Z36" s="4">
        <v>2.02</v>
      </c>
      <c r="AA36" s="4">
        <v>2.0499999999999998</v>
      </c>
      <c r="AB36" s="4">
        <v>1.88</v>
      </c>
      <c r="AC36" s="4"/>
      <c r="AD36" s="4"/>
      <c r="AE36" s="4"/>
      <c r="AF36" s="4"/>
      <c r="AG36" s="4"/>
    </row>
    <row r="37" spans="2:33" x14ac:dyDescent="0.25">
      <c r="B37" t="s">
        <v>103</v>
      </c>
      <c r="C37" s="4">
        <v>9.25</v>
      </c>
      <c r="D37" s="4">
        <v>9.25</v>
      </c>
      <c r="E37" s="4">
        <v>9.25</v>
      </c>
      <c r="F37" s="4">
        <v>9</v>
      </c>
      <c r="G37" s="4">
        <v>9.25</v>
      </c>
      <c r="H37" s="4">
        <v>8.75</v>
      </c>
      <c r="I37" s="4">
        <v>9</v>
      </c>
      <c r="J37" s="4">
        <v>8.75</v>
      </c>
      <c r="K37" s="4">
        <v>6.9</v>
      </c>
      <c r="L37" s="4">
        <v>6.65</v>
      </c>
      <c r="M37" s="4">
        <v>6.5</v>
      </c>
      <c r="N37" s="4">
        <v>7.15</v>
      </c>
      <c r="O37" s="4">
        <v>6.65</v>
      </c>
      <c r="P37" s="4">
        <v>6.6</v>
      </c>
      <c r="Q37" s="4">
        <v>6.6</v>
      </c>
      <c r="R37" s="4">
        <v>6.6</v>
      </c>
      <c r="S37" s="4">
        <v>6.65</v>
      </c>
      <c r="T37" s="4">
        <v>2</v>
      </c>
      <c r="U37" s="4">
        <v>6.6</v>
      </c>
      <c r="V37" s="4">
        <v>6.6</v>
      </c>
      <c r="W37" s="4">
        <v>6.65</v>
      </c>
      <c r="X37" s="4">
        <v>5.5</v>
      </c>
      <c r="Y37" s="4">
        <v>5.6</v>
      </c>
      <c r="Z37" s="4">
        <v>5.5</v>
      </c>
      <c r="AA37" s="4">
        <v>6</v>
      </c>
      <c r="AB37" s="4">
        <v>5.65</v>
      </c>
      <c r="AC37" s="4"/>
      <c r="AD37" s="4"/>
      <c r="AE37" s="4"/>
      <c r="AF37" s="4"/>
      <c r="AG37" s="4"/>
    </row>
    <row r="38" spans="2:33" x14ac:dyDescent="0.25">
      <c r="B38" t="s">
        <v>405</v>
      </c>
      <c r="C38" s="4">
        <v>2.25</v>
      </c>
      <c r="D38" s="4">
        <v>2.25</v>
      </c>
      <c r="E38" s="4">
        <v>2.25</v>
      </c>
      <c r="F38" s="4">
        <v>2.25</v>
      </c>
      <c r="G38" s="4">
        <v>2.25</v>
      </c>
      <c r="H38" s="4">
        <v>2.0299999999999998</v>
      </c>
      <c r="I38" s="4">
        <v>1.85</v>
      </c>
      <c r="J38" s="4">
        <v>1.85</v>
      </c>
      <c r="K38" s="4">
        <v>1.83</v>
      </c>
      <c r="L38" s="4">
        <v>1.83</v>
      </c>
      <c r="M38" s="4">
        <v>1.75</v>
      </c>
      <c r="N38" s="4">
        <v>1.78</v>
      </c>
      <c r="O38" s="4">
        <v>1.83</v>
      </c>
      <c r="P38" s="4">
        <v>1.83</v>
      </c>
      <c r="Q38" s="4">
        <v>1.95</v>
      </c>
      <c r="R38" s="4">
        <v>1.88</v>
      </c>
      <c r="S38" s="4">
        <v>1.83</v>
      </c>
      <c r="T38" s="4">
        <v>1.75</v>
      </c>
      <c r="U38" s="4">
        <v>1.8</v>
      </c>
      <c r="V38" s="4">
        <v>1.33</v>
      </c>
      <c r="W38" s="4">
        <v>2.13</v>
      </c>
      <c r="X38" s="4">
        <v>2.2000000000000002</v>
      </c>
      <c r="Y38" s="4">
        <v>2</v>
      </c>
      <c r="Z38" s="4">
        <v>1.83</v>
      </c>
      <c r="AA38" s="4">
        <v>1.8</v>
      </c>
      <c r="AB38" s="4">
        <v>1.78</v>
      </c>
      <c r="AC38" s="4"/>
      <c r="AD38" s="4"/>
      <c r="AE38" s="4"/>
      <c r="AF38" s="4"/>
      <c r="AG38" s="4"/>
    </row>
    <row r="39" spans="2:33" x14ac:dyDescent="0.25">
      <c r="B39" t="s">
        <v>78</v>
      </c>
      <c r="C39" s="4">
        <v>2.38</v>
      </c>
      <c r="D39" s="4">
        <v>2.4300000000000002</v>
      </c>
      <c r="E39" s="4">
        <v>2.4</v>
      </c>
      <c r="F39" s="4">
        <v>2.4</v>
      </c>
      <c r="G39" s="4">
        <v>2.38</v>
      </c>
      <c r="H39" s="4">
        <v>2.4</v>
      </c>
      <c r="I39" s="4">
        <v>2.7</v>
      </c>
      <c r="J39" s="4">
        <v>2.58</v>
      </c>
      <c r="K39" s="4">
        <v>2.73</v>
      </c>
      <c r="L39" s="4">
        <v>2.5499999999999998</v>
      </c>
      <c r="M39" s="4">
        <v>2.5499999999999998</v>
      </c>
      <c r="N39" s="4">
        <v>2.73</v>
      </c>
      <c r="O39" s="4">
        <v>2.4</v>
      </c>
      <c r="P39" s="4">
        <v>2.4</v>
      </c>
      <c r="Q39" s="4">
        <v>2.2799999999999998</v>
      </c>
      <c r="R39" s="4">
        <v>2.2799999999999998</v>
      </c>
      <c r="S39" s="4">
        <v>2.25</v>
      </c>
      <c r="T39" s="4">
        <v>2.25</v>
      </c>
      <c r="U39" s="4">
        <v>2.4500000000000002</v>
      </c>
      <c r="V39" s="4">
        <v>2.33</v>
      </c>
      <c r="W39" s="4">
        <v>2.38</v>
      </c>
      <c r="X39" s="4">
        <v>2.38</v>
      </c>
      <c r="Y39" s="4">
        <v>2.38</v>
      </c>
      <c r="Z39" s="4">
        <v>2.25</v>
      </c>
      <c r="AA39" s="4">
        <v>2.38</v>
      </c>
      <c r="AB39" s="4">
        <v>2.85</v>
      </c>
      <c r="AC39" s="4"/>
      <c r="AD39" s="4"/>
      <c r="AE39" s="4"/>
      <c r="AF39" s="4"/>
      <c r="AG39" s="4"/>
    </row>
    <row r="40" spans="2:33" x14ac:dyDescent="0.25">
      <c r="B40" t="s">
        <v>406</v>
      </c>
      <c r="C40" s="4">
        <v>8</v>
      </c>
      <c r="D40" s="4">
        <v>8</v>
      </c>
      <c r="E40" s="4">
        <v>8</v>
      </c>
      <c r="F40" s="4">
        <v>8</v>
      </c>
      <c r="G40" s="4">
        <v>8</v>
      </c>
      <c r="H40" s="4">
        <v>8</v>
      </c>
      <c r="I40" s="4">
        <v>8</v>
      </c>
      <c r="J40" s="4">
        <v>8</v>
      </c>
      <c r="K40" s="4">
        <v>8</v>
      </c>
      <c r="L40" s="4">
        <v>8</v>
      </c>
      <c r="M40" s="4">
        <v>8</v>
      </c>
      <c r="N40" s="4">
        <v>8</v>
      </c>
      <c r="O40" s="4">
        <v>8</v>
      </c>
      <c r="P40" s="4">
        <v>8</v>
      </c>
      <c r="Q40" s="4">
        <v>8</v>
      </c>
      <c r="R40" s="4">
        <v>8</v>
      </c>
      <c r="S40" s="4">
        <v>8</v>
      </c>
      <c r="T40" s="4">
        <v>8</v>
      </c>
      <c r="U40" s="4">
        <v>8</v>
      </c>
      <c r="V40" s="4">
        <v>8</v>
      </c>
      <c r="W40" s="4">
        <v>8</v>
      </c>
      <c r="X40" s="4">
        <v>8</v>
      </c>
      <c r="Y40" s="4">
        <v>8</v>
      </c>
      <c r="Z40" s="4">
        <v>7.6</v>
      </c>
      <c r="AA40" s="4">
        <v>7.6</v>
      </c>
      <c r="AB40" s="4">
        <v>7.6</v>
      </c>
      <c r="AC40" s="4"/>
      <c r="AD40" s="4"/>
      <c r="AE40" s="4"/>
      <c r="AF40" s="4"/>
      <c r="AG40" s="4"/>
    </row>
    <row r="41" spans="2:33" x14ac:dyDescent="0.25">
      <c r="B41" t="s">
        <v>458</v>
      </c>
      <c r="C41" s="4">
        <v>7.6</v>
      </c>
      <c r="D41" s="4">
        <v>7.6</v>
      </c>
      <c r="E41" s="4">
        <v>7.6</v>
      </c>
      <c r="F41" s="4">
        <v>4</v>
      </c>
      <c r="G41" s="4">
        <v>7.6</v>
      </c>
      <c r="H41" s="4">
        <v>7.6</v>
      </c>
      <c r="I41" s="4">
        <v>7.6</v>
      </c>
      <c r="J41" s="4">
        <v>7.6</v>
      </c>
      <c r="K41" s="4">
        <v>7.6</v>
      </c>
      <c r="L41" s="4">
        <v>7.6</v>
      </c>
      <c r="M41" s="4">
        <v>7.6</v>
      </c>
      <c r="N41" s="4">
        <v>7.6</v>
      </c>
      <c r="O41" s="4">
        <v>7.6</v>
      </c>
      <c r="P41" s="4">
        <v>7.6</v>
      </c>
      <c r="Q41" s="4">
        <v>7.6</v>
      </c>
      <c r="R41" s="4">
        <v>7.6</v>
      </c>
      <c r="S41" s="4">
        <v>7.6</v>
      </c>
      <c r="T41" s="4">
        <v>7.6</v>
      </c>
      <c r="U41" s="4">
        <v>7.6</v>
      </c>
      <c r="V41" s="4">
        <v>7.6</v>
      </c>
      <c r="W41" s="4">
        <v>7.6</v>
      </c>
      <c r="X41" s="4">
        <v>7.6</v>
      </c>
      <c r="Y41" s="4">
        <v>7.6</v>
      </c>
      <c r="Z41" s="4">
        <v>7.6</v>
      </c>
      <c r="AA41" s="4">
        <v>7.6</v>
      </c>
      <c r="AB41" s="4">
        <v>7.6</v>
      </c>
      <c r="AC41" s="4"/>
      <c r="AD41" s="4"/>
      <c r="AE41" s="4"/>
      <c r="AF41" s="4"/>
      <c r="AG41" s="4"/>
    </row>
    <row r="42" spans="2:33" x14ac:dyDescent="0.25">
      <c r="B42" t="s">
        <v>407</v>
      </c>
      <c r="C42" s="4">
        <v>4</v>
      </c>
      <c r="D42" s="4">
        <v>4</v>
      </c>
      <c r="E42" s="4">
        <v>4</v>
      </c>
      <c r="F42" s="4">
        <v>7.6</v>
      </c>
      <c r="G42" s="4">
        <v>4</v>
      </c>
      <c r="H42" s="4">
        <v>4</v>
      </c>
      <c r="I42" s="4">
        <v>4</v>
      </c>
      <c r="J42" s="4">
        <v>4</v>
      </c>
      <c r="K42" s="4">
        <v>4</v>
      </c>
      <c r="L42" s="4">
        <v>4</v>
      </c>
      <c r="M42" s="4">
        <v>4</v>
      </c>
      <c r="N42" s="4">
        <v>4</v>
      </c>
      <c r="O42" s="4">
        <v>4</v>
      </c>
      <c r="P42" s="4">
        <v>4</v>
      </c>
      <c r="Q42" s="4">
        <v>4</v>
      </c>
      <c r="R42" s="4">
        <v>4</v>
      </c>
      <c r="S42" s="4">
        <v>4</v>
      </c>
      <c r="T42" s="4">
        <v>4</v>
      </c>
      <c r="U42" s="4">
        <v>4</v>
      </c>
      <c r="V42" s="4">
        <v>4</v>
      </c>
      <c r="W42" s="4">
        <v>4</v>
      </c>
      <c r="X42" s="4">
        <v>4</v>
      </c>
      <c r="Y42" s="4">
        <v>4</v>
      </c>
      <c r="Z42" s="4">
        <v>4</v>
      </c>
      <c r="AA42" s="4">
        <v>4</v>
      </c>
      <c r="AB42" s="4">
        <v>4</v>
      </c>
      <c r="AC42" s="4"/>
      <c r="AD42" s="4"/>
      <c r="AE42" s="4"/>
      <c r="AF42" s="4"/>
      <c r="AG42" s="4"/>
    </row>
    <row r="43" spans="2:33" x14ac:dyDescent="0.25">
      <c r="B43" t="s">
        <v>459</v>
      </c>
      <c r="C43" s="4">
        <v>6</v>
      </c>
      <c r="D43" s="4">
        <v>6</v>
      </c>
      <c r="E43" s="4">
        <v>6</v>
      </c>
      <c r="F43" s="4">
        <v>6</v>
      </c>
      <c r="G43" s="4">
        <v>6</v>
      </c>
      <c r="H43" s="4">
        <v>6</v>
      </c>
      <c r="I43" s="4">
        <v>6</v>
      </c>
      <c r="J43" s="4">
        <v>6</v>
      </c>
      <c r="K43" s="4">
        <v>6</v>
      </c>
      <c r="L43" s="4">
        <v>6</v>
      </c>
      <c r="M43" s="4">
        <v>6</v>
      </c>
      <c r="N43" s="4">
        <v>6</v>
      </c>
      <c r="O43" s="4">
        <v>6</v>
      </c>
      <c r="P43" s="4">
        <v>6</v>
      </c>
      <c r="Q43" s="4">
        <v>6</v>
      </c>
      <c r="R43" s="4">
        <v>6</v>
      </c>
      <c r="S43" s="4">
        <v>6</v>
      </c>
      <c r="T43" s="4">
        <v>6</v>
      </c>
      <c r="U43" s="4">
        <v>6</v>
      </c>
      <c r="V43" s="4">
        <v>6</v>
      </c>
      <c r="W43" s="4">
        <v>6</v>
      </c>
      <c r="X43" s="4">
        <v>6</v>
      </c>
      <c r="Y43" s="4">
        <v>6</v>
      </c>
      <c r="Z43" s="4">
        <v>7.6</v>
      </c>
      <c r="AA43" s="4">
        <v>7.6</v>
      </c>
      <c r="AB43" s="4">
        <v>7.6</v>
      </c>
      <c r="AC43" s="4"/>
      <c r="AD43" s="4"/>
      <c r="AE43" s="4"/>
      <c r="AF43" s="4"/>
      <c r="AG43" s="4"/>
    </row>
    <row r="44" spans="2:33" x14ac:dyDescent="0.25">
      <c r="B44" t="s">
        <v>110</v>
      </c>
      <c r="C44" s="4">
        <v>6</v>
      </c>
      <c r="D44" s="4">
        <v>6</v>
      </c>
      <c r="E44" s="4">
        <v>6</v>
      </c>
      <c r="F44" s="4">
        <v>6</v>
      </c>
      <c r="G44" s="4">
        <v>6</v>
      </c>
      <c r="H44" s="4">
        <v>6</v>
      </c>
      <c r="I44" s="4">
        <v>6</v>
      </c>
      <c r="J44" s="4">
        <v>6</v>
      </c>
      <c r="K44" s="4">
        <v>6</v>
      </c>
      <c r="L44" s="4">
        <v>6</v>
      </c>
      <c r="M44" s="4">
        <v>6</v>
      </c>
      <c r="N44" s="4">
        <v>6</v>
      </c>
      <c r="O44" s="4">
        <v>6</v>
      </c>
      <c r="P44" s="4">
        <v>6</v>
      </c>
      <c r="Q44" s="4">
        <v>6</v>
      </c>
      <c r="R44" s="4">
        <v>6</v>
      </c>
      <c r="S44" s="4">
        <v>6</v>
      </c>
      <c r="T44" s="4">
        <v>6</v>
      </c>
      <c r="U44" s="4">
        <v>6</v>
      </c>
      <c r="V44" s="4">
        <v>6</v>
      </c>
      <c r="W44" s="4">
        <v>6</v>
      </c>
      <c r="X44" s="4">
        <v>6</v>
      </c>
      <c r="Y44" s="4">
        <v>6</v>
      </c>
      <c r="Z44" s="4">
        <v>7</v>
      </c>
      <c r="AA44" s="4">
        <v>7</v>
      </c>
      <c r="AB44" s="4">
        <v>7</v>
      </c>
      <c r="AC44" s="4"/>
      <c r="AD44" s="4"/>
      <c r="AE44" s="4"/>
      <c r="AF44" s="4"/>
      <c r="AG44" s="4"/>
    </row>
    <row r="45" spans="2:33" x14ac:dyDescent="0.25">
      <c r="B45" t="s">
        <v>408</v>
      </c>
      <c r="C45" s="4">
        <v>8.4</v>
      </c>
      <c r="D45" s="4">
        <v>8.4</v>
      </c>
      <c r="E45" s="4">
        <v>8.4</v>
      </c>
      <c r="F45" s="4">
        <v>8.4</v>
      </c>
      <c r="G45" s="4">
        <v>8.4</v>
      </c>
      <c r="H45" s="4">
        <v>9</v>
      </c>
      <c r="I45" s="4">
        <v>9</v>
      </c>
      <c r="J45" s="4">
        <v>9</v>
      </c>
      <c r="K45" s="4">
        <v>9</v>
      </c>
      <c r="L45" s="4">
        <v>9</v>
      </c>
      <c r="M45" s="4">
        <v>9</v>
      </c>
      <c r="N45" s="4">
        <v>9</v>
      </c>
      <c r="O45" s="4">
        <v>9</v>
      </c>
      <c r="P45" s="4">
        <v>9</v>
      </c>
      <c r="Q45" s="4">
        <v>9</v>
      </c>
      <c r="R45" s="4">
        <v>9</v>
      </c>
      <c r="S45" s="4">
        <v>9</v>
      </c>
      <c r="T45" s="4">
        <v>9</v>
      </c>
      <c r="U45" s="4">
        <v>9</v>
      </c>
      <c r="V45" s="4">
        <v>9</v>
      </c>
      <c r="W45" s="4">
        <v>9</v>
      </c>
      <c r="X45" s="4">
        <v>9</v>
      </c>
      <c r="Y45" s="4">
        <v>9</v>
      </c>
      <c r="Z45" s="4">
        <v>8.4</v>
      </c>
      <c r="AA45" s="4">
        <v>8.4</v>
      </c>
      <c r="AB45" s="4">
        <v>8.4</v>
      </c>
      <c r="AC45" s="4"/>
      <c r="AD45" s="4"/>
      <c r="AE45" s="4"/>
      <c r="AF45" s="4"/>
      <c r="AG45" s="4"/>
    </row>
    <row r="46" spans="2:33" x14ac:dyDescent="0.25">
      <c r="B46" t="s">
        <v>64</v>
      </c>
      <c r="C46" s="4">
        <v>0.85</v>
      </c>
      <c r="D46" s="4">
        <v>0.78</v>
      </c>
      <c r="E46" s="4">
        <v>0.78</v>
      </c>
      <c r="F46" s="4">
        <v>0.8</v>
      </c>
      <c r="G46" s="4">
        <v>0.78</v>
      </c>
      <c r="H46" s="4">
        <v>0.78</v>
      </c>
      <c r="I46" s="4">
        <v>0.78</v>
      </c>
      <c r="J46" s="4">
        <v>0.78</v>
      </c>
      <c r="K46" s="4">
        <v>0.78</v>
      </c>
      <c r="L46" s="4">
        <v>0.78</v>
      </c>
      <c r="M46" s="4">
        <v>0.8</v>
      </c>
      <c r="N46" s="4">
        <v>0.78</v>
      </c>
      <c r="O46" s="4">
        <v>0.78</v>
      </c>
      <c r="P46" s="4">
        <v>0.88</v>
      </c>
      <c r="Q46" s="4">
        <v>0.78</v>
      </c>
      <c r="R46" s="4">
        <v>0.85</v>
      </c>
      <c r="S46" s="4">
        <v>0.78</v>
      </c>
      <c r="T46" s="4">
        <v>0.8</v>
      </c>
      <c r="U46" s="4">
        <v>0.9</v>
      </c>
      <c r="V46" s="4">
        <v>0.85</v>
      </c>
      <c r="W46" s="4">
        <v>0.85</v>
      </c>
      <c r="X46" s="4">
        <v>0.75</v>
      </c>
      <c r="Y46" s="4">
        <v>0.85</v>
      </c>
      <c r="Z46" s="4">
        <v>0.85</v>
      </c>
      <c r="AA46" s="4">
        <v>1.1000000000000001</v>
      </c>
      <c r="AB46" s="4">
        <v>1.03</v>
      </c>
      <c r="AC46" s="4"/>
      <c r="AD46" s="4"/>
      <c r="AE46" s="4"/>
      <c r="AF46" s="4"/>
      <c r="AG46" s="4"/>
    </row>
    <row r="47" spans="2:33" x14ac:dyDescent="0.25">
      <c r="B47" t="s">
        <v>460</v>
      </c>
      <c r="C47" s="4">
        <v>5</v>
      </c>
      <c r="D47" s="4">
        <v>5</v>
      </c>
      <c r="E47" s="4">
        <v>5</v>
      </c>
      <c r="F47" s="4">
        <v>5</v>
      </c>
      <c r="G47" s="4">
        <v>5</v>
      </c>
      <c r="H47" s="4">
        <v>5</v>
      </c>
      <c r="I47" s="4">
        <v>5</v>
      </c>
      <c r="J47" s="4">
        <v>5</v>
      </c>
      <c r="K47" s="4">
        <v>5</v>
      </c>
      <c r="L47" s="4">
        <v>5</v>
      </c>
      <c r="M47" s="4">
        <v>5</v>
      </c>
      <c r="N47" s="4">
        <v>5</v>
      </c>
      <c r="O47" s="4">
        <v>5</v>
      </c>
      <c r="P47" s="4">
        <v>5</v>
      </c>
      <c r="Q47" s="4">
        <v>5</v>
      </c>
      <c r="R47" s="4">
        <v>5</v>
      </c>
      <c r="S47" s="4">
        <v>5</v>
      </c>
      <c r="T47" s="4">
        <v>5</v>
      </c>
      <c r="U47" s="4">
        <v>5</v>
      </c>
      <c r="V47" s="4">
        <v>5</v>
      </c>
      <c r="W47" s="4">
        <v>5</v>
      </c>
      <c r="X47" s="4">
        <v>5</v>
      </c>
      <c r="Y47" s="4">
        <v>5</v>
      </c>
      <c r="Z47" s="4">
        <v>7.6</v>
      </c>
      <c r="AA47" s="4">
        <v>7.6</v>
      </c>
      <c r="AB47" s="4">
        <v>7.6</v>
      </c>
      <c r="AC47" s="4"/>
      <c r="AD47" s="4"/>
      <c r="AE47" s="4"/>
      <c r="AF47" s="4"/>
      <c r="AG47" s="4"/>
    </row>
    <row r="48" spans="2:33" x14ac:dyDescent="0.25">
      <c r="B48" t="s">
        <v>409</v>
      </c>
      <c r="C48" s="4">
        <v>2.59</v>
      </c>
      <c r="D48" s="4">
        <v>2.56</v>
      </c>
      <c r="E48" s="4">
        <v>2.56</v>
      </c>
      <c r="F48" s="4">
        <v>2.65</v>
      </c>
      <c r="G48" s="4">
        <v>2.65</v>
      </c>
      <c r="H48" s="4">
        <v>2.59</v>
      </c>
      <c r="I48" s="4">
        <v>2.56</v>
      </c>
      <c r="J48" s="4">
        <v>2.5299999999999998</v>
      </c>
      <c r="K48" s="4">
        <v>2.5</v>
      </c>
      <c r="L48" s="4">
        <v>2.1800000000000002</v>
      </c>
      <c r="M48" s="4">
        <v>2.12</v>
      </c>
      <c r="N48" s="4">
        <v>1.47</v>
      </c>
      <c r="O48" s="4">
        <v>1.27</v>
      </c>
      <c r="P48" s="4">
        <v>1.21</v>
      </c>
      <c r="Q48" s="4">
        <v>1.0900000000000001</v>
      </c>
      <c r="R48" s="4">
        <v>1.1499999999999999</v>
      </c>
      <c r="S48" s="4">
        <v>1.06</v>
      </c>
      <c r="T48" s="4">
        <v>1</v>
      </c>
      <c r="U48" s="4">
        <v>1.1200000000000001</v>
      </c>
      <c r="V48" s="4">
        <v>1.1499999999999999</v>
      </c>
      <c r="W48" s="4">
        <v>1.76</v>
      </c>
      <c r="X48" s="4">
        <v>1.79</v>
      </c>
      <c r="Y48" s="4">
        <v>1.88</v>
      </c>
      <c r="Z48" s="4">
        <v>1.41</v>
      </c>
      <c r="AA48" s="4">
        <v>1.47</v>
      </c>
      <c r="AB48" s="4">
        <v>1.56</v>
      </c>
      <c r="AC48" s="4"/>
      <c r="AD48" s="4"/>
      <c r="AE48" s="4"/>
      <c r="AF48" s="4"/>
      <c r="AG48" s="4"/>
    </row>
    <row r="49" spans="2:33" x14ac:dyDescent="0.25">
      <c r="B49" t="s">
        <v>59</v>
      </c>
      <c r="C49" s="4">
        <v>7.5</v>
      </c>
      <c r="D49" s="4">
        <v>7</v>
      </c>
      <c r="E49" s="4">
        <v>6.5</v>
      </c>
      <c r="F49" s="4">
        <v>6.5</v>
      </c>
      <c r="G49" s="4">
        <v>6.5</v>
      </c>
      <c r="H49" s="4">
        <v>6.5</v>
      </c>
      <c r="I49" s="4">
        <v>6.5</v>
      </c>
      <c r="J49" s="4">
        <v>6.5</v>
      </c>
      <c r="K49" s="4">
        <v>5.63</v>
      </c>
      <c r="L49" s="4">
        <v>5</v>
      </c>
      <c r="M49" s="4">
        <v>5</v>
      </c>
      <c r="N49" s="4">
        <v>5</v>
      </c>
      <c r="O49" s="4">
        <v>5</v>
      </c>
      <c r="P49" s="4">
        <v>5</v>
      </c>
      <c r="Q49" s="4">
        <v>5.25</v>
      </c>
      <c r="R49" s="4">
        <v>5.25</v>
      </c>
      <c r="S49" s="4">
        <v>5.5</v>
      </c>
      <c r="T49" s="4">
        <v>5.5</v>
      </c>
      <c r="U49" s="4">
        <v>5</v>
      </c>
      <c r="V49" s="4">
        <v>5.13</v>
      </c>
      <c r="W49" s="4">
        <v>5</v>
      </c>
      <c r="X49" s="4">
        <v>5.25</v>
      </c>
      <c r="Y49" s="4">
        <v>4.25</v>
      </c>
      <c r="Z49" s="4">
        <v>5</v>
      </c>
      <c r="AA49" s="4">
        <v>5</v>
      </c>
      <c r="AB49" s="4">
        <v>5</v>
      </c>
      <c r="AC49" s="4"/>
      <c r="AD49" s="4"/>
      <c r="AE49" s="4"/>
      <c r="AF49" s="4"/>
      <c r="AG49" s="4"/>
    </row>
    <row r="50" spans="2:33" x14ac:dyDescent="0.25">
      <c r="B50" t="s">
        <v>102</v>
      </c>
      <c r="C50" s="4">
        <v>3.33</v>
      </c>
      <c r="D50" s="4">
        <v>3.33</v>
      </c>
      <c r="E50" s="4">
        <v>3.33</v>
      </c>
      <c r="F50" s="4">
        <v>3.34</v>
      </c>
      <c r="G50" s="4">
        <v>3.33</v>
      </c>
      <c r="H50" s="4">
        <v>3.33</v>
      </c>
      <c r="I50" s="4">
        <v>3.33</v>
      </c>
      <c r="J50" s="4">
        <v>3.29</v>
      </c>
      <c r="K50" s="4">
        <v>3.29</v>
      </c>
      <c r="L50" s="4">
        <v>3.27</v>
      </c>
      <c r="M50" s="4">
        <v>3.21</v>
      </c>
      <c r="N50" s="4">
        <v>3.29</v>
      </c>
      <c r="O50" s="4">
        <v>3.27</v>
      </c>
      <c r="P50" s="4">
        <v>3.19</v>
      </c>
      <c r="Q50" s="4">
        <v>3.19</v>
      </c>
      <c r="R50" s="4">
        <v>3.21</v>
      </c>
      <c r="S50" s="4">
        <v>3.19</v>
      </c>
      <c r="T50" s="4">
        <v>3.13</v>
      </c>
      <c r="U50" s="4">
        <v>3.21</v>
      </c>
      <c r="V50" s="4">
        <v>3.21</v>
      </c>
      <c r="W50" s="4">
        <v>3.08</v>
      </c>
      <c r="X50" s="4">
        <v>3.06</v>
      </c>
      <c r="Y50" s="4">
        <v>2.75</v>
      </c>
      <c r="Z50" s="4">
        <v>2.67</v>
      </c>
      <c r="AA50" s="4">
        <v>2.69</v>
      </c>
      <c r="AB50" s="4">
        <v>2.71</v>
      </c>
      <c r="AC50" s="4"/>
      <c r="AD50" s="4"/>
      <c r="AE50" s="4"/>
      <c r="AF50" s="4"/>
      <c r="AG50" s="4"/>
    </row>
    <row r="51" spans="2:33" x14ac:dyDescent="0.25">
      <c r="B51" t="s">
        <v>58</v>
      </c>
      <c r="C51" s="4">
        <v>4.34</v>
      </c>
      <c r="D51" s="4">
        <v>4.25</v>
      </c>
      <c r="E51" s="4">
        <v>4.25</v>
      </c>
      <c r="F51" s="4">
        <v>4.42</v>
      </c>
      <c r="G51" s="4">
        <v>4.21</v>
      </c>
      <c r="H51" s="4">
        <v>4.25</v>
      </c>
      <c r="I51" s="4">
        <v>4.17</v>
      </c>
      <c r="J51" s="4">
        <v>4.13</v>
      </c>
      <c r="K51" s="4">
        <v>4.17</v>
      </c>
      <c r="L51" s="4">
        <v>4.21</v>
      </c>
      <c r="M51" s="4">
        <v>4.34</v>
      </c>
      <c r="N51" s="4">
        <v>4.21</v>
      </c>
      <c r="O51" s="4">
        <v>4.21</v>
      </c>
      <c r="P51" s="4">
        <v>4.25</v>
      </c>
      <c r="Q51" s="4">
        <v>4.21</v>
      </c>
      <c r="R51" s="4">
        <v>4.29</v>
      </c>
      <c r="S51" s="4">
        <v>4.17</v>
      </c>
      <c r="T51" s="4">
        <v>4.34</v>
      </c>
      <c r="U51" s="4">
        <v>4.13</v>
      </c>
      <c r="V51" s="4">
        <v>4.13</v>
      </c>
      <c r="W51" s="4">
        <v>4.63</v>
      </c>
      <c r="X51" s="4">
        <v>4.67</v>
      </c>
      <c r="Y51" s="4">
        <v>4.42</v>
      </c>
      <c r="Z51" s="4">
        <v>4.38</v>
      </c>
      <c r="AA51" s="4">
        <v>4.42</v>
      </c>
      <c r="AB51" s="4">
        <v>4.17</v>
      </c>
      <c r="AC51" s="4"/>
      <c r="AD51" s="4"/>
      <c r="AE51" s="4"/>
      <c r="AF51" s="4"/>
      <c r="AG51" s="4"/>
    </row>
    <row r="52" spans="2:33" x14ac:dyDescent="0.25">
      <c r="B52" t="s">
        <v>106</v>
      </c>
      <c r="C52" s="4">
        <v>1.75</v>
      </c>
      <c r="D52" s="4">
        <v>1.75</v>
      </c>
      <c r="E52" s="4">
        <v>1.75</v>
      </c>
      <c r="F52" s="4">
        <v>1.75</v>
      </c>
      <c r="G52" s="4">
        <v>1.75</v>
      </c>
      <c r="H52" s="4">
        <v>1.75</v>
      </c>
      <c r="I52" s="4">
        <v>1.75</v>
      </c>
      <c r="J52" s="4">
        <v>1.75</v>
      </c>
      <c r="K52" s="4">
        <v>1.75</v>
      </c>
      <c r="L52" s="4">
        <v>1.75</v>
      </c>
      <c r="M52" s="4">
        <v>1.75</v>
      </c>
      <c r="N52" s="4">
        <v>1.75</v>
      </c>
      <c r="O52" s="4">
        <v>1.75</v>
      </c>
      <c r="P52" s="4">
        <v>1.75</v>
      </c>
      <c r="Q52" s="4">
        <v>1.75</v>
      </c>
      <c r="R52" s="4">
        <v>1.75</v>
      </c>
      <c r="S52" s="4">
        <v>1.75</v>
      </c>
      <c r="T52" s="4">
        <v>1.75</v>
      </c>
      <c r="U52" s="4">
        <v>1.75</v>
      </c>
      <c r="V52" s="4">
        <v>1.7</v>
      </c>
      <c r="W52" s="4">
        <v>1.75</v>
      </c>
      <c r="X52" s="4">
        <v>1.8</v>
      </c>
      <c r="Y52" s="4">
        <v>1.83</v>
      </c>
      <c r="Z52" s="4">
        <v>1.8</v>
      </c>
      <c r="AA52" s="4">
        <v>1.83</v>
      </c>
      <c r="AB52" s="4">
        <v>1.8</v>
      </c>
      <c r="AC52" s="4"/>
      <c r="AD52" s="4"/>
      <c r="AE52" s="4"/>
      <c r="AF52" s="4"/>
      <c r="AG52" s="4"/>
    </row>
    <row r="53" spans="2:33" x14ac:dyDescent="0.25">
      <c r="B53" t="s">
        <v>93</v>
      </c>
      <c r="C53" s="4">
        <v>1.5</v>
      </c>
      <c r="D53" s="4">
        <v>1.5</v>
      </c>
      <c r="E53" s="4">
        <v>1.5</v>
      </c>
      <c r="F53" s="4">
        <v>1.5</v>
      </c>
      <c r="G53" s="4">
        <v>1.5</v>
      </c>
      <c r="H53" s="4">
        <v>1.5</v>
      </c>
      <c r="I53" s="4">
        <v>1.5</v>
      </c>
      <c r="J53" s="4">
        <v>1.5</v>
      </c>
      <c r="K53" s="4">
        <v>1.5</v>
      </c>
      <c r="L53" s="4">
        <v>1.5</v>
      </c>
      <c r="M53" s="4">
        <v>1.5</v>
      </c>
      <c r="N53" s="4">
        <v>1.5</v>
      </c>
      <c r="O53" s="4">
        <v>1.5</v>
      </c>
      <c r="P53" s="4">
        <v>1.5</v>
      </c>
      <c r="Q53" s="4">
        <v>1.5</v>
      </c>
      <c r="R53" s="4">
        <v>1.5</v>
      </c>
      <c r="S53" s="4">
        <v>1.5</v>
      </c>
      <c r="T53" s="4">
        <v>1.5</v>
      </c>
      <c r="U53" s="4">
        <v>1.5</v>
      </c>
      <c r="V53" s="4">
        <v>1.5</v>
      </c>
      <c r="W53" s="4">
        <v>1.5</v>
      </c>
      <c r="X53" s="4">
        <v>1.5</v>
      </c>
      <c r="Y53" s="4">
        <v>1.45</v>
      </c>
      <c r="Z53" s="4">
        <v>1.48</v>
      </c>
      <c r="AA53" s="4">
        <v>1.5</v>
      </c>
      <c r="AB53" s="4">
        <v>1.5</v>
      </c>
      <c r="AC53" s="4"/>
      <c r="AD53" s="4"/>
      <c r="AE53" s="4"/>
      <c r="AF53" s="4"/>
      <c r="AG53" s="4"/>
    </row>
    <row r="54" spans="2:33" x14ac:dyDescent="0.25">
      <c r="B54" t="s">
        <v>66</v>
      </c>
      <c r="C54" s="4">
        <v>3.25</v>
      </c>
      <c r="D54" s="4">
        <v>2.83</v>
      </c>
      <c r="E54" s="4">
        <v>2.8</v>
      </c>
      <c r="F54" s="4">
        <v>2.75</v>
      </c>
      <c r="G54" s="4">
        <v>2.78</v>
      </c>
      <c r="H54" s="4">
        <v>3.25</v>
      </c>
      <c r="I54" s="4">
        <v>3.43</v>
      </c>
      <c r="J54" s="4">
        <v>3.43</v>
      </c>
      <c r="K54" s="4">
        <v>3.25</v>
      </c>
      <c r="L54" s="4">
        <v>3.25</v>
      </c>
      <c r="M54" s="4">
        <v>3.25</v>
      </c>
      <c r="N54" s="4">
        <v>3.33</v>
      </c>
      <c r="O54" s="4">
        <v>3.33</v>
      </c>
      <c r="P54" s="4">
        <v>2.58</v>
      </c>
      <c r="Q54" s="4">
        <v>2.83</v>
      </c>
      <c r="R54" s="4">
        <v>2.73</v>
      </c>
      <c r="S54" s="4">
        <v>2.33</v>
      </c>
      <c r="T54" s="4">
        <v>2.25</v>
      </c>
      <c r="U54" s="4">
        <v>2.25</v>
      </c>
      <c r="V54" s="4">
        <v>1.5</v>
      </c>
      <c r="W54" s="4">
        <v>2</v>
      </c>
      <c r="X54" s="4">
        <v>1.83</v>
      </c>
      <c r="Y54" s="4">
        <v>1.8</v>
      </c>
      <c r="Z54" s="4">
        <v>1.6</v>
      </c>
      <c r="AA54" s="4">
        <v>1.38</v>
      </c>
      <c r="AB54" s="4">
        <v>1.3</v>
      </c>
      <c r="AC54" s="4"/>
      <c r="AD54" s="4"/>
      <c r="AE54" s="4"/>
      <c r="AF54" s="4"/>
      <c r="AG54" s="4"/>
    </row>
    <row r="55" spans="2:33" x14ac:dyDescent="0.25">
      <c r="B55" t="s">
        <v>410</v>
      </c>
      <c r="C55" s="4">
        <v>1.96</v>
      </c>
      <c r="D55" s="4">
        <v>1.91</v>
      </c>
      <c r="E55" s="4">
        <v>1.91</v>
      </c>
      <c r="F55" s="4">
        <v>1.96</v>
      </c>
      <c r="G55" s="4">
        <v>1.91</v>
      </c>
      <c r="H55" s="4">
        <v>1.89</v>
      </c>
      <c r="I55" s="4">
        <v>1.89</v>
      </c>
      <c r="J55" s="4">
        <v>1.74</v>
      </c>
      <c r="K55" s="4">
        <v>1.59</v>
      </c>
      <c r="L55" s="4">
        <v>1.5</v>
      </c>
      <c r="M55" s="4">
        <v>1.52</v>
      </c>
      <c r="N55" s="4">
        <v>1.5</v>
      </c>
      <c r="O55" s="4">
        <v>2.39</v>
      </c>
      <c r="P55" s="4">
        <v>2.2400000000000002</v>
      </c>
      <c r="Q55" s="4">
        <v>2.41</v>
      </c>
      <c r="R55" s="4">
        <v>2.37</v>
      </c>
      <c r="S55" s="4">
        <v>2.83</v>
      </c>
      <c r="T55" s="4">
        <v>2.83</v>
      </c>
      <c r="U55" s="4">
        <v>2.83</v>
      </c>
      <c r="V55" s="4">
        <v>2.61</v>
      </c>
      <c r="W55" s="4">
        <v>2.83</v>
      </c>
      <c r="X55" s="4">
        <v>2.83</v>
      </c>
      <c r="Y55" s="4">
        <v>3.59</v>
      </c>
      <c r="Z55" s="4">
        <v>3.92</v>
      </c>
      <c r="AA55" s="4">
        <v>3.81</v>
      </c>
      <c r="AB55" s="4">
        <v>3.92</v>
      </c>
      <c r="AC55" s="4"/>
      <c r="AD55" s="4"/>
      <c r="AE55" s="4"/>
      <c r="AF55" s="4"/>
      <c r="AG55" s="4"/>
    </row>
    <row r="56" spans="2:33" x14ac:dyDescent="0.25">
      <c r="B56" t="s">
        <v>411</v>
      </c>
      <c r="C56" s="4">
        <v>1.84</v>
      </c>
      <c r="D56" s="4">
        <v>1.84</v>
      </c>
      <c r="E56" s="4">
        <v>1.84</v>
      </c>
      <c r="F56" s="4">
        <v>1.84</v>
      </c>
      <c r="G56" s="4">
        <v>1.84</v>
      </c>
      <c r="H56" s="4">
        <v>1.79</v>
      </c>
      <c r="I56" s="4">
        <v>1.71</v>
      </c>
      <c r="J56" s="4">
        <v>1.79</v>
      </c>
      <c r="K56" s="4">
        <v>1.79</v>
      </c>
      <c r="L56" s="4">
        <v>1.79</v>
      </c>
      <c r="M56" s="4">
        <v>1.84</v>
      </c>
      <c r="N56" s="4">
        <v>1.79</v>
      </c>
      <c r="O56" s="4">
        <v>1.79</v>
      </c>
      <c r="P56" s="4">
        <v>1.88</v>
      </c>
      <c r="Q56" s="4">
        <v>1.88</v>
      </c>
      <c r="R56" s="4">
        <v>1.92</v>
      </c>
      <c r="S56" s="4">
        <v>1.88</v>
      </c>
      <c r="T56" s="4">
        <v>1.84</v>
      </c>
      <c r="U56" s="4">
        <v>1.88</v>
      </c>
      <c r="V56" s="4">
        <v>1.88</v>
      </c>
      <c r="W56" s="4">
        <v>1.83</v>
      </c>
      <c r="X56" s="4">
        <v>1.88</v>
      </c>
      <c r="Y56" s="4">
        <v>1.92</v>
      </c>
      <c r="Z56" s="4">
        <v>1.92</v>
      </c>
      <c r="AA56" s="4">
        <v>1.83</v>
      </c>
      <c r="AB56" s="4">
        <v>1.83</v>
      </c>
      <c r="AC56" s="4"/>
      <c r="AD56" s="4"/>
      <c r="AE56" s="4"/>
      <c r="AF56" s="4"/>
      <c r="AG56" s="4"/>
    </row>
    <row r="57" spans="2:33" x14ac:dyDescent="0.25">
      <c r="B57" t="s">
        <v>97</v>
      </c>
      <c r="C57" s="4">
        <v>2.42</v>
      </c>
      <c r="D57" s="4">
        <v>2.42</v>
      </c>
      <c r="E57" s="4">
        <v>2.42</v>
      </c>
      <c r="F57" s="4">
        <v>2.34</v>
      </c>
      <c r="G57" s="4">
        <v>2.42</v>
      </c>
      <c r="H57" s="4">
        <v>2.42</v>
      </c>
      <c r="I57" s="4">
        <v>2.5</v>
      </c>
      <c r="J57" s="4">
        <v>2.5</v>
      </c>
      <c r="K57" s="4">
        <v>2.42</v>
      </c>
      <c r="L57" s="4">
        <v>2.34</v>
      </c>
      <c r="M57" s="4">
        <v>2.17</v>
      </c>
      <c r="N57" s="4">
        <v>2.42</v>
      </c>
      <c r="O57" s="4">
        <v>2.42</v>
      </c>
      <c r="P57" s="4">
        <v>2.34</v>
      </c>
      <c r="Q57" s="4">
        <v>2.42</v>
      </c>
      <c r="R57" s="4">
        <v>2.17</v>
      </c>
      <c r="S57" s="4">
        <v>2.17</v>
      </c>
      <c r="T57" s="4">
        <v>2.17</v>
      </c>
      <c r="U57" s="4">
        <v>1.92</v>
      </c>
      <c r="V57" s="4">
        <v>2.17</v>
      </c>
      <c r="W57" s="4">
        <v>2.17</v>
      </c>
      <c r="X57" s="4">
        <v>2.17</v>
      </c>
      <c r="Y57" s="4">
        <v>2.34</v>
      </c>
      <c r="Z57" s="4">
        <v>2.34</v>
      </c>
      <c r="AA57" s="4">
        <v>2.34</v>
      </c>
      <c r="AB57" s="4">
        <v>2.34</v>
      </c>
      <c r="AC57" s="4"/>
      <c r="AD57" s="4"/>
      <c r="AE57" s="4"/>
      <c r="AF57" s="4"/>
      <c r="AG57" s="4"/>
    </row>
    <row r="58" spans="2:33" x14ac:dyDescent="0.25">
      <c r="B58" t="s">
        <v>412</v>
      </c>
      <c r="C58" s="4">
        <v>1.25</v>
      </c>
      <c r="D58" s="4">
        <v>1.25</v>
      </c>
      <c r="E58" s="4">
        <v>1.25</v>
      </c>
      <c r="F58" s="4">
        <v>1.25</v>
      </c>
      <c r="G58" s="4">
        <v>1.21</v>
      </c>
      <c r="H58" s="4">
        <v>1.21</v>
      </c>
      <c r="I58" s="4">
        <v>1.21</v>
      </c>
      <c r="J58" s="4">
        <v>1.21</v>
      </c>
      <c r="K58" s="4">
        <v>1.21</v>
      </c>
      <c r="L58" s="4">
        <v>1.21</v>
      </c>
      <c r="M58" s="4">
        <v>1.17</v>
      </c>
      <c r="N58" s="4">
        <v>1.21</v>
      </c>
      <c r="O58" s="4">
        <v>1.21</v>
      </c>
      <c r="P58" s="4">
        <v>1.08</v>
      </c>
      <c r="Q58" s="4">
        <v>1.1299999999999999</v>
      </c>
      <c r="R58" s="4">
        <v>1.19</v>
      </c>
      <c r="S58" s="4">
        <v>1.1299999999999999</v>
      </c>
      <c r="T58" s="4">
        <v>1.08</v>
      </c>
      <c r="U58" s="4">
        <v>1.08</v>
      </c>
      <c r="V58" s="4">
        <v>1.04</v>
      </c>
      <c r="W58" s="4">
        <v>1.08</v>
      </c>
      <c r="X58" s="4">
        <v>1.04</v>
      </c>
      <c r="Y58" s="4">
        <v>1.25</v>
      </c>
      <c r="Z58" s="4">
        <v>1.25</v>
      </c>
      <c r="AA58" s="4">
        <v>1.17</v>
      </c>
      <c r="AB58" s="4">
        <v>1.1299999999999999</v>
      </c>
      <c r="AC58" s="4"/>
      <c r="AD58" s="4"/>
      <c r="AE58" s="4"/>
      <c r="AF58" s="4"/>
      <c r="AG58" s="4"/>
    </row>
    <row r="59" spans="2:33" x14ac:dyDescent="0.25">
      <c r="B59" t="s">
        <v>117</v>
      </c>
      <c r="C59" s="4">
        <v>6.4</v>
      </c>
      <c r="D59" s="4">
        <v>6.4</v>
      </c>
      <c r="E59" s="4">
        <v>6.4</v>
      </c>
      <c r="F59" s="4">
        <v>6.4</v>
      </c>
      <c r="G59" s="4">
        <v>6.4</v>
      </c>
      <c r="H59" s="4">
        <v>6.4</v>
      </c>
      <c r="I59" s="4">
        <v>6.4</v>
      </c>
      <c r="J59" s="4">
        <v>6.4</v>
      </c>
      <c r="K59" s="4">
        <v>6.4</v>
      </c>
      <c r="L59" s="4">
        <v>6.4</v>
      </c>
      <c r="M59" s="4">
        <v>6.4</v>
      </c>
      <c r="N59" s="4">
        <v>6.4</v>
      </c>
      <c r="O59" s="4">
        <v>6.4</v>
      </c>
      <c r="P59" s="4">
        <v>6.4</v>
      </c>
      <c r="Q59" s="4">
        <v>6.4</v>
      </c>
      <c r="R59" s="4">
        <v>6.4</v>
      </c>
      <c r="S59" s="4">
        <v>6.4</v>
      </c>
      <c r="T59" s="4">
        <v>6.4</v>
      </c>
      <c r="U59" s="4">
        <v>6.4</v>
      </c>
      <c r="V59" s="4">
        <v>6.4</v>
      </c>
      <c r="W59" s="4">
        <v>6.4</v>
      </c>
      <c r="X59" s="4">
        <v>6.4</v>
      </c>
      <c r="Y59" s="4">
        <v>6.4</v>
      </c>
      <c r="Z59" s="4">
        <v>6.2</v>
      </c>
      <c r="AA59" s="4">
        <v>6.2</v>
      </c>
      <c r="AB59" s="4">
        <v>6.2</v>
      </c>
      <c r="AC59" s="4"/>
      <c r="AD59" s="4"/>
      <c r="AE59" s="4"/>
      <c r="AF59" s="4"/>
      <c r="AG59" s="4"/>
    </row>
    <row r="60" spans="2:33" x14ac:dyDescent="0.25">
      <c r="B60" t="s">
        <v>115</v>
      </c>
      <c r="C60" s="4">
        <v>6.4</v>
      </c>
      <c r="D60" s="4">
        <v>6.4</v>
      </c>
      <c r="E60" s="4">
        <v>6.4</v>
      </c>
      <c r="F60" s="4">
        <v>6.4</v>
      </c>
      <c r="G60" s="4">
        <v>6.4</v>
      </c>
      <c r="H60" s="4">
        <v>6.4</v>
      </c>
      <c r="I60" s="4">
        <v>6.4</v>
      </c>
      <c r="J60" s="4">
        <v>6.4</v>
      </c>
      <c r="K60" s="4">
        <v>6.4</v>
      </c>
      <c r="L60" s="4">
        <v>6.4</v>
      </c>
      <c r="M60" s="4">
        <v>6.4</v>
      </c>
      <c r="N60" s="4">
        <v>6.4</v>
      </c>
      <c r="O60" s="4">
        <v>6.4</v>
      </c>
      <c r="P60" s="4">
        <v>6.4</v>
      </c>
      <c r="Q60" s="4">
        <v>6.4</v>
      </c>
      <c r="R60" s="4">
        <v>6.4</v>
      </c>
      <c r="S60" s="4">
        <v>6.4</v>
      </c>
      <c r="T60" s="4">
        <v>6.4</v>
      </c>
      <c r="U60" s="4">
        <v>6.4</v>
      </c>
      <c r="V60" s="4">
        <v>6.4</v>
      </c>
      <c r="W60" s="4">
        <v>6.4</v>
      </c>
      <c r="X60" s="4">
        <v>6.4</v>
      </c>
      <c r="Y60" s="4">
        <v>6.4</v>
      </c>
      <c r="Z60" s="4">
        <v>6.2</v>
      </c>
      <c r="AA60" s="4">
        <v>6.2</v>
      </c>
      <c r="AB60" s="4">
        <v>6.2</v>
      </c>
      <c r="AC60" s="4"/>
      <c r="AD60" s="4"/>
      <c r="AE60" s="4"/>
      <c r="AF60" s="4"/>
      <c r="AG60" s="4"/>
    </row>
    <row r="61" spans="2:33" x14ac:dyDescent="0.25">
      <c r="B61" t="s">
        <v>61</v>
      </c>
      <c r="C61" s="4">
        <v>1.1000000000000001</v>
      </c>
      <c r="D61" s="4">
        <v>1.0900000000000001</v>
      </c>
      <c r="E61" s="4">
        <v>1.2</v>
      </c>
      <c r="F61" s="4">
        <v>1.2</v>
      </c>
      <c r="G61" s="4">
        <v>1.18</v>
      </c>
      <c r="H61" s="4">
        <v>1.31</v>
      </c>
      <c r="I61" s="4">
        <v>1.2</v>
      </c>
      <c r="J61" s="4">
        <v>1.2</v>
      </c>
      <c r="K61" s="4">
        <v>1.18</v>
      </c>
      <c r="L61" s="4">
        <v>1.41</v>
      </c>
      <c r="M61" s="4">
        <v>1.42</v>
      </c>
      <c r="N61" s="4">
        <v>1.41</v>
      </c>
      <c r="O61" s="4">
        <v>1.52</v>
      </c>
      <c r="P61" s="4">
        <v>1.52</v>
      </c>
      <c r="Q61" s="4">
        <v>1.41</v>
      </c>
      <c r="R61" s="4">
        <v>1.3</v>
      </c>
      <c r="S61" s="4">
        <v>1.3</v>
      </c>
      <c r="T61" s="4">
        <v>1.63</v>
      </c>
      <c r="U61" s="4">
        <v>1.41</v>
      </c>
      <c r="V61" s="4">
        <v>1.41</v>
      </c>
      <c r="W61" s="4">
        <v>1.52</v>
      </c>
      <c r="X61" s="4">
        <v>1.41</v>
      </c>
      <c r="Y61" s="4">
        <v>1.83</v>
      </c>
      <c r="Z61" s="4">
        <v>1.85</v>
      </c>
      <c r="AA61" s="4">
        <v>2.0099999999999998</v>
      </c>
      <c r="AB61" s="4">
        <v>2.0099999999999998</v>
      </c>
      <c r="AC61" s="4"/>
      <c r="AD61" s="4"/>
      <c r="AE61" s="4"/>
      <c r="AF61" s="4"/>
      <c r="AG61" s="4"/>
    </row>
    <row r="62" spans="2:33" x14ac:dyDescent="0.25">
      <c r="B62" t="s">
        <v>74</v>
      </c>
      <c r="C62" s="4">
        <v>0.95</v>
      </c>
      <c r="D62" s="4">
        <v>0.95</v>
      </c>
      <c r="E62" s="4">
        <v>0.95</v>
      </c>
      <c r="F62" s="4">
        <v>0.95</v>
      </c>
      <c r="G62" s="4">
        <v>0.95</v>
      </c>
      <c r="H62" s="4">
        <v>1.1399999999999999</v>
      </c>
      <c r="I62" s="4">
        <v>1.19</v>
      </c>
      <c r="J62" s="4">
        <v>1.19</v>
      </c>
      <c r="K62" s="4">
        <v>1</v>
      </c>
      <c r="L62" s="4">
        <v>1.22</v>
      </c>
      <c r="M62" s="4">
        <v>1.1100000000000001</v>
      </c>
      <c r="N62" s="4">
        <v>1.1399999999999999</v>
      </c>
      <c r="O62" s="4">
        <v>1.17</v>
      </c>
      <c r="P62" s="4">
        <v>1.17</v>
      </c>
      <c r="Q62" s="4">
        <v>1.22</v>
      </c>
      <c r="R62" s="4">
        <v>1.22</v>
      </c>
      <c r="S62" s="4">
        <v>1.22</v>
      </c>
      <c r="T62" s="4">
        <v>1.62</v>
      </c>
      <c r="U62" s="4">
        <v>1.39</v>
      </c>
      <c r="V62" s="4">
        <v>1.47</v>
      </c>
      <c r="W62" s="4">
        <v>1.45</v>
      </c>
      <c r="X62" s="4">
        <v>1.3</v>
      </c>
      <c r="Y62" s="4">
        <v>1.72</v>
      </c>
      <c r="Z62" s="4">
        <v>1.89</v>
      </c>
      <c r="AA62" s="4">
        <v>2.11</v>
      </c>
      <c r="AB62" s="4">
        <v>1.92</v>
      </c>
      <c r="AC62" s="4"/>
      <c r="AD62" s="4"/>
      <c r="AE62" s="4"/>
      <c r="AF62" s="4"/>
      <c r="AG62" s="4"/>
    </row>
    <row r="63" spans="2:33" x14ac:dyDescent="0.25">
      <c r="B63" t="s">
        <v>63</v>
      </c>
      <c r="C63" s="4">
        <v>6</v>
      </c>
      <c r="D63" s="4">
        <v>6</v>
      </c>
      <c r="E63" s="4">
        <v>6</v>
      </c>
      <c r="F63" s="4">
        <v>6</v>
      </c>
      <c r="G63" s="4">
        <v>6</v>
      </c>
      <c r="H63" s="4">
        <v>6</v>
      </c>
      <c r="I63" s="4">
        <v>6</v>
      </c>
      <c r="J63" s="4">
        <v>6</v>
      </c>
      <c r="K63" s="4">
        <v>6</v>
      </c>
      <c r="L63" s="4">
        <v>6</v>
      </c>
      <c r="M63" s="4">
        <v>6</v>
      </c>
      <c r="N63" s="4">
        <v>6</v>
      </c>
      <c r="O63" s="4">
        <v>6</v>
      </c>
      <c r="P63" s="4">
        <v>6</v>
      </c>
      <c r="Q63" s="4">
        <v>6</v>
      </c>
      <c r="R63" s="4">
        <v>6</v>
      </c>
      <c r="S63" s="4">
        <v>6</v>
      </c>
      <c r="T63" s="4">
        <v>6</v>
      </c>
      <c r="U63" s="4">
        <v>6</v>
      </c>
      <c r="V63" s="4">
        <v>6</v>
      </c>
      <c r="W63" s="4">
        <v>6</v>
      </c>
      <c r="X63" s="4">
        <v>6</v>
      </c>
      <c r="Y63" s="4">
        <v>6</v>
      </c>
      <c r="Z63" s="4">
        <v>8</v>
      </c>
      <c r="AA63" s="4">
        <v>8</v>
      </c>
      <c r="AB63" s="4">
        <v>8</v>
      </c>
      <c r="AC63" s="4"/>
      <c r="AD63" s="4"/>
      <c r="AE63" s="4"/>
      <c r="AF63" s="4"/>
      <c r="AG63" s="4"/>
    </row>
    <row r="64" spans="2:33" x14ac:dyDescent="0.25">
      <c r="B64" t="s">
        <v>413</v>
      </c>
      <c r="C64" s="4">
        <v>1.18</v>
      </c>
      <c r="D64" s="4">
        <v>1.25</v>
      </c>
      <c r="E64" s="4">
        <v>1.25</v>
      </c>
      <c r="F64" s="4">
        <v>1.25</v>
      </c>
      <c r="G64" s="4">
        <v>1.25</v>
      </c>
      <c r="H64" s="4">
        <v>1.25</v>
      </c>
      <c r="I64" s="4">
        <v>1.1499999999999999</v>
      </c>
      <c r="J64" s="4">
        <v>1.1499999999999999</v>
      </c>
      <c r="K64" s="4">
        <v>1.1000000000000001</v>
      </c>
      <c r="L64" s="4">
        <v>1.25</v>
      </c>
      <c r="M64" s="4">
        <v>1.25</v>
      </c>
      <c r="N64" s="4">
        <v>1.25</v>
      </c>
      <c r="O64" s="4">
        <v>1.25</v>
      </c>
      <c r="P64" s="4">
        <v>1.25</v>
      </c>
      <c r="Q64" s="4">
        <v>1.35</v>
      </c>
      <c r="R64" s="4">
        <v>1.35</v>
      </c>
      <c r="S64" s="4">
        <v>1.33</v>
      </c>
      <c r="T64" s="4">
        <v>1.3</v>
      </c>
      <c r="U64" s="4">
        <v>1.33</v>
      </c>
      <c r="V64" s="4">
        <v>1.3</v>
      </c>
      <c r="W64" s="4">
        <v>1.35</v>
      </c>
      <c r="X64" s="4">
        <v>1.43</v>
      </c>
      <c r="Y64" s="4">
        <v>1.55</v>
      </c>
      <c r="Z64" s="4">
        <v>1.53</v>
      </c>
      <c r="AA64" s="4">
        <v>1.55</v>
      </c>
      <c r="AB64" s="4">
        <v>1.55</v>
      </c>
      <c r="AC64" s="4"/>
      <c r="AD64" s="4"/>
      <c r="AE64" s="4"/>
      <c r="AF64" s="4"/>
      <c r="AG64" s="4"/>
    </row>
    <row r="65" spans="2:33" x14ac:dyDescent="0.25">
      <c r="B65" t="s">
        <v>414</v>
      </c>
      <c r="C65" s="4">
        <v>9.5</v>
      </c>
      <c r="D65" s="4">
        <v>9.5</v>
      </c>
      <c r="E65" s="4">
        <v>9.5</v>
      </c>
      <c r="F65" s="4">
        <v>9.5</v>
      </c>
      <c r="G65" s="4">
        <v>9.25</v>
      </c>
      <c r="H65" s="4">
        <v>9.25</v>
      </c>
      <c r="I65" s="4">
        <v>9.5</v>
      </c>
      <c r="J65" s="4">
        <v>9.5</v>
      </c>
      <c r="K65" s="4">
        <v>9.5</v>
      </c>
      <c r="L65" s="4">
        <v>9.25</v>
      </c>
      <c r="M65" s="4">
        <v>9</v>
      </c>
      <c r="N65" s="4">
        <v>9.5</v>
      </c>
      <c r="O65" s="4">
        <v>9.25</v>
      </c>
      <c r="P65" s="4">
        <v>9</v>
      </c>
      <c r="Q65" s="4">
        <v>9.25</v>
      </c>
      <c r="R65" s="4">
        <v>9.25</v>
      </c>
      <c r="S65" s="4">
        <v>9.25</v>
      </c>
      <c r="T65" s="4">
        <v>9</v>
      </c>
      <c r="U65" s="4">
        <v>9.25</v>
      </c>
      <c r="V65" s="4">
        <v>9.25</v>
      </c>
      <c r="W65" s="4">
        <v>9.25</v>
      </c>
      <c r="X65" s="4">
        <v>9</v>
      </c>
      <c r="Y65" s="4">
        <v>9.25</v>
      </c>
      <c r="Z65" s="4">
        <v>9.25</v>
      </c>
      <c r="AA65" s="4">
        <v>9.1300000000000008</v>
      </c>
      <c r="AB65" s="4">
        <v>9.25</v>
      </c>
      <c r="AC65" s="4"/>
      <c r="AD65" s="4"/>
      <c r="AE65" s="4"/>
      <c r="AF65" s="4"/>
      <c r="AG65" s="4"/>
    </row>
    <row r="66" spans="2:33" x14ac:dyDescent="0.25">
      <c r="B66" t="s">
        <v>67</v>
      </c>
      <c r="C66" s="4">
        <v>5.25</v>
      </c>
      <c r="D66" s="4">
        <v>5.25</v>
      </c>
      <c r="E66" s="4">
        <v>5.13</v>
      </c>
      <c r="F66" s="4">
        <v>5</v>
      </c>
      <c r="G66" s="4">
        <v>5.13</v>
      </c>
      <c r="H66" s="4">
        <v>4.13</v>
      </c>
      <c r="I66" s="4">
        <v>3.13</v>
      </c>
      <c r="J66" s="4">
        <v>2.4</v>
      </c>
      <c r="K66" s="4">
        <v>2.08</v>
      </c>
      <c r="L66" s="4">
        <v>1.83</v>
      </c>
      <c r="M66" s="4">
        <v>1.5</v>
      </c>
      <c r="N66" s="4">
        <v>1.73</v>
      </c>
      <c r="O66" s="4">
        <v>1.83</v>
      </c>
      <c r="P66" s="4">
        <v>1.8</v>
      </c>
      <c r="Q66" s="4">
        <v>1.85</v>
      </c>
      <c r="R66" s="4">
        <v>1.83</v>
      </c>
      <c r="S66" s="4">
        <v>1.83</v>
      </c>
      <c r="T66" s="4">
        <v>1.75</v>
      </c>
      <c r="U66" s="4">
        <v>1.85</v>
      </c>
      <c r="V66" s="4">
        <v>1.78</v>
      </c>
      <c r="W66" s="4">
        <v>1.83</v>
      </c>
      <c r="X66" s="4">
        <v>1.78</v>
      </c>
      <c r="Y66" s="4">
        <v>1.85</v>
      </c>
      <c r="Z66" s="4">
        <v>2.5</v>
      </c>
      <c r="AA66" s="4">
        <v>2.4500000000000002</v>
      </c>
      <c r="AB66" s="4">
        <v>2.5</v>
      </c>
      <c r="AC66" s="4"/>
      <c r="AD66" s="4"/>
      <c r="AE66" s="4"/>
      <c r="AF66" s="4"/>
      <c r="AG66" s="4"/>
    </row>
    <row r="67" spans="2:33" x14ac:dyDescent="0.25">
      <c r="B67" t="s">
        <v>415</v>
      </c>
      <c r="C67" s="4">
        <v>6.67</v>
      </c>
      <c r="D67" s="4">
        <v>6.67</v>
      </c>
      <c r="E67" s="4">
        <v>6.67</v>
      </c>
      <c r="F67" s="4">
        <v>6.67</v>
      </c>
      <c r="G67" s="4">
        <v>6.67</v>
      </c>
      <c r="H67" s="4">
        <v>6.67</v>
      </c>
      <c r="I67" s="4">
        <v>6.67</v>
      </c>
      <c r="J67" s="4">
        <v>6.67</v>
      </c>
      <c r="K67" s="4">
        <v>6.67</v>
      </c>
      <c r="L67" s="4">
        <v>6.67</v>
      </c>
      <c r="M67" s="4">
        <v>1</v>
      </c>
      <c r="N67" s="4">
        <v>6.67</v>
      </c>
      <c r="O67" s="4">
        <v>1</v>
      </c>
      <c r="P67" s="4">
        <v>1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/>
      <c r="AD67" s="4"/>
      <c r="AE67" s="4"/>
      <c r="AF67" s="4"/>
      <c r="AG67" s="4"/>
    </row>
    <row r="68" spans="2:33" x14ac:dyDescent="0.25">
      <c r="B68" t="s">
        <v>126</v>
      </c>
      <c r="C68" s="4">
        <v>20.75</v>
      </c>
      <c r="D68" s="4">
        <v>20.75</v>
      </c>
      <c r="E68" s="4">
        <v>20.75</v>
      </c>
      <c r="F68" s="4">
        <v>20.5</v>
      </c>
      <c r="G68" s="4">
        <v>20.75</v>
      </c>
      <c r="H68" s="4">
        <v>20.75</v>
      </c>
      <c r="I68" s="4">
        <v>20.75</v>
      </c>
      <c r="J68" s="4">
        <v>20.75</v>
      </c>
      <c r="K68" s="4">
        <v>19.5</v>
      </c>
      <c r="L68" s="4">
        <v>19</v>
      </c>
      <c r="M68" s="4">
        <v>19</v>
      </c>
      <c r="N68" s="4">
        <v>18.75</v>
      </c>
      <c r="O68" s="4">
        <v>19</v>
      </c>
      <c r="P68" s="4">
        <v>18.75</v>
      </c>
      <c r="Q68" s="4">
        <v>18.25</v>
      </c>
      <c r="R68" s="4">
        <v>18.75</v>
      </c>
      <c r="S68" s="4">
        <v>18.25</v>
      </c>
      <c r="T68" s="4">
        <v>18.5</v>
      </c>
      <c r="U68" s="4">
        <v>18.25</v>
      </c>
      <c r="V68" s="4">
        <v>18.25</v>
      </c>
      <c r="W68" s="4">
        <v>19</v>
      </c>
      <c r="X68" s="4">
        <v>18.329999999999998</v>
      </c>
      <c r="Y68" s="4">
        <v>18.75</v>
      </c>
      <c r="Z68" s="4">
        <v>18.5</v>
      </c>
      <c r="AA68" s="4">
        <v>18.75</v>
      </c>
      <c r="AB68" s="4">
        <v>19</v>
      </c>
      <c r="AC68" s="4"/>
      <c r="AD68" s="4"/>
      <c r="AE68" s="4"/>
      <c r="AF68" s="4"/>
      <c r="AG68" s="4"/>
    </row>
    <row r="69" spans="2:33" x14ac:dyDescent="0.25">
      <c r="B69" t="s">
        <v>416</v>
      </c>
      <c r="C69" s="4">
        <v>0.95</v>
      </c>
      <c r="D69" s="4">
        <v>0.95</v>
      </c>
      <c r="E69" s="4">
        <v>0.95</v>
      </c>
      <c r="F69" s="4">
        <v>1</v>
      </c>
      <c r="G69" s="4">
        <v>0.95</v>
      </c>
      <c r="H69" s="4">
        <v>0.95</v>
      </c>
      <c r="I69" s="4">
        <v>0.85</v>
      </c>
      <c r="J69" s="4">
        <v>0.85</v>
      </c>
      <c r="K69" s="4">
        <v>0.78</v>
      </c>
      <c r="L69" s="4">
        <v>0.78</v>
      </c>
      <c r="M69" s="4">
        <v>0.8</v>
      </c>
      <c r="N69" s="4">
        <v>0.84</v>
      </c>
      <c r="O69" s="4">
        <v>0.83</v>
      </c>
      <c r="P69" s="4">
        <v>0.8</v>
      </c>
      <c r="Q69" s="4">
        <v>0.75</v>
      </c>
      <c r="R69" s="4">
        <v>0.68</v>
      </c>
      <c r="S69" s="4">
        <v>0.68</v>
      </c>
      <c r="T69" s="4">
        <v>0.7</v>
      </c>
      <c r="U69" s="4">
        <v>0.65</v>
      </c>
      <c r="V69" s="4">
        <v>0.68</v>
      </c>
      <c r="W69" s="4">
        <v>0.68</v>
      </c>
      <c r="X69" s="4">
        <v>0.68</v>
      </c>
      <c r="Y69" s="4">
        <v>0.68</v>
      </c>
      <c r="Z69" s="4">
        <v>0.68</v>
      </c>
      <c r="AA69" s="4">
        <v>0.9</v>
      </c>
      <c r="AB69" s="4">
        <v>0.93</v>
      </c>
      <c r="AC69" s="4"/>
      <c r="AD69" s="4"/>
      <c r="AE69" s="4"/>
      <c r="AF69" s="4"/>
      <c r="AG69" s="4"/>
    </row>
    <row r="70" spans="2:33" x14ac:dyDescent="0.25">
      <c r="B70" t="s">
        <v>57</v>
      </c>
      <c r="C70" s="4">
        <v>7.6</v>
      </c>
      <c r="D70" s="4">
        <v>7.6</v>
      </c>
      <c r="E70" s="4">
        <v>7.6</v>
      </c>
      <c r="F70" s="4">
        <v>7.6</v>
      </c>
      <c r="G70" s="4">
        <v>7.6</v>
      </c>
      <c r="H70" s="4">
        <v>7.6</v>
      </c>
      <c r="I70" s="4">
        <v>7.6</v>
      </c>
      <c r="J70" s="4">
        <v>7.6</v>
      </c>
      <c r="K70" s="4">
        <v>7.6</v>
      </c>
      <c r="L70" s="4">
        <v>7.6</v>
      </c>
      <c r="M70" s="4">
        <v>7.6</v>
      </c>
      <c r="N70" s="4">
        <v>7.6</v>
      </c>
      <c r="O70" s="4">
        <v>7.6</v>
      </c>
      <c r="P70" s="4">
        <v>7.6</v>
      </c>
      <c r="Q70" s="4">
        <v>7.6</v>
      </c>
      <c r="R70" s="4">
        <v>7.6</v>
      </c>
      <c r="S70" s="4">
        <v>7.6</v>
      </c>
      <c r="T70" s="4">
        <v>7.6</v>
      </c>
      <c r="U70" s="4">
        <v>7.6</v>
      </c>
      <c r="V70" s="4">
        <v>7.6</v>
      </c>
      <c r="W70" s="4">
        <v>7.6</v>
      </c>
      <c r="X70" s="4">
        <v>7.6</v>
      </c>
      <c r="Y70" s="4">
        <v>7.6</v>
      </c>
      <c r="Z70" s="4">
        <v>8</v>
      </c>
      <c r="AA70" s="4">
        <v>8</v>
      </c>
      <c r="AB70" s="4">
        <v>8</v>
      </c>
      <c r="AC70" s="4"/>
      <c r="AD70" s="4"/>
      <c r="AE70" s="4"/>
      <c r="AF70" s="4"/>
      <c r="AG70" s="4"/>
    </row>
    <row r="71" spans="2:33" x14ac:dyDescent="0.25">
      <c r="B71" t="s">
        <v>461</v>
      </c>
      <c r="C71" s="4">
        <v>3.83</v>
      </c>
      <c r="D71" s="4">
        <v>3.2</v>
      </c>
      <c r="E71" s="4">
        <v>3.23</v>
      </c>
      <c r="F71" s="4">
        <v>3.25</v>
      </c>
      <c r="G71" s="4"/>
      <c r="H71" s="4"/>
      <c r="I71" s="4"/>
      <c r="J71" s="4"/>
      <c r="K71" s="4">
        <v>2.75</v>
      </c>
      <c r="L71" s="4">
        <v>3.18</v>
      </c>
      <c r="M71" s="4">
        <v>3.25</v>
      </c>
      <c r="N71" s="4">
        <v>3.08</v>
      </c>
      <c r="O71" s="4">
        <v>2.73</v>
      </c>
      <c r="P71" s="4">
        <v>2.4</v>
      </c>
      <c r="Q71" s="4">
        <v>2.33</v>
      </c>
      <c r="R71" s="4">
        <v>2.65</v>
      </c>
      <c r="S71" s="4">
        <v>2.7</v>
      </c>
      <c r="T71" s="4">
        <v>2.75</v>
      </c>
      <c r="U71" s="4"/>
      <c r="V71" s="4"/>
      <c r="W71" s="4"/>
      <c r="X71" s="4">
        <v>3.18</v>
      </c>
      <c r="Y71" s="4">
        <v>3</v>
      </c>
      <c r="Z71" s="4">
        <v>2.5</v>
      </c>
      <c r="AA71" s="4">
        <v>2.48</v>
      </c>
      <c r="AB71" s="4">
        <v>2.63</v>
      </c>
      <c r="AC71" s="4"/>
      <c r="AD71" s="4"/>
      <c r="AE71" s="4"/>
      <c r="AF71" s="4"/>
      <c r="AG71" s="4"/>
    </row>
    <row r="72" spans="2:33" x14ac:dyDescent="0.25">
      <c r="B72" t="s">
        <v>417</v>
      </c>
      <c r="C72" s="4">
        <v>1.45</v>
      </c>
      <c r="D72" s="4">
        <v>1.45</v>
      </c>
      <c r="E72" s="4">
        <v>1.43</v>
      </c>
      <c r="F72" s="4">
        <v>1.3</v>
      </c>
      <c r="G72" s="4">
        <v>1.28</v>
      </c>
      <c r="H72" s="4">
        <v>1.28</v>
      </c>
      <c r="I72" s="4">
        <v>1.28</v>
      </c>
      <c r="J72" s="4">
        <v>1.25</v>
      </c>
      <c r="K72" s="4">
        <v>1.25</v>
      </c>
      <c r="L72" s="4">
        <v>1.1499999999999999</v>
      </c>
      <c r="M72" s="4">
        <v>1.25</v>
      </c>
      <c r="N72" s="4">
        <v>1.25</v>
      </c>
      <c r="O72" s="4">
        <v>1.23</v>
      </c>
      <c r="P72" s="4">
        <v>1.1499999999999999</v>
      </c>
      <c r="Q72" s="4">
        <v>1.1499999999999999</v>
      </c>
      <c r="R72" s="4">
        <v>1.2</v>
      </c>
      <c r="S72" s="4">
        <v>1.2</v>
      </c>
      <c r="T72" s="4">
        <v>1.2</v>
      </c>
      <c r="U72" s="4">
        <v>1.2</v>
      </c>
      <c r="V72" s="4">
        <v>1.3</v>
      </c>
      <c r="W72" s="4">
        <v>1.3</v>
      </c>
      <c r="X72" s="4">
        <v>1.25</v>
      </c>
      <c r="Y72" s="4">
        <v>1.25</v>
      </c>
      <c r="Z72" s="4">
        <v>1.23</v>
      </c>
      <c r="AA72" s="4">
        <v>1.25</v>
      </c>
      <c r="AB72" s="4">
        <v>1.23</v>
      </c>
      <c r="AC72" s="4"/>
      <c r="AD72" s="4"/>
      <c r="AE72" s="4"/>
      <c r="AF72" s="4"/>
      <c r="AG72" s="4"/>
    </row>
    <row r="73" spans="2:33" x14ac:dyDescent="0.25">
      <c r="B73" t="s">
        <v>118</v>
      </c>
      <c r="C73" s="4">
        <v>0.69</v>
      </c>
      <c r="D73" s="4">
        <v>0.73</v>
      </c>
      <c r="E73" s="4">
        <v>0.73</v>
      </c>
      <c r="F73" s="4">
        <v>0.73</v>
      </c>
      <c r="G73" s="4">
        <v>0.73</v>
      </c>
      <c r="H73" s="4">
        <v>0.73</v>
      </c>
      <c r="I73" s="4">
        <v>0.73</v>
      </c>
      <c r="J73" s="4">
        <v>0.73</v>
      </c>
      <c r="K73" s="4">
        <v>0.73</v>
      </c>
      <c r="L73" s="4">
        <v>0.73</v>
      </c>
      <c r="M73" s="4">
        <v>0.68</v>
      </c>
      <c r="N73" s="4">
        <v>0.68</v>
      </c>
      <c r="O73" s="4">
        <v>0.68</v>
      </c>
      <c r="P73" s="4">
        <v>0.63</v>
      </c>
      <c r="Q73" s="4">
        <v>0.63</v>
      </c>
      <c r="R73" s="4">
        <v>0.63</v>
      </c>
      <c r="S73" s="4">
        <v>0.63</v>
      </c>
      <c r="T73" s="4">
        <v>0.55000000000000004</v>
      </c>
      <c r="U73" s="4">
        <v>0.63</v>
      </c>
      <c r="V73" s="4">
        <v>0.63</v>
      </c>
      <c r="W73" s="4">
        <v>0.63</v>
      </c>
      <c r="X73" s="4">
        <v>0.61</v>
      </c>
      <c r="Y73" s="4">
        <v>0.61</v>
      </c>
      <c r="Z73" s="4">
        <v>0.63</v>
      </c>
      <c r="AA73" s="4">
        <v>0.64</v>
      </c>
      <c r="AB73" s="4">
        <v>0.64</v>
      </c>
      <c r="AC73" s="4"/>
      <c r="AD73" s="4"/>
      <c r="AE73" s="4"/>
      <c r="AF73" s="4"/>
      <c r="AG73" s="4"/>
    </row>
    <row r="74" spans="2:33" x14ac:dyDescent="0.25">
      <c r="B74" t="s">
        <v>120</v>
      </c>
      <c r="C74" s="4">
        <v>0.89</v>
      </c>
      <c r="D74" s="4">
        <v>0.89</v>
      </c>
      <c r="E74" s="4">
        <v>0.89</v>
      </c>
      <c r="F74" s="4">
        <v>0.9</v>
      </c>
      <c r="G74" s="4">
        <v>0.95</v>
      </c>
      <c r="H74" s="4">
        <v>0.95</v>
      </c>
      <c r="I74" s="4">
        <v>0.95</v>
      </c>
      <c r="J74" s="4">
        <v>0.95</v>
      </c>
      <c r="K74" s="4">
        <v>0.96</v>
      </c>
      <c r="L74" s="4">
        <v>0.96</v>
      </c>
      <c r="M74" s="4">
        <v>0.93</v>
      </c>
      <c r="N74" s="4">
        <v>0.96</v>
      </c>
      <c r="O74" s="4">
        <v>0.96</v>
      </c>
      <c r="P74" s="4">
        <v>0.96</v>
      </c>
      <c r="Q74" s="4">
        <v>0.96</v>
      </c>
      <c r="R74" s="4">
        <v>0.99</v>
      </c>
      <c r="S74" s="4">
        <v>0.99</v>
      </c>
      <c r="T74" s="4">
        <v>0.98</v>
      </c>
      <c r="U74" s="4">
        <v>1</v>
      </c>
      <c r="V74" s="4">
        <v>1</v>
      </c>
      <c r="W74" s="4">
        <v>1</v>
      </c>
      <c r="X74" s="4">
        <v>1.03</v>
      </c>
      <c r="Y74" s="4">
        <v>1.01</v>
      </c>
      <c r="Z74" s="4">
        <v>0.99</v>
      </c>
      <c r="AA74" s="4">
        <v>1</v>
      </c>
      <c r="AB74" s="4">
        <v>1.01</v>
      </c>
      <c r="AC74" s="4"/>
      <c r="AD74" s="4"/>
      <c r="AE74" s="4"/>
      <c r="AF74" s="4"/>
      <c r="AG74" s="4"/>
    </row>
    <row r="75" spans="2:33" x14ac:dyDescent="0.25">
      <c r="B75" t="s">
        <v>418</v>
      </c>
      <c r="C75" s="4">
        <v>1.21</v>
      </c>
      <c r="D75" s="4">
        <v>1.21</v>
      </c>
      <c r="E75" s="4">
        <v>1.21</v>
      </c>
      <c r="F75" s="4">
        <v>0.95</v>
      </c>
      <c r="G75" s="4">
        <v>0.96</v>
      </c>
      <c r="H75" s="4">
        <v>1.01</v>
      </c>
      <c r="I75" s="4">
        <v>1.01</v>
      </c>
      <c r="J75" s="4">
        <v>1.01</v>
      </c>
      <c r="K75" s="4">
        <v>1.01</v>
      </c>
      <c r="L75" s="4">
        <v>1.01</v>
      </c>
      <c r="M75" s="4">
        <v>1</v>
      </c>
      <c r="N75" s="4">
        <v>1.08</v>
      </c>
      <c r="O75" s="4">
        <v>1.01</v>
      </c>
      <c r="P75" s="4">
        <v>1.01</v>
      </c>
      <c r="Q75" s="4">
        <v>1.01</v>
      </c>
      <c r="R75" s="4">
        <v>0.98</v>
      </c>
      <c r="S75" s="4">
        <v>0.96</v>
      </c>
      <c r="T75" s="4">
        <v>1.05</v>
      </c>
      <c r="U75" s="4">
        <v>1.04</v>
      </c>
      <c r="V75" s="4">
        <v>1.04</v>
      </c>
      <c r="W75" s="4">
        <v>1.05</v>
      </c>
      <c r="X75" s="4">
        <v>1.06</v>
      </c>
      <c r="Y75" s="4">
        <v>1.03</v>
      </c>
      <c r="Z75" s="4">
        <v>1.05</v>
      </c>
      <c r="AA75" s="4">
        <v>1.1000000000000001</v>
      </c>
      <c r="AB75" s="4">
        <v>1.1000000000000001</v>
      </c>
      <c r="AC75" s="4"/>
      <c r="AD75" s="4"/>
      <c r="AE75" s="4"/>
      <c r="AF75" s="4"/>
      <c r="AG75" s="4"/>
    </row>
    <row r="76" spans="2:33" x14ac:dyDescent="0.25">
      <c r="B76" t="s">
        <v>56</v>
      </c>
      <c r="C76" s="4">
        <v>1.23</v>
      </c>
      <c r="D76" s="4">
        <v>1.23</v>
      </c>
      <c r="E76" s="4">
        <v>1.23</v>
      </c>
      <c r="F76" s="4">
        <v>1.23</v>
      </c>
      <c r="G76" s="4">
        <v>1.23</v>
      </c>
      <c r="H76" s="4">
        <v>1.23</v>
      </c>
      <c r="I76" s="4">
        <v>1.23</v>
      </c>
      <c r="J76" s="4">
        <v>1.23</v>
      </c>
      <c r="K76" s="4">
        <v>1.23</v>
      </c>
      <c r="L76" s="4">
        <v>1.19</v>
      </c>
      <c r="M76" s="4">
        <v>1.2</v>
      </c>
      <c r="N76" s="4">
        <v>1.1100000000000001</v>
      </c>
      <c r="O76" s="4">
        <v>1.1100000000000001</v>
      </c>
      <c r="P76" s="4">
        <v>1.1000000000000001</v>
      </c>
      <c r="Q76" s="4">
        <v>1.0900000000000001</v>
      </c>
      <c r="R76" s="4">
        <v>1.0900000000000001</v>
      </c>
      <c r="S76" s="4">
        <v>1.0900000000000001</v>
      </c>
      <c r="T76" s="4">
        <v>1.1000000000000001</v>
      </c>
      <c r="U76" s="4">
        <v>1.0900000000000001</v>
      </c>
      <c r="V76" s="4">
        <v>1.0900000000000001</v>
      </c>
      <c r="W76" s="4">
        <v>1.0900000000000001</v>
      </c>
      <c r="X76" s="4">
        <v>1.0900000000000001</v>
      </c>
      <c r="Y76" s="4">
        <v>1.06</v>
      </c>
      <c r="Z76" s="4">
        <v>1.06</v>
      </c>
      <c r="AA76" s="4">
        <v>1.06</v>
      </c>
      <c r="AB76" s="4">
        <v>1.05</v>
      </c>
      <c r="AC76" s="4"/>
      <c r="AD76" s="4"/>
      <c r="AE76" s="4"/>
      <c r="AF76" s="4"/>
      <c r="AG76" s="4"/>
    </row>
    <row r="77" spans="2:33" x14ac:dyDescent="0.25">
      <c r="B77" t="s">
        <v>48</v>
      </c>
      <c r="C77" s="4">
        <v>0.78</v>
      </c>
      <c r="D77" s="4">
        <v>0.78</v>
      </c>
      <c r="E77" s="4">
        <v>0.78</v>
      </c>
      <c r="F77" s="4">
        <v>0.78</v>
      </c>
      <c r="G77" s="4">
        <v>0.78</v>
      </c>
      <c r="H77" s="4">
        <v>0.78</v>
      </c>
      <c r="I77" s="4">
        <v>0.78</v>
      </c>
      <c r="J77" s="4">
        <v>0.76</v>
      </c>
      <c r="K77" s="4">
        <v>0.73</v>
      </c>
      <c r="L77" s="4">
        <v>0.73</v>
      </c>
      <c r="M77" s="4">
        <v>0.73</v>
      </c>
      <c r="N77" s="4">
        <v>0.74</v>
      </c>
      <c r="O77" s="4">
        <v>0.74</v>
      </c>
      <c r="P77" s="4">
        <v>0.74</v>
      </c>
      <c r="Q77" s="4">
        <v>0.74</v>
      </c>
      <c r="R77" s="4">
        <v>0.74</v>
      </c>
      <c r="S77" s="4">
        <v>0.78</v>
      </c>
      <c r="T77" s="4">
        <v>0.78</v>
      </c>
      <c r="U77" s="4">
        <v>0.76</v>
      </c>
      <c r="V77" s="4">
        <v>0.73</v>
      </c>
      <c r="W77" s="4">
        <v>0.74</v>
      </c>
      <c r="X77" s="4">
        <v>0.75</v>
      </c>
      <c r="Y77" s="4">
        <v>0.79</v>
      </c>
      <c r="Z77" s="4">
        <v>0.74</v>
      </c>
      <c r="AA77" s="4">
        <v>0.74</v>
      </c>
      <c r="AB77" s="4">
        <v>0.73</v>
      </c>
      <c r="AC77" s="4"/>
      <c r="AD77" s="4"/>
      <c r="AE77" s="4"/>
      <c r="AF77" s="4"/>
      <c r="AG77" s="4"/>
    </row>
    <row r="78" spans="2:33" x14ac:dyDescent="0.25">
      <c r="B78" t="s">
        <v>119</v>
      </c>
      <c r="C78" s="4">
        <v>1.25</v>
      </c>
      <c r="D78" s="4">
        <v>1.25</v>
      </c>
      <c r="E78" s="4">
        <v>1.25</v>
      </c>
      <c r="F78" s="4">
        <v>1.25</v>
      </c>
      <c r="G78" s="4">
        <v>1.25</v>
      </c>
      <c r="H78" s="4">
        <v>1.23</v>
      </c>
      <c r="I78" s="4">
        <v>1.19</v>
      </c>
      <c r="J78" s="4">
        <v>1.1499999999999999</v>
      </c>
      <c r="K78" s="4">
        <v>1.1499999999999999</v>
      </c>
      <c r="L78" s="4">
        <v>1.1000000000000001</v>
      </c>
      <c r="M78" s="4">
        <v>1.1000000000000001</v>
      </c>
      <c r="N78" s="4">
        <v>1.1000000000000001</v>
      </c>
      <c r="O78" s="4">
        <v>1.08</v>
      </c>
      <c r="P78" s="4">
        <v>1</v>
      </c>
      <c r="Q78" s="4">
        <v>1.01</v>
      </c>
      <c r="R78" s="4">
        <v>1.04</v>
      </c>
      <c r="S78" s="4">
        <v>1.03</v>
      </c>
      <c r="T78" s="4">
        <v>1</v>
      </c>
      <c r="U78" s="4">
        <v>1.03</v>
      </c>
      <c r="V78" s="4">
        <v>0.95</v>
      </c>
      <c r="W78" s="4">
        <v>0.96</v>
      </c>
      <c r="X78" s="4">
        <v>0.99</v>
      </c>
      <c r="Y78" s="4">
        <v>0.98</v>
      </c>
      <c r="Z78" s="4">
        <v>1</v>
      </c>
      <c r="AA78" s="4">
        <v>0.99</v>
      </c>
      <c r="AB78" s="4">
        <v>0.99</v>
      </c>
      <c r="AC78" s="4"/>
      <c r="AD78" s="4"/>
      <c r="AE78" s="4"/>
      <c r="AF78" s="4"/>
      <c r="AG78" s="4"/>
    </row>
    <row r="79" spans="2:33" x14ac:dyDescent="0.25">
      <c r="B79" t="s">
        <v>62</v>
      </c>
      <c r="C79" s="4">
        <v>0.75</v>
      </c>
      <c r="D79" s="4">
        <v>0.73</v>
      </c>
      <c r="E79" s="4">
        <v>0.73</v>
      </c>
      <c r="F79" s="4">
        <v>0.7</v>
      </c>
      <c r="G79" s="4">
        <v>0.73</v>
      </c>
      <c r="H79" s="4">
        <v>0.73</v>
      </c>
      <c r="I79" s="4">
        <v>0.73</v>
      </c>
      <c r="J79" s="4">
        <v>0.73</v>
      </c>
      <c r="K79" s="4">
        <v>0.73</v>
      </c>
      <c r="L79" s="4">
        <v>0.73</v>
      </c>
      <c r="M79" s="4">
        <v>0.73</v>
      </c>
      <c r="N79" s="4">
        <v>0.74</v>
      </c>
      <c r="O79" s="4">
        <v>0.7</v>
      </c>
      <c r="P79" s="4">
        <v>0.71</v>
      </c>
      <c r="Q79" s="4">
        <v>0.7</v>
      </c>
      <c r="R79" s="4">
        <v>0.69</v>
      </c>
      <c r="S79" s="4">
        <v>0.68</v>
      </c>
      <c r="T79" s="4">
        <v>0.68</v>
      </c>
      <c r="U79" s="4">
        <v>0.66</v>
      </c>
      <c r="V79" s="4">
        <v>0.68</v>
      </c>
      <c r="W79" s="4">
        <v>0.69</v>
      </c>
      <c r="X79" s="4">
        <v>0.63</v>
      </c>
      <c r="Y79" s="4">
        <v>0.56000000000000005</v>
      </c>
      <c r="Z79" s="4">
        <v>0.59</v>
      </c>
      <c r="AA79" s="4">
        <v>0.57999999999999996</v>
      </c>
      <c r="AB79" s="4">
        <v>0.57999999999999996</v>
      </c>
      <c r="AC79" s="4"/>
      <c r="AD79" s="4"/>
      <c r="AE79" s="4"/>
      <c r="AF79" s="4"/>
      <c r="AG79" s="4"/>
    </row>
    <row r="80" spans="2:33" x14ac:dyDescent="0.25">
      <c r="B80" t="s">
        <v>96</v>
      </c>
      <c r="C80" s="4">
        <v>0.63</v>
      </c>
      <c r="D80" s="4">
        <v>0.63</v>
      </c>
      <c r="E80" s="4">
        <v>0.63</v>
      </c>
      <c r="F80" s="4">
        <v>0.57999999999999996</v>
      </c>
      <c r="G80" s="4">
        <v>0.54</v>
      </c>
      <c r="H80" s="4">
        <v>0.54</v>
      </c>
      <c r="I80" s="4">
        <v>0.54</v>
      </c>
      <c r="J80" s="4">
        <v>0.54</v>
      </c>
      <c r="K80" s="4">
        <v>0.55000000000000004</v>
      </c>
      <c r="L80" s="4">
        <v>0.55000000000000004</v>
      </c>
      <c r="M80" s="4">
        <v>0.55000000000000004</v>
      </c>
      <c r="N80" s="4">
        <v>0.55000000000000004</v>
      </c>
      <c r="O80" s="4">
        <v>0.55000000000000004</v>
      </c>
      <c r="P80" s="4">
        <v>0.55000000000000004</v>
      </c>
      <c r="Q80" s="4">
        <v>0.54</v>
      </c>
      <c r="R80" s="4">
        <v>0.57999999999999996</v>
      </c>
      <c r="S80" s="4">
        <v>0.55000000000000004</v>
      </c>
      <c r="T80" s="4">
        <v>0.55000000000000004</v>
      </c>
      <c r="U80" s="4">
        <v>0.55000000000000004</v>
      </c>
      <c r="V80" s="4">
        <v>0.55000000000000004</v>
      </c>
      <c r="W80" s="4">
        <v>0.57999999999999996</v>
      </c>
      <c r="X80" s="4">
        <v>0.57999999999999996</v>
      </c>
      <c r="Y80" s="4">
        <v>0.57999999999999996</v>
      </c>
      <c r="Z80" s="4">
        <v>0.57999999999999996</v>
      </c>
      <c r="AA80" s="4">
        <v>0.55000000000000004</v>
      </c>
      <c r="AB80" s="4">
        <v>0.55000000000000004</v>
      </c>
      <c r="AC80" s="4"/>
      <c r="AD80" s="4"/>
      <c r="AE80" s="4"/>
      <c r="AF80" s="4"/>
      <c r="AG80" s="4"/>
    </row>
    <row r="81" spans="2:33" x14ac:dyDescent="0.25">
      <c r="B81" t="s">
        <v>85</v>
      </c>
      <c r="C81" s="4">
        <v>0.91</v>
      </c>
      <c r="D81" s="4">
        <v>0.91</v>
      </c>
      <c r="E81" s="4">
        <v>0.91</v>
      </c>
      <c r="F81" s="4">
        <v>0.9</v>
      </c>
      <c r="G81" s="4">
        <v>0.91</v>
      </c>
      <c r="H81" s="4">
        <v>0.91</v>
      </c>
      <c r="I81" s="4">
        <v>0.91</v>
      </c>
      <c r="J81" s="4">
        <v>0.91</v>
      </c>
      <c r="K81" s="4">
        <v>0.91</v>
      </c>
      <c r="L81" s="4">
        <v>0.93</v>
      </c>
      <c r="M81" s="4">
        <v>0.93</v>
      </c>
      <c r="N81" s="4">
        <v>0.93</v>
      </c>
      <c r="O81" s="4">
        <v>0.91</v>
      </c>
      <c r="P81" s="4">
        <v>0.91</v>
      </c>
      <c r="Q81" s="4">
        <v>0.94</v>
      </c>
      <c r="R81" s="4">
        <v>0.94</v>
      </c>
      <c r="S81" s="4">
        <v>0.94</v>
      </c>
      <c r="T81" s="4">
        <v>0.98</v>
      </c>
      <c r="U81" s="4">
        <v>0.94</v>
      </c>
      <c r="V81" s="4">
        <v>0.94</v>
      </c>
      <c r="W81" s="4">
        <v>0.94</v>
      </c>
      <c r="X81" s="4">
        <v>0.93</v>
      </c>
      <c r="Y81" s="4">
        <v>0.91</v>
      </c>
      <c r="Z81" s="4">
        <v>0.8</v>
      </c>
      <c r="AA81" s="4">
        <v>0.8</v>
      </c>
      <c r="AB81" s="4">
        <v>0.83</v>
      </c>
      <c r="AC81" s="4"/>
      <c r="AD81" s="4"/>
      <c r="AE81" s="4"/>
      <c r="AF81" s="4"/>
      <c r="AG81" s="4"/>
    </row>
    <row r="82" spans="2:33" x14ac:dyDescent="0.25">
      <c r="B82" t="s">
        <v>81</v>
      </c>
      <c r="C82" s="4">
        <v>0.88</v>
      </c>
      <c r="D82" s="4">
        <v>0.88</v>
      </c>
      <c r="E82" s="4">
        <v>0.88</v>
      </c>
      <c r="F82" s="4">
        <v>0.88</v>
      </c>
      <c r="G82" s="4">
        <v>0.8</v>
      </c>
      <c r="H82" s="4">
        <v>0.8</v>
      </c>
      <c r="I82" s="4">
        <v>0.8</v>
      </c>
      <c r="J82" s="4">
        <v>0.8</v>
      </c>
      <c r="K82" s="4">
        <v>0.8</v>
      </c>
      <c r="L82" s="4">
        <v>0.78</v>
      </c>
      <c r="M82" s="4">
        <v>0.78</v>
      </c>
      <c r="N82" s="4">
        <v>0.78</v>
      </c>
      <c r="O82" s="4">
        <v>0.76</v>
      </c>
      <c r="P82" s="4">
        <v>0.68</v>
      </c>
      <c r="Q82" s="4">
        <v>0.7</v>
      </c>
      <c r="R82" s="4">
        <v>0.7</v>
      </c>
      <c r="S82" s="4">
        <v>0.7</v>
      </c>
      <c r="T82" s="4">
        <v>0.7</v>
      </c>
      <c r="U82" s="4">
        <v>0.7</v>
      </c>
      <c r="V82" s="4">
        <v>0.75</v>
      </c>
      <c r="W82" s="4">
        <v>0.73</v>
      </c>
      <c r="X82" s="4">
        <v>0.71</v>
      </c>
      <c r="Y82" s="4">
        <v>0.7</v>
      </c>
      <c r="Z82" s="4">
        <v>0.7</v>
      </c>
      <c r="AA82" s="4">
        <v>0.71</v>
      </c>
      <c r="AB82" s="4">
        <v>0.74</v>
      </c>
      <c r="AC82" s="4"/>
      <c r="AD82" s="4"/>
      <c r="AE82" s="4"/>
      <c r="AF82" s="4"/>
      <c r="AG82" s="4"/>
    </row>
    <row r="83" spans="2:33" x14ac:dyDescent="0.25">
      <c r="B83" t="s">
        <v>98</v>
      </c>
      <c r="C83" s="4">
        <v>8</v>
      </c>
      <c r="D83" s="4">
        <v>8</v>
      </c>
      <c r="E83" s="4">
        <v>8</v>
      </c>
      <c r="F83" s="4">
        <v>8</v>
      </c>
      <c r="G83" s="4">
        <v>8</v>
      </c>
      <c r="H83" s="4">
        <v>8</v>
      </c>
      <c r="I83" s="4">
        <v>8</v>
      </c>
      <c r="J83" s="4">
        <v>8</v>
      </c>
      <c r="K83" s="4">
        <v>8</v>
      </c>
      <c r="L83" s="4">
        <v>8</v>
      </c>
      <c r="M83" s="4">
        <v>8</v>
      </c>
      <c r="N83" s="4">
        <v>8</v>
      </c>
      <c r="O83" s="4">
        <v>8</v>
      </c>
      <c r="P83" s="4">
        <v>7.14</v>
      </c>
      <c r="Q83" s="4">
        <v>7.14</v>
      </c>
      <c r="R83" s="4">
        <v>7.14</v>
      </c>
      <c r="S83" s="4">
        <v>7.14</v>
      </c>
      <c r="T83" s="4">
        <v>7.14</v>
      </c>
      <c r="U83" s="4">
        <v>7.14</v>
      </c>
      <c r="V83" s="4">
        <v>7.14</v>
      </c>
      <c r="W83" s="4">
        <v>7.14</v>
      </c>
      <c r="X83" s="4">
        <v>7.14</v>
      </c>
      <c r="Y83" s="4">
        <v>7.14</v>
      </c>
      <c r="Z83" s="4">
        <v>10</v>
      </c>
      <c r="AA83" s="4">
        <v>10</v>
      </c>
      <c r="AB83" s="4">
        <v>10</v>
      </c>
      <c r="AC83" s="4"/>
      <c r="AD83" s="4"/>
      <c r="AE83" s="4"/>
      <c r="AF83" s="4"/>
      <c r="AG83" s="4"/>
    </row>
    <row r="84" spans="2:33" x14ac:dyDescent="0.25">
      <c r="B84" t="s">
        <v>80</v>
      </c>
      <c r="C84" s="4">
        <v>4.8</v>
      </c>
      <c r="D84" s="4">
        <v>4.8</v>
      </c>
      <c r="E84" s="4">
        <v>4.8</v>
      </c>
      <c r="F84" s="4">
        <v>4.8</v>
      </c>
      <c r="G84" s="4">
        <v>4.8</v>
      </c>
      <c r="H84" s="4">
        <v>4.8</v>
      </c>
      <c r="I84" s="4">
        <v>4.8</v>
      </c>
      <c r="J84" s="4">
        <v>4.8</v>
      </c>
      <c r="K84" s="4">
        <v>4.8</v>
      </c>
      <c r="L84" s="4">
        <v>4.8</v>
      </c>
      <c r="M84" s="4">
        <v>4.8</v>
      </c>
      <c r="N84" s="4">
        <v>4.8</v>
      </c>
      <c r="O84" s="4">
        <v>4.8</v>
      </c>
      <c r="P84" s="4">
        <v>4.8</v>
      </c>
      <c r="Q84" s="4">
        <v>4.8</v>
      </c>
      <c r="R84" s="4">
        <v>4.8</v>
      </c>
      <c r="S84" s="4">
        <v>4.8</v>
      </c>
      <c r="T84" s="4">
        <v>4.8</v>
      </c>
      <c r="U84" s="4">
        <v>4.8</v>
      </c>
      <c r="V84" s="4">
        <v>4.8</v>
      </c>
      <c r="W84" s="4">
        <v>4.8</v>
      </c>
      <c r="X84" s="4">
        <v>4.8</v>
      </c>
      <c r="Y84" s="4">
        <v>4.8</v>
      </c>
      <c r="Z84" s="4">
        <v>6.8</v>
      </c>
      <c r="AA84" s="4">
        <v>6.8</v>
      </c>
      <c r="AB84" s="4">
        <v>6.8</v>
      </c>
      <c r="AC84" s="4"/>
      <c r="AD84" s="4"/>
      <c r="AE84" s="4"/>
      <c r="AF84" s="4"/>
      <c r="AG84" s="4"/>
    </row>
    <row r="85" spans="2:33" x14ac:dyDescent="0.25">
      <c r="B85" t="s">
        <v>25</v>
      </c>
      <c r="C85" s="4">
        <v>1.0900000000000001</v>
      </c>
      <c r="D85" s="4">
        <v>0.92</v>
      </c>
      <c r="E85" s="4">
        <v>0.92</v>
      </c>
      <c r="F85" s="4">
        <v>0.92</v>
      </c>
      <c r="G85" s="4">
        <v>0.92</v>
      </c>
      <c r="H85" s="4">
        <v>0.92</v>
      </c>
      <c r="I85" s="4">
        <v>0.96</v>
      </c>
      <c r="J85" s="4">
        <v>0.88</v>
      </c>
      <c r="K85" s="4">
        <v>0.92</v>
      </c>
      <c r="L85" s="4">
        <v>0.83</v>
      </c>
      <c r="M85" s="4">
        <v>0.84</v>
      </c>
      <c r="N85" s="4">
        <v>0.92</v>
      </c>
      <c r="O85" s="4">
        <v>0.83</v>
      </c>
      <c r="P85" s="4">
        <v>0.83</v>
      </c>
      <c r="Q85" s="4">
        <v>0.67</v>
      </c>
      <c r="R85" s="4">
        <v>0.75</v>
      </c>
      <c r="S85" s="4">
        <v>0.77</v>
      </c>
      <c r="T85" s="4">
        <v>0.75</v>
      </c>
      <c r="U85" s="4">
        <v>0.73</v>
      </c>
      <c r="V85" s="4">
        <v>0.73</v>
      </c>
      <c r="W85" s="4">
        <v>0.75</v>
      </c>
      <c r="X85" s="4">
        <v>0.73</v>
      </c>
      <c r="Y85" s="4">
        <v>0.77</v>
      </c>
      <c r="Z85" s="4">
        <v>0.83</v>
      </c>
      <c r="AA85" s="4">
        <v>0.75</v>
      </c>
      <c r="AB85" s="4">
        <v>0.69</v>
      </c>
      <c r="AC85" s="4"/>
      <c r="AD85" s="4"/>
      <c r="AE85" s="4"/>
      <c r="AF85" s="4"/>
      <c r="AG85" s="4"/>
    </row>
    <row r="86" spans="2:33" x14ac:dyDescent="0.25">
      <c r="B86" t="s">
        <v>419</v>
      </c>
      <c r="C86" s="4">
        <v>1.63</v>
      </c>
      <c r="D86" s="4">
        <v>1.58</v>
      </c>
      <c r="E86" s="4">
        <v>1.58</v>
      </c>
      <c r="F86" s="4">
        <v>1.65</v>
      </c>
      <c r="G86" s="4">
        <v>1.58</v>
      </c>
      <c r="H86" s="4">
        <v>1.5</v>
      </c>
      <c r="I86" s="4">
        <v>1.73</v>
      </c>
      <c r="J86" s="4">
        <v>1.2</v>
      </c>
      <c r="K86" s="4">
        <v>1.03</v>
      </c>
      <c r="L86" s="4">
        <v>1.2</v>
      </c>
      <c r="M86" s="4">
        <v>1.25</v>
      </c>
      <c r="N86" s="4">
        <v>1.1499999999999999</v>
      </c>
      <c r="O86" s="4">
        <v>1.1499999999999999</v>
      </c>
      <c r="P86" s="4">
        <v>1.08</v>
      </c>
      <c r="Q86" s="4">
        <v>0.98</v>
      </c>
      <c r="R86" s="4">
        <v>1</v>
      </c>
      <c r="S86" s="4">
        <v>0.93</v>
      </c>
      <c r="T86" s="4">
        <v>0.95</v>
      </c>
      <c r="U86" s="4">
        <v>0.95</v>
      </c>
      <c r="V86" s="4">
        <v>1.03</v>
      </c>
      <c r="W86" s="4">
        <v>1.63</v>
      </c>
      <c r="X86" s="4">
        <v>1.18</v>
      </c>
      <c r="Y86" s="4">
        <v>1</v>
      </c>
      <c r="Z86" s="4">
        <v>0.93</v>
      </c>
      <c r="AA86" s="4">
        <v>0.88</v>
      </c>
      <c r="AB86" s="4">
        <v>0.88</v>
      </c>
      <c r="AC86" s="4"/>
      <c r="AD86" s="4"/>
      <c r="AE86" s="4"/>
      <c r="AF86" s="4"/>
      <c r="AG86" s="4"/>
    </row>
    <row r="87" spans="2:33" x14ac:dyDescent="0.25">
      <c r="B87" t="s">
        <v>420</v>
      </c>
      <c r="C87" s="4">
        <v>2.64</v>
      </c>
      <c r="D87" s="4">
        <v>2.68</v>
      </c>
      <c r="E87" s="4">
        <v>2.68</v>
      </c>
      <c r="F87" s="4">
        <v>2.73</v>
      </c>
      <c r="G87" s="4">
        <v>2.68</v>
      </c>
      <c r="H87" s="4">
        <v>2.73</v>
      </c>
      <c r="I87" s="4">
        <v>2.64</v>
      </c>
      <c r="J87" s="4">
        <v>2.68</v>
      </c>
      <c r="K87" s="4">
        <v>2.68</v>
      </c>
      <c r="L87" s="4">
        <v>2.68</v>
      </c>
      <c r="M87" s="4">
        <v>3.47</v>
      </c>
      <c r="N87" s="4">
        <v>3.2</v>
      </c>
      <c r="O87" s="4">
        <v>3.2</v>
      </c>
      <c r="P87" s="4">
        <v>3.24</v>
      </c>
      <c r="Q87" s="4">
        <v>3.24</v>
      </c>
      <c r="R87" s="4">
        <v>3.27</v>
      </c>
      <c r="S87" s="4">
        <v>3.25</v>
      </c>
      <c r="T87" s="4">
        <v>3.31</v>
      </c>
      <c r="U87" s="4">
        <v>3.24</v>
      </c>
      <c r="V87" s="4">
        <v>3.31</v>
      </c>
      <c r="W87" s="4">
        <v>3.21</v>
      </c>
      <c r="X87" s="4">
        <v>3.22</v>
      </c>
      <c r="Y87" s="4">
        <v>2.89</v>
      </c>
      <c r="Z87" s="4">
        <v>2.92</v>
      </c>
      <c r="AA87" s="4">
        <v>3.06</v>
      </c>
      <c r="AB87" s="4">
        <v>3.06</v>
      </c>
      <c r="AC87" s="4"/>
      <c r="AD87" s="4"/>
      <c r="AE87" s="4"/>
      <c r="AF87" s="4"/>
      <c r="AG87" s="4"/>
    </row>
    <row r="88" spans="2:33" x14ac:dyDescent="0.25">
      <c r="B88" t="s">
        <v>49</v>
      </c>
      <c r="C88" s="4">
        <v>2.12</v>
      </c>
      <c r="D88" s="4">
        <v>1.92</v>
      </c>
      <c r="E88" s="4">
        <v>1.92</v>
      </c>
      <c r="F88" s="4">
        <v>1.93</v>
      </c>
      <c r="G88" s="4">
        <v>1.92</v>
      </c>
      <c r="H88" s="4">
        <v>1.92</v>
      </c>
      <c r="I88" s="4">
        <v>1.39</v>
      </c>
      <c r="J88" s="4">
        <v>0.87</v>
      </c>
      <c r="K88" s="4">
        <v>0.8</v>
      </c>
      <c r="L88" s="4">
        <v>0.91</v>
      </c>
      <c r="M88" s="4">
        <v>0.96</v>
      </c>
      <c r="N88" s="4">
        <v>0.89</v>
      </c>
      <c r="O88" s="4">
        <v>1.06</v>
      </c>
      <c r="P88" s="4">
        <v>0.94</v>
      </c>
      <c r="Q88" s="4">
        <v>0.67</v>
      </c>
      <c r="R88" s="4">
        <v>0.8</v>
      </c>
      <c r="S88" s="4">
        <v>0.89</v>
      </c>
      <c r="T88" s="4">
        <v>0.87</v>
      </c>
      <c r="U88" s="4">
        <v>0.89</v>
      </c>
      <c r="V88" s="4">
        <v>0.89</v>
      </c>
      <c r="W88" s="4">
        <v>0.96</v>
      </c>
      <c r="X88" s="4">
        <v>0.99</v>
      </c>
      <c r="Y88" s="4">
        <v>0.96</v>
      </c>
      <c r="Z88" s="4">
        <v>1.03</v>
      </c>
      <c r="AA88" s="4">
        <v>1</v>
      </c>
      <c r="AB88" s="4">
        <v>1.06</v>
      </c>
      <c r="AC88" s="4"/>
      <c r="AD88" s="4"/>
      <c r="AE88" s="4"/>
      <c r="AF88" s="4"/>
      <c r="AG88" s="4"/>
    </row>
    <row r="89" spans="2:33" x14ac:dyDescent="0.25">
      <c r="B89" t="s">
        <v>421</v>
      </c>
      <c r="C89" s="4">
        <v>7</v>
      </c>
      <c r="D89" s="4">
        <v>7</v>
      </c>
      <c r="E89" s="4">
        <v>7</v>
      </c>
      <c r="F89" s="4">
        <v>7</v>
      </c>
      <c r="G89" s="4">
        <v>7</v>
      </c>
      <c r="H89" s="4">
        <v>7</v>
      </c>
      <c r="I89" s="4">
        <v>7</v>
      </c>
      <c r="J89" s="4">
        <v>7</v>
      </c>
      <c r="K89" s="4">
        <v>7</v>
      </c>
      <c r="L89" s="4">
        <v>7</v>
      </c>
      <c r="M89" s="4">
        <v>7</v>
      </c>
      <c r="N89" s="4">
        <v>7</v>
      </c>
      <c r="O89" s="4">
        <v>7</v>
      </c>
      <c r="P89" s="4">
        <v>7</v>
      </c>
      <c r="Q89" s="4">
        <v>7</v>
      </c>
      <c r="R89" s="4">
        <v>7</v>
      </c>
      <c r="S89" s="4">
        <v>7</v>
      </c>
      <c r="T89" s="4">
        <v>7</v>
      </c>
      <c r="U89" s="4">
        <v>7</v>
      </c>
      <c r="V89" s="4">
        <v>7</v>
      </c>
      <c r="W89" s="4">
        <v>7</v>
      </c>
      <c r="X89" s="4">
        <v>7</v>
      </c>
      <c r="Y89" s="4">
        <v>7</v>
      </c>
      <c r="Z89" s="4">
        <v>7</v>
      </c>
      <c r="AA89" s="4">
        <v>7</v>
      </c>
      <c r="AB89" s="4">
        <v>7</v>
      </c>
      <c r="AC89" s="4"/>
      <c r="AD89" s="4"/>
      <c r="AE89" s="4"/>
      <c r="AF89" s="4"/>
      <c r="AG89" s="4"/>
    </row>
    <row r="90" spans="2:33" x14ac:dyDescent="0.25">
      <c r="B90" t="s">
        <v>422</v>
      </c>
      <c r="C90" s="4">
        <v>2.34</v>
      </c>
      <c r="D90" s="4">
        <v>2.34</v>
      </c>
      <c r="E90" s="4">
        <v>2.34</v>
      </c>
      <c r="F90" s="4">
        <v>2.34</v>
      </c>
      <c r="G90" s="4">
        <v>2.34</v>
      </c>
      <c r="H90" s="4">
        <v>2.44</v>
      </c>
      <c r="I90" s="4">
        <v>2.2000000000000002</v>
      </c>
      <c r="J90" s="4">
        <v>2.37</v>
      </c>
      <c r="K90" s="4">
        <v>2.4</v>
      </c>
      <c r="L90" s="4">
        <v>1.67</v>
      </c>
      <c r="M90" s="4">
        <v>1.1399999999999999</v>
      </c>
      <c r="N90" s="4">
        <v>1.6</v>
      </c>
      <c r="O90" s="4">
        <v>1.27</v>
      </c>
      <c r="P90" s="4">
        <v>1.27</v>
      </c>
      <c r="Q90" s="4">
        <v>1.27</v>
      </c>
      <c r="R90" s="4">
        <v>1.29</v>
      </c>
      <c r="S90" s="4">
        <v>1</v>
      </c>
      <c r="T90" s="4">
        <v>1</v>
      </c>
      <c r="U90" s="4">
        <v>1</v>
      </c>
      <c r="V90" s="4">
        <v>1.68</v>
      </c>
      <c r="W90" s="4">
        <v>1.38</v>
      </c>
      <c r="X90" s="4">
        <v>1.4</v>
      </c>
      <c r="Y90" s="4">
        <v>1.67</v>
      </c>
      <c r="Z90" s="4">
        <v>1.83</v>
      </c>
      <c r="AA90" s="4">
        <v>1.73</v>
      </c>
      <c r="AB90" s="4">
        <v>1.73</v>
      </c>
      <c r="AC90" s="4"/>
      <c r="AD90" s="4"/>
      <c r="AE90" s="4"/>
      <c r="AF90" s="4"/>
      <c r="AG90" s="4"/>
    </row>
    <row r="91" spans="2:33" x14ac:dyDescent="0.25">
      <c r="B91" t="s">
        <v>116</v>
      </c>
      <c r="C91" s="4">
        <v>3.6</v>
      </c>
      <c r="D91" s="4">
        <v>3.6</v>
      </c>
      <c r="E91" s="4">
        <v>3.6</v>
      </c>
      <c r="F91" s="4">
        <v>3.6</v>
      </c>
      <c r="G91" s="4">
        <v>3.6</v>
      </c>
      <c r="H91" s="4">
        <v>3.6</v>
      </c>
      <c r="I91" s="4">
        <v>3.6</v>
      </c>
      <c r="J91" s="4">
        <v>3.6</v>
      </c>
      <c r="K91" s="4">
        <v>3.6</v>
      </c>
      <c r="L91" s="4">
        <v>3.6</v>
      </c>
      <c r="M91" s="4">
        <v>3.6</v>
      </c>
      <c r="N91" s="4">
        <v>3.6</v>
      </c>
      <c r="O91" s="4">
        <v>3.6</v>
      </c>
      <c r="P91" s="4">
        <v>3.6</v>
      </c>
      <c r="Q91" s="4">
        <v>3.6</v>
      </c>
      <c r="R91" s="4">
        <v>3.6</v>
      </c>
      <c r="S91" s="4">
        <v>3.6</v>
      </c>
      <c r="T91" s="4">
        <v>3.6</v>
      </c>
      <c r="U91" s="4">
        <v>3.6</v>
      </c>
      <c r="V91" s="4">
        <v>3.6</v>
      </c>
      <c r="W91" s="4">
        <v>3.6</v>
      </c>
      <c r="X91" s="4">
        <v>3.6</v>
      </c>
      <c r="Y91" s="4">
        <v>3.6</v>
      </c>
      <c r="Z91" s="4">
        <v>3.6</v>
      </c>
      <c r="AA91" s="4">
        <v>3.6</v>
      </c>
      <c r="AB91" s="4">
        <v>3.6</v>
      </c>
      <c r="AC91" s="4"/>
      <c r="AD91" s="4"/>
      <c r="AE91" s="4"/>
      <c r="AF91" s="4"/>
      <c r="AG91" s="4"/>
    </row>
    <row r="92" spans="2:33" x14ac:dyDescent="0.25">
      <c r="B92" t="s">
        <v>70</v>
      </c>
      <c r="C92" s="4">
        <v>1.76</v>
      </c>
      <c r="D92" s="4">
        <v>1.65</v>
      </c>
      <c r="E92" s="4">
        <v>1.65</v>
      </c>
      <c r="F92" s="4">
        <v>1.96</v>
      </c>
      <c r="G92" s="4">
        <v>1.63</v>
      </c>
      <c r="H92" s="4">
        <v>1.65</v>
      </c>
      <c r="I92" s="4">
        <v>1.65</v>
      </c>
      <c r="J92" s="4">
        <v>1.65</v>
      </c>
      <c r="K92" s="4">
        <v>1.65</v>
      </c>
      <c r="L92" s="4">
        <v>1.65</v>
      </c>
      <c r="M92" s="4">
        <v>2.0699999999999998</v>
      </c>
      <c r="N92" s="4">
        <v>1.76</v>
      </c>
      <c r="O92" s="4">
        <v>1.76</v>
      </c>
      <c r="P92" s="4">
        <v>1.75</v>
      </c>
      <c r="Q92" s="4">
        <v>1.76</v>
      </c>
      <c r="R92" s="4">
        <v>1.74</v>
      </c>
      <c r="S92" s="4">
        <v>1.81</v>
      </c>
      <c r="T92" s="4">
        <v>1.95</v>
      </c>
      <c r="U92" s="4">
        <v>1.76</v>
      </c>
      <c r="V92" s="4">
        <v>1.64</v>
      </c>
      <c r="W92" s="4">
        <v>1.63</v>
      </c>
      <c r="X92" s="4">
        <v>1.62</v>
      </c>
      <c r="Y92" s="4">
        <v>1.59</v>
      </c>
      <c r="Z92" s="4">
        <v>1.64</v>
      </c>
      <c r="AA92" s="4">
        <v>1.64</v>
      </c>
      <c r="AB92" s="4">
        <v>1.64</v>
      </c>
      <c r="AC92" s="4"/>
      <c r="AD92" s="4"/>
      <c r="AE92" s="4"/>
      <c r="AF92" s="4"/>
      <c r="AG92" s="4"/>
    </row>
    <row r="93" spans="2:33" x14ac:dyDescent="0.25">
      <c r="B93" t="s">
        <v>423</v>
      </c>
      <c r="C93" s="4">
        <v>2.5</v>
      </c>
      <c r="D93" s="4">
        <v>2.23</v>
      </c>
      <c r="E93" s="4">
        <v>2.25</v>
      </c>
      <c r="F93" s="4">
        <v>2.25</v>
      </c>
      <c r="G93" s="4">
        <v>2.25</v>
      </c>
      <c r="H93" s="4">
        <v>2.23</v>
      </c>
      <c r="I93" s="4">
        <v>2.35</v>
      </c>
      <c r="J93" s="4">
        <v>2.23</v>
      </c>
      <c r="K93" s="4">
        <v>2.2000000000000002</v>
      </c>
      <c r="L93" s="4">
        <v>2.25</v>
      </c>
      <c r="M93" s="4">
        <v>2.25</v>
      </c>
      <c r="N93" s="4">
        <v>2.25</v>
      </c>
      <c r="O93" s="4">
        <v>2.23</v>
      </c>
      <c r="P93" s="4">
        <v>2.2799999999999998</v>
      </c>
      <c r="Q93" s="4">
        <v>2.2999999999999998</v>
      </c>
      <c r="R93" s="4">
        <v>1.88</v>
      </c>
      <c r="S93" s="4">
        <v>1.85</v>
      </c>
      <c r="T93" s="4">
        <v>1.8</v>
      </c>
      <c r="U93" s="4">
        <v>2.63</v>
      </c>
      <c r="V93" s="4">
        <v>1.88</v>
      </c>
      <c r="W93" s="4">
        <v>2.0299999999999998</v>
      </c>
      <c r="X93" s="4">
        <v>2.33</v>
      </c>
      <c r="Y93" s="4">
        <v>2.25</v>
      </c>
      <c r="Z93" s="4">
        <v>1.9</v>
      </c>
      <c r="AA93" s="4">
        <v>1.9</v>
      </c>
      <c r="AB93" s="4">
        <v>2</v>
      </c>
      <c r="AC93" s="4"/>
      <c r="AD93" s="4"/>
      <c r="AE93" s="4"/>
      <c r="AF93" s="4"/>
      <c r="AG93" s="4"/>
    </row>
    <row r="94" spans="2:33" x14ac:dyDescent="0.25">
      <c r="B94" t="s">
        <v>424</v>
      </c>
      <c r="C94" s="4">
        <v>1.4</v>
      </c>
      <c r="D94" s="4">
        <v>1.4</v>
      </c>
      <c r="E94" s="4">
        <v>1.4</v>
      </c>
      <c r="F94" s="4">
        <v>1.1000000000000001</v>
      </c>
      <c r="G94" s="4">
        <v>1.3</v>
      </c>
      <c r="H94" s="4">
        <v>1.35</v>
      </c>
      <c r="I94" s="4">
        <v>1.23</v>
      </c>
      <c r="J94" s="4">
        <v>1.35</v>
      </c>
      <c r="K94" s="4">
        <v>1.25</v>
      </c>
      <c r="L94" s="4">
        <v>1.25</v>
      </c>
      <c r="M94" s="4">
        <v>1.1000000000000001</v>
      </c>
      <c r="N94" s="4">
        <v>1.1299999999999999</v>
      </c>
      <c r="O94" s="4">
        <v>1.1499999999999999</v>
      </c>
      <c r="P94" s="4">
        <v>1.2</v>
      </c>
      <c r="Q94" s="4">
        <v>1.2</v>
      </c>
      <c r="R94" s="4">
        <v>1.1499999999999999</v>
      </c>
      <c r="S94" s="4">
        <v>1.1499999999999999</v>
      </c>
      <c r="T94" s="4">
        <v>1.1000000000000001</v>
      </c>
      <c r="U94" s="4">
        <v>1.08</v>
      </c>
      <c r="V94" s="4">
        <v>1.1499999999999999</v>
      </c>
      <c r="W94" s="4">
        <v>1.1000000000000001</v>
      </c>
      <c r="X94" s="4">
        <v>1.1000000000000001</v>
      </c>
      <c r="Y94" s="4">
        <v>1.1000000000000001</v>
      </c>
      <c r="Z94" s="4">
        <v>1.1000000000000001</v>
      </c>
      <c r="AA94" s="4">
        <v>1.1499999999999999</v>
      </c>
      <c r="AB94" s="4">
        <v>1.1499999999999999</v>
      </c>
      <c r="AC94" s="4"/>
      <c r="AD94" s="4"/>
      <c r="AE94" s="4"/>
      <c r="AF94" s="4"/>
      <c r="AG94" s="4"/>
    </row>
    <row r="95" spans="2:33" x14ac:dyDescent="0.25">
      <c r="B95" t="s">
        <v>425</v>
      </c>
      <c r="C95" s="4">
        <v>0.6</v>
      </c>
      <c r="D95" s="4">
        <v>0.71</v>
      </c>
      <c r="E95" s="4">
        <v>0.71</v>
      </c>
      <c r="F95" s="4">
        <v>0.62</v>
      </c>
      <c r="G95" s="4">
        <v>0.78</v>
      </c>
      <c r="H95" s="4">
        <v>0.8</v>
      </c>
      <c r="I95" s="4">
        <v>0.8</v>
      </c>
      <c r="J95" s="4">
        <v>0.84</v>
      </c>
      <c r="K95" s="4">
        <v>0.71</v>
      </c>
      <c r="L95" s="4">
        <v>0.71</v>
      </c>
      <c r="M95" s="4">
        <v>0.62</v>
      </c>
      <c r="N95" s="4">
        <v>0.71</v>
      </c>
      <c r="O95" s="4">
        <v>0.8</v>
      </c>
      <c r="P95" s="4">
        <v>0.85</v>
      </c>
      <c r="Q95" s="4">
        <v>0.82</v>
      </c>
      <c r="R95" s="4">
        <v>0.8</v>
      </c>
      <c r="S95" s="4">
        <v>0.78</v>
      </c>
      <c r="T95" s="4">
        <v>0.81</v>
      </c>
      <c r="U95" s="4">
        <v>0.75</v>
      </c>
      <c r="V95" s="4">
        <v>0.96</v>
      </c>
      <c r="W95" s="4">
        <v>0.84</v>
      </c>
      <c r="X95" s="4">
        <v>0.85</v>
      </c>
      <c r="Y95" s="4">
        <v>0.78</v>
      </c>
      <c r="Z95" s="4">
        <v>0.93</v>
      </c>
      <c r="AA95" s="4">
        <v>0.85</v>
      </c>
      <c r="AB95" s="4">
        <v>0.85</v>
      </c>
      <c r="AC95" s="4"/>
      <c r="AD95" s="4"/>
      <c r="AE95" s="4"/>
      <c r="AF95" s="4"/>
      <c r="AG95" s="4"/>
    </row>
    <row r="96" spans="2:33" x14ac:dyDescent="0.25">
      <c r="B96" t="s">
        <v>83</v>
      </c>
      <c r="C96" s="4">
        <v>2.5</v>
      </c>
      <c r="D96" s="4">
        <v>2.5</v>
      </c>
      <c r="E96" s="4">
        <v>2.5</v>
      </c>
      <c r="F96" s="4">
        <v>2.5</v>
      </c>
      <c r="G96" s="4">
        <v>2.5</v>
      </c>
      <c r="H96" s="4">
        <v>2.5</v>
      </c>
      <c r="I96" s="4">
        <v>2.5</v>
      </c>
      <c r="J96" s="4">
        <v>2.5</v>
      </c>
      <c r="K96" s="4">
        <v>2.5</v>
      </c>
      <c r="L96" s="4">
        <v>2.5</v>
      </c>
      <c r="M96" s="4">
        <v>2.5</v>
      </c>
      <c r="N96" s="4">
        <v>2.5</v>
      </c>
      <c r="O96" s="4">
        <v>2.29</v>
      </c>
      <c r="P96" s="4">
        <v>2.29</v>
      </c>
      <c r="Q96" s="4">
        <v>2.02</v>
      </c>
      <c r="R96" s="4">
        <v>2.02</v>
      </c>
      <c r="S96" s="4">
        <v>2.04</v>
      </c>
      <c r="T96" s="4">
        <v>2.09</v>
      </c>
      <c r="U96" s="4">
        <v>2.04</v>
      </c>
      <c r="V96" s="4">
        <v>2.04</v>
      </c>
      <c r="W96" s="4">
        <v>2.11</v>
      </c>
      <c r="X96" s="4">
        <v>2.08</v>
      </c>
      <c r="Y96" s="4">
        <v>2.08</v>
      </c>
      <c r="Z96" s="4">
        <v>2.04</v>
      </c>
      <c r="AA96" s="4">
        <v>1.98</v>
      </c>
      <c r="AB96" s="4">
        <v>1.92</v>
      </c>
      <c r="AC96" s="4"/>
      <c r="AD96" s="4"/>
      <c r="AE96" s="4"/>
      <c r="AF96" s="4"/>
      <c r="AG96" s="4"/>
    </row>
    <row r="97" spans="2:33" x14ac:dyDescent="0.25">
      <c r="B97" t="s">
        <v>60</v>
      </c>
      <c r="C97" s="4">
        <v>15</v>
      </c>
      <c r="D97" s="4">
        <v>15</v>
      </c>
      <c r="E97" s="4">
        <v>15</v>
      </c>
      <c r="F97" s="4">
        <v>15</v>
      </c>
      <c r="G97" s="4">
        <v>15</v>
      </c>
      <c r="H97" s="4">
        <v>13</v>
      </c>
      <c r="I97" s="4">
        <v>13</v>
      </c>
      <c r="J97" s="4">
        <v>13</v>
      </c>
      <c r="K97" s="4">
        <v>8.5</v>
      </c>
      <c r="L97" s="4">
        <v>7.67</v>
      </c>
      <c r="M97" s="4">
        <v>7.67</v>
      </c>
      <c r="N97" s="4">
        <v>6.67</v>
      </c>
      <c r="O97" s="4">
        <v>6.67</v>
      </c>
      <c r="P97" s="4">
        <v>6.67</v>
      </c>
      <c r="Q97" s="4">
        <v>5.67</v>
      </c>
      <c r="R97" s="4">
        <v>4.67</v>
      </c>
      <c r="S97" s="4">
        <v>4.33</v>
      </c>
      <c r="T97" s="4">
        <v>4.33</v>
      </c>
      <c r="U97" s="4">
        <v>3.83</v>
      </c>
      <c r="V97" s="4">
        <v>3.67</v>
      </c>
      <c r="W97" s="4">
        <v>4.83</v>
      </c>
      <c r="X97" s="4">
        <v>4.5</v>
      </c>
      <c r="Y97" s="4">
        <v>6.33</v>
      </c>
      <c r="Z97" s="4">
        <v>5.34</v>
      </c>
      <c r="AA97" s="4">
        <v>5</v>
      </c>
      <c r="AB97" s="4">
        <v>4.33</v>
      </c>
      <c r="AC97" s="4"/>
      <c r="AD97" s="4"/>
      <c r="AE97" s="4"/>
      <c r="AF97" s="4"/>
      <c r="AG97" s="4"/>
    </row>
    <row r="98" spans="2:33" x14ac:dyDescent="0.25">
      <c r="B98" t="s">
        <v>426</v>
      </c>
      <c r="C98" s="4">
        <v>1.03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0.95</v>
      </c>
      <c r="J98" s="4">
        <v>0.93</v>
      </c>
      <c r="K98" s="4">
        <v>0.95</v>
      </c>
      <c r="L98" s="4">
        <v>0.93</v>
      </c>
      <c r="M98" s="4">
        <v>0.9</v>
      </c>
      <c r="N98" s="4">
        <v>0.93</v>
      </c>
      <c r="O98" s="4">
        <v>0.93</v>
      </c>
      <c r="P98" s="4">
        <v>0.93</v>
      </c>
      <c r="Q98" s="4">
        <v>0.93</v>
      </c>
      <c r="R98" s="4">
        <v>0.93</v>
      </c>
      <c r="S98" s="4">
        <v>0.93</v>
      </c>
      <c r="T98" s="4">
        <v>0.9</v>
      </c>
      <c r="U98" s="4">
        <v>0.93</v>
      </c>
      <c r="V98" s="4">
        <v>0.93</v>
      </c>
      <c r="W98" s="4">
        <v>0.93</v>
      </c>
      <c r="X98" s="4">
        <v>0.93</v>
      </c>
      <c r="Y98" s="4">
        <v>0.93</v>
      </c>
      <c r="Z98" s="4">
        <v>0.93</v>
      </c>
      <c r="AA98" s="4">
        <v>0.93</v>
      </c>
      <c r="AB98" s="4">
        <v>0.93</v>
      </c>
      <c r="AC98" s="4"/>
      <c r="AD98" s="4"/>
      <c r="AE98" s="4"/>
      <c r="AF98" s="4"/>
      <c r="AG98" s="4"/>
    </row>
    <row r="99" spans="2:33" x14ac:dyDescent="0.25">
      <c r="B99" t="s">
        <v>427</v>
      </c>
      <c r="C99" s="4">
        <v>3.6</v>
      </c>
      <c r="D99" s="4">
        <v>3.6</v>
      </c>
      <c r="E99" s="4">
        <v>3.6</v>
      </c>
      <c r="F99" s="4">
        <v>3.6</v>
      </c>
      <c r="G99" s="4">
        <v>3.6</v>
      </c>
      <c r="H99" s="4">
        <v>3.6</v>
      </c>
      <c r="I99" s="4">
        <v>3.6</v>
      </c>
      <c r="J99" s="4">
        <v>3.6</v>
      </c>
      <c r="K99" s="4">
        <v>3.6</v>
      </c>
      <c r="L99" s="4">
        <v>3.6</v>
      </c>
      <c r="M99" s="4">
        <v>3.6</v>
      </c>
      <c r="N99" s="4">
        <v>3.6</v>
      </c>
      <c r="O99" s="4">
        <v>3.6</v>
      </c>
      <c r="P99" s="4">
        <v>3.6</v>
      </c>
      <c r="Q99" s="4">
        <v>3.6</v>
      </c>
      <c r="R99" s="4">
        <v>3.6</v>
      </c>
      <c r="S99" s="4">
        <v>3.6</v>
      </c>
      <c r="T99" s="4">
        <v>3.6</v>
      </c>
      <c r="U99" s="4">
        <v>3.6</v>
      </c>
      <c r="V99" s="4">
        <v>3.6</v>
      </c>
      <c r="W99" s="4">
        <v>3.6</v>
      </c>
      <c r="X99" s="4">
        <v>3.6</v>
      </c>
      <c r="Y99" s="4">
        <v>3.6</v>
      </c>
      <c r="Z99" s="4">
        <v>3.8</v>
      </c>
      <c r="AA99" s="4">
        <v>3.8</v>
      </c>
      <c r="AB99" s="4">
        <v>3.8</v>
      </c>
      <c r="AC99" s="4"/>
      <c r="AD99" s="4"/>
      <c r="AE99" s="4"/>
      <c r="AF99" s="4"/>
      <c r="AG99" s="4"/>
    </row>
    <row r="100" spans="2:33" x14ac:dyDescent="0.25">
      <c r="B100" t="s">
        <v>428</v>
      </c>
      <c r="C100" s="4">
        <v>2.93</v>
      </c>
      <c r="D100" s="4">
        <v>2.93</v>
      </c>
      <c r="E100" s="4">
        <v>2.93</v>
      </c>
      <c r="F100" s="4">
        <v>2.9</v>
      </c>
      <c r="G100" s="4">
        <v>2.93</v>
      </c>
      <c r="H100" s="4">
        <v>2.93</v>
      </c>
      <c r="I100" s="4">
        <v>2.93</v>
      </c>
      <c r="J100" s="4">
        <v>2.93</v>
      </c>
      <c r="K100" s="4">
        <v>2.93</v>
      </c>
      <c r="L100" s="4">
        <v>2.93</v>
      </c>
      <c r="M100" s="4">
        <v>3.2</v>
      </c>
      <c r="N100" s="4">
        <v>2.93</v>
      </c>
      <c r="O100" s="4">
        <v>2.93</v>
      </c>
      <c r="P100" s="4">
        <v>2.93</v>
      </c>
      <c r="Q100" s="4">
        <v>2.9</v>
      </c>
      <c r="R100" s="4">
        <v>2.9</v>
      </c>
      <c r="S100" s="4">
        <v>2.9</v>
      </c>
      <c r="T100" s="4">
        <v>2.9</v>
      </c>
      <c r="U100" s="4">
        <v>2.9</v>
      </c>
      <c r="V100" s="4">
        <v>1.62</v>
      </c>
      <c r="W100" s="4">
        <v>2.9</v>
      </c>
      <c r="X100" s="4">
        <v>2.9</v>
      </c>
      <c r="Y100" s="4">
        <v>2.9</v>
      </c>
      <c r="Z100" s="4">
        <v>2.9</v>
      </c>
      <c r="AA100" s="4">
        <v>2.9</v>
      </c>
      <c r="AB100" s="4">
        <v>2.9</v>
      </c>
      <c r="AC100" s="4"/>
      <c r="AD100" s="4"/>
      <c r="AE100" s="4"/>
      <c r="AF100" s="4"/>
      <c r="AG100" s="4"/>
    </row>
    <row r="101" spans="2:33" x14ac:dyDescent="0.25">
      <c r="B101" t="s">
        <v>94</v>
      </c>
      <c r="C101" s="4">
        <v>3.2</v>
      </c>
      <c r="D101" s="4">
        <v>3.2</v>
      </c>
      <c r="E101" s="4">
        <v>3.2</v>
      </c>
      <c r="F101" s="4">
        <v>3.2</v>
      </c>
      <c r="G101" s="4">
        <v>3.2</v>
      </c>
      <c r="H101" s="4">
        <v>3.2</v>
      </c>
      <c r="I101" s="4">
        <v>3.2</v>
      </c>
      <c r="J101" s="4">
        <v>3.2</v>
      </c>
      <c r="K101" s="4">
        <v>3.2</v>
      </c>
      <c r="L101" s="4">
        <v>3.2</v>
      </c>
      <c r="M101" s="4">
        <v>3.2</v>
      </c>
      <c r="N101" s="4">
        <v>3.2</v>
      </c>
      <c r="O101" s="4">
        <v>3.2</v>
      </c>
      <c r="P101" s="4">
        <v>3.2</v>
      </c>
      <c r="Q101" s="4">
        <v>3.2</v>
      </c>
      <c r="R101" s="4">
        <v>3.2</v>
      </c>
      <c r="S101" s="4">
        <v>3.2</v>
      </c>
      <c r="T101" s="4">
        <v>3.2</v>
      </c>
      <c r="U101" s="4">
        <v>3.2</v>
      </c>
      <c r="V101" s="4">
        <v>3.2</v>
      </c>
      <c r="W101" s="4">
        <v>3.2</v>
      </c>
      <c r="X101" s="4">
        <v>3.2</v>
      </c>
      <c r="Y101" s="4">
        <v>3.2</v>
      </c>
      <c r="Z101" s="4">
        <v>3</v>
      </c>
      <c r="AA101" s="4">
        <v>3</v>
      </c>
      <c r="AB101" s="4">
        <v>3</v>
      </c>
      <c r="AC101" s="4"/>
      <c r="AD101" s="4"/>
      <c r="AE101" s="4"/>
      <c r="AF101" s="4"/>
      <c r="AG101" s="4"/>
    </row>
    <row r="102" spans="2:33" x14ac:dyDescent="0.25">
      <c r="B102" t="s">
        <v>429</v>
      </c>
      <c r="C102" s="4">
        <v>8</v>
      </c>
      <c r="D102" s="4">
        <v>8</v>
      </c>
      <c r="E102" s="4">
        <v>8</v>
      </c>
      <c r="F102" s="4">
        <v>8</v>
      </c>
      <c r="G102" s="4">
        <v>8</v>
      </c>
      <c r="H102" s="4">
        <v>8</v>
      </c>
      <c r="I102" s="4">
        <v>8</v>
      </c>
      <c r="J102" s="4">
        <v>8</v>
      </c>
      <c r="K102" s="4">
        <v>8</v>
      </c>
      <c r="L102" s="4">
        <v>8</v>
      </c>
      <c r="M102" s="4">
        <v>8</v>
      </c>
      <c r="N102" s="4">
        <v>8</v>
      </c>
      <c r="O102" s="4">
        <v>8</v>
      </c>
      <c r="P102" s="4">
        <v>4.8</v>
      </c>
      <c r="Q102" s="4">
        <v>4.8</v>
      </c>
      <c r="R102" s="4">
        <v>4.8</v>
      </c>
      <c r="S102" s="4">
        <v>4.8</v>
      </c>
      <c r="T102" s="4">
        <v>4.8</v>
      </c>
      <c r="U102" s="4">
        <v>4.8</v>
      </c>
      <c r="V102" s="4">
        <v>4.8</v>
      </c>
      <c r="W102" s="4">
        <v>4.8</v>
      </c>
      <c r="X102" s="4">
        <v>4.8</v>
      </c>
      <c r="Y102" s="4">
        <v>4.8</v>
      </c>
      <c r="Z102" s="4">
        <v>4.8</v>
      </c>
      <c r="AA102" s="4">
        <v>4.8</v>
      </c>
      <c r="AB102" s="4">
        <v>4.8</v>
      </c>
      <c r="AC102" s="4"/>
      <c r="AD102" s="4"/>
      <c r="AE102" s="4"/>
      <c r="AF102" s="4"/>
      <c r="AG102" s="4"/>
    </row>
    <row r="103" spans="2:33" x14ac:dyDescent="0.25">
      <c r="B103" t="s">
        <v>101</v>
      </c>
      <c r="C103" s="4">
        <v>2.92</v>
      </c>
      <c r="D103" s="4">
        <v>2.78</v>
      </c>
      <c r="E103" s="4">
        <v>2.78</v>
      </c>
      <c r="F103" s="4">
        <v>2.71</v>
      </c>
      <c r="G103" s="4">
        <v>2.64</v>
      </c>
      <c r="H103" s="4">
        <v>2.78</v>
      </c>
      <c r="I103" s="4">
        <v>2.78</v>
      </c>
      <c r="J103" s="4">
        <v>2.78</v>
      </c>
      <c r="K103" s="4">
        <v>2.36</v>
      </c>
      <c r="L103" s="4">
        <v>2.08</v>
      </c>
      <c r="M103" s="4">
        <v>2.09</v>
      </c>
      <c r="N103" s="4">
        <v>2.64</v>
      </c>
      <c r="O103" s="4">
        <v>2.71</v>
      </c>
      <c r="P103" s="4">
        <v>2.71</v>
      </c>
      <c r="Q103" s="4">
        <v>2.42</v>
      </c>
      <c r="R103" s="4">
        <v>2.29</v>
      </c>
      <c r="S103" s="4">
        <v>2.71</v>
      </c>
      <c r="T103" s="4">
        <v>2.71</v>
      </c>
      <c r="U103" s="4">
        <v>2.71</v>
      </c>
      <c r="V103" s="4">
        <v>2.71</v>
      </c>
      <c r="W103" s="4">
        <v>2.71</v>
      </c>
      <c r="X103" s="4">
        <v>2.71</v>
      </c>
      <c r="Y103" s="4">
        <v>2.71</v>
      </c>
      <c r="Z103" s="4">
        <v>2.59</v>
      </c>
      <c r="AA103" s="4">
        <v>2.29</v>
      </c>
      <c r="AB103" s="4">
        <v>1.88</v>
      </c>
      <c r="AC103" s="4"/>
      <c r="AD103" s="4"/>
      <c r="AE103" s="4"/>
      <c r="AF103" s="4"/>
      <c r="AG103" s="4"/>
    </row>
    <row r="104" spans="2:33" x14ac:dyDescent="0.25">
      <c r="B104" t="s">
        <v>71</v>
      </c>
      <c r="C104" s="4">
        <v>4</v>
      </c>
      <c r="D104" s="4">
        <v>4</v>
      </c>
      <c r="E104" s="4">
        <v>4</v>
      </c>
      <c r="F104" s="4">
        <v>4</v>
      </c>
      <c r="G104" s="4">
        <v>4</v>
      </c>
      <c r="H104" s="4">
        <v>4</v>
      </c>
      <c r="I104" s="4">
        <v>4</v>
      </c>
      <c r="J104" s="4">
        <v>4</v>
      </c>
      <c r="K104" s="4">
        <v>4</v>
      </c>
      <c r="L104" s="4">
        <v>4</v>
      </c>
      <c r="M104" s="4">
        <v>1</v>
      </c>
      <c r="N104" s="4">
        <v>4</v>
      </c>
      <c r="O104" s="4">
        <v>1</v>
      </c>
      <c r="P104" s="4">
        <v>1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1.1000000000000001</v>
      </c>
      <c r="AB104" s="4">
        <v>1</v>
      </c>
      <c r="AC104" s="4"/>
      <c r="AD104" s="4"/>
      <c r="AE104" s="4"/>
      <c r="AF104" s="4"/>
      <c r="AG104" s="4"/>
    </row>
    <row r="105" spans="2:33" x14ac:dyDescent="0.25">
      <c r="B105" t="s">
        <v>95</v>
      </c>
      <c r="C105" s="4">
        <v>1.08</v>
      </c>
      <c r="D105" s="4">
        <v>1.08</v>
      </c>
      <c r="E105" s="4">
        <v>1.08</v>
      </c>
      <c r="F105" s="4">
        <v>1.08</v>
      </c>
      <c r="G105" s="4">
        <v>1.08</v>
      </c>
      <c r="H105" s="4">
        <v>1.08</v>
      </c>
      <c r="I105" s="4">
        <v>1.08</v>
      </c>
      <c r="J105" s="4">
        <v>1.08</v>
      </c>
      <c r="K105" s="4">
        <v>1.08</v>
      </c>
      <c r="L105" s="4">
        <v>1.08</v>
      </c>
      <c r="M105" s="4">
        <v>1.08</v>
      </c>
      <c r="N105" s="4">
        <v>1.08</v>
      </c>
      <c r="O105" s="4">
        <v>1.08</v>
      </c>
      <c r="P105" s="4">
        <v>1.17</v>
      </c>
      <c r="Q105" s="4">
        <v>1.17</v>
      </c>
      <c r="R105" s="4">
        <v>1.17</v>
      </c>
      <c r="S105" s="4">
        <v>1.17</v>
      </c>
      <c r="T105" s="4">
        <v>1.17</v>
      </c>
      <c r="U105" s="4">
        <v>1.17</v>
      </c>
      <c r="V105" s="4">
        <v>1.17</v>
      </c>
      <c r="W105" s="4">
        <v>1.17</v>
      </c>
      <c r="X105" s="4">
        <v>1.17</v>
      </c>
      <c r="Y105" s="4">
        <v>1.17</v>
      </c>
      <c r="Z105" s="4">
        <v>1</v>
      </c>
      <c r="AA105" s="4">
        <v>1</v>
      </c>
      <c r="AB105" s="4">
        <v>1</v>
      </c>
      <c r="AC105" s="4"/>
      <c r="AD105" s="4"/>
      <c r="AE105" s="4"/>
      <c r="AF105" s="4"/>
      <c r="AG105" s="4"/>
    </row>
    <row r="106" spans="2:33" x14ac:dyDescent="0.25">
      <c r="B106" t="s">
        <v>92</v>
      </c>
      <c r="C106" s="4">
        <v>2.8</v>
      </c>
      <c r="D106" s="4">
        <v>2.8</v>
      </c>
      <c r="E106" s="4">
        <v>2.8</v>
      </c>
      <c r="F106" s="4">
        <v>2.8</v>
      </c>
      <c r="G106" s="4">
        <v>2.8</v>
      </c>
      <c r="H106" s="4">
        <v>2.8</v>
      </c>
      <c r="I106" s="4">
        <v>2.8</v>
      </c>
      <c r="J106" s="4">
        <v>2.8</v>
      </c>
      <c r="K106" s="4">
        <v>2.8</v>
      </c>
      <c r="L106" s="4">
        <v>2.8</v>
      </c>
      <c r="M106" s="4">
        <v>2.8</v>
      </c>
      <c r="N106" s="4">
        <v>2.8</v>
      </c>
      <c r="O106" s="4">
        <v>2.8</v>
      </c>
      <c r="P106" s="4">
        <v>2.7</v>
      </c>
      <c r="Q106" s="4">
        <v>2.7</v>
      </c>
      <c r="R106" s="4">
        <v>2.7</v>
      </c>
      <c r="S106" s="4">
        <v>2.7</v>
      </c>
      <c r="T106" s="4">
        <v>2.7</v>
      </c>
      <c r="U106" s="4">
        <v>2.7</v>
      </c>
      <c r="V106" s="4">
        <v>2.7</v>
      </c>
      <c r="W106" s="4">
        <v>2.7</v>
      </c>
      <c r="X106" s="4">
        <v>2.7</v>
      </c>
      <c r="Y106" s="4">
        <v>2.7</v>
      </c>
      <c r="Z106" s="4">
        <v>2.7</v>
      </c>
      <c r="AA106" s="4">
        <v>2.7</v>
      </c>
      <c r="AB106" s="4">
        <v>2.7</v>
      </c>
      <c r="AC106" s="4"/>
      <c r="AD106" s="4"/>
      <c r="AE106" s="4"/>
      <c r="AF106" s="4"/>
      <c r="AG106" s="4"/>
    </row>
    <row r="107" spans="2:33" x14ac:dyDescent="0.25">
      <c r="B107" t="s">
        <v>430</v>
      </c>
      <c r="C107" s="4">
        <v>7.5</v>
      </c>
      <c r="D107" s="4">
        <v>7.5</v>
      </c>
      <c r="E107" s="4">
        <v>7.5</v>
      </c>
      <c r="F107" s="4">
        <v>7.5</v>
      </c>
      <c r="G107" s="4">
        <v>7.5</v>
      </c>
      <c r="H107" s="4">
        <v>7.5</v>
      </c>
      <c r="I107" s="4">
        <v>7.5</v>
      </c>
      <c r="J107" s="4">
        <v>6.67</v>
      </c>
      <c r="K107" s="4">
        <v>7.5</v>
      </c>
      <c r="L107" s="4">
        <v>7.5</v>
      </c>
      <c r="M107" s="4">
        <v>1.5</v>
      </c>
      <c r="N107" s="4">
        <v>7.5</v>
      </c>
      <c r="O107" s="4">
        <v>1.5</v>
      </c>
      <c r="P107" s="4">
        <v>1.5</v>
      </c>
      <c r="Q107" s="4">
        <v>1.5</v>
      </c>
      <c r="R107" s="4">
        <v>1.5</v>
      </c>
      <c r="S107" s="4">
        <v>1.5</v>
      </c>
      <c r="T107" s="4">
        <v>1.5</v>
      </c>
      <c r="U107" s="4">
        <v>1.5</v>
      </c>
      <c r="V107" s="4">
        <v>1.5</v>
      </c>
      <c r="W107" s="4">
        <v>1.5</v>
      </c>
      <c r="X107" s="4">
        <v>1.5</v>
      </c>
      <c r="Y107" s="4">
        <v>1.25</v>
      </c>
      <c r="Z107" s="4">
        <v>1.25</v>
      </c>
      <c r="AA107" s="4">
        <v>1.38</v>
      </c>
      <c r="AB107" s="4">
        <v>1</v>
      </c>
      <c r="AC107" s="4"/>
      <c r="AD107" s="4"/>
      <c r="AE107" s="4"/>
      <c r="AF107" s="4"/>
      <c r="AG107" s="4"/>
    </row>
    <row r="108" spans="2:33" x14ac:dyDescent="0.25">
      <c r="B108" t="s">
        <v>86</v>
      </c>
      <c r="C108" s="4">
        <v>5</v>
      </c>
      <c r="D108" s="4">
        <v>5</v>
      </c>
      <c r="E108" s="4">
        <v>5</v>
      </c>
      <c r="F108" s="4">
        <v>5</v>
      </c>
      <c r="G108" s="4">
        <v>5</v>
      </c>
      <c r="H108" s="4">
        <v>5</v>
      </c>
      <c r="I108" s="4">
        <v>5</v>
      </c>
      <c r="J108" s="4">
        <v>5</v>
      </c>
      <c r="K108" s="4">
        <v>5</v>
      </c>
      <c r="L108" s="4">
        <v>5</v>
      </c>
      <c r="M108" s="4">
        <v>1</v>
      </c>
      <c r="N108" s="4">
        <v>5</v>
      </c>
      <c r="O108" s="4">
        <v>1</v>
      </c>
      <c r="P108" s="4">
        <v>1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1.25</v>
      </c>
      <c r="Z108" s="4">
        <v>1</v>
      </c>
      <c r="AA108" s="4">
        <v>1.25</v>
      </c>
      <c r="AB108" s="4">
        <v>1</v>
      </c>
      <c r="AC108" s="4"/>
      <c r="AD108" s="4"/>
      <c r="AE108" s="4"/>
      <c r="AF108" s="4"/>
      <c r="AG108" s="4"/>
    </row>
    <row r="109" spans="2:33" x14ac:dyDescent="0.25">
      <c r="B109" t="s">
        <v>68</v>
      </c>
      <c r="C109" s="4">
        <v>13.33</v>
      </c>
      <c r="D109" s="4">
        <v>13.33</v>
      </c>
      <c r="E109" s="4">
        <v>13.33</v>
      </c>
      <c r="F109" s="4">
        <v>13.33</v>
      </c>
      <c r="G109" s="4">
        <v>13.33</v>
      </c>
      <c r="H109" s="4">
        <v>12.89</v>
      </c>
      <c r="I109" s="4">
        <v>12.89</v>
      </c>
      <c r="J109" s="4">
        <v>12.89</v>
      </c>
      <c r="K109" s="4">
        <v>12.89</v>
      </c>
      <c r="L109" s="4">
        <v>13.33</v>
      </c>
      <c r="M109" s="4">
        <v>2</v>
      </c>
      <c r="N109" s="4">
        <v>13.33</v>
      </c>
      <c r="O109" s="4">
        <v>2</v>
      </c>
      <c r="P109" s="4">
        <v>2</v>
      </c>
      <c r="Q109" s="4">
        <v>2</v>
      </c>
      <c r="R109" s="4">
        <v>2</v>
      </c>
      <c r="S109" s="4">
        <v>2</v>
      </c>
      <c r="T109" s="4">
        <v>2</v>
      </c>
      <c r="U109" s="4">
        <v>2</v>
      </c>
      <c r="V109" s="4">
        <v>2</v>
      </c>
      <c r="W109" s="4">
        <v>2</v>
      </c>
      <c r="X109" s="4">
        <v>2</v>
      </c>
      <c r="Y109" s="4">
        <v>1.67</v>
      </c>
      <c r="Z109" s="4">
        <v>1.33</v>
      </c>
      <c r="AA109" s="4">
        <v>1.33</v>
      </c>
      <c r="AB109" s="4">
        <v>1.33</v>
      </c>
      <c r="AC109" s="4"/>
      <c r="AD109" s="4"/>
      <c r="AE109" s="4"/>
      <c r="AF109" s="4"/>
      <c r="AG109" s="4"/>
    </row>
    <row r="110" spans="2:33" x14ac:dyDescent="0.25">
      <c r="B110" t="s">
        <v>84</v>
      </c>
      <c r="C110" s="4">
        <v>5</v>
      </c>
      <c r="D110" s="4">
        <v>5</v>
      </c>
      <c r="E110" s="4">
        <v>5</v>
      </c>
      <c r="F110" s="4">
        <v>5</v>
      </c>
      <c r="G110" s="4">
        <v>5</v>
      </c>
      <c r="H110" s="4">
        <v>5</v>
      </c>
      <c r="I110" s="4">
        <v>5</v>
      </c>
      <c r="J110" s="4">
        <v>5</v>
      </c>
      <c r="K110" s="4">
        <v>5</v>
      </c>
      <c r="L110" s="4">
        <v>5</v>
      </c>
      <c r="M110" s="4">
        <v>1</v>
      </c>
      <c r="N110" s="4">
        <v>5</v>
      </c>
      <c r="O110" s="4">
        <v>1</v>
      </c>
      <c r="P110" s="4">
        <v>1</v>
      </c>
      <c r="Q110" s="4">
        <v>1</v>
      </c>
      <c r="R110" s="4">
        <v>1</v>
      </c>
      <c r="S110" s="4">
        <v>1</v>
      </c>
      <c r="T110" s="4">
        <v>1</v>
      </c>
      <c r="U110" s="4">
        <v>1</v>
      </c>
      <c r="V110" s="4">
        <v>1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/>
      <c r="AD110" s="4"/>
      <c r="AE110" s="4"/>
      <c r="AF110" s="4"/>
      <c r="AG110" s="4"/>
    </row>
    <row r="111" spans="2:33" x14ac:dyDescent="0.25">
      <c r="B111" t="s">
        <v>77</v>
      </c>
      <c r="C111" s="4">
        <v>2.86</v>
      </c>
      <c r="D111" s="4">
        <v>2.86</v>
      </c>
      <c r="E111" s="4">
        <v>2.86</v>
      </c>
      <c r="F111" s="4">
        <v>2.86</v>
      </c>
      <c r="G111" s="4">
        <v>2.86</v>
      </c>
      <c r="H111" s="4">
        <v>2.86</v>
      </c>
      <c r="I111" s="4">
        <v>2.86</v>
      </c>
      <c r="J111" s="4">
        <v>2.86</v>
      </c>
      <c r="K111" s="4">
        <v>2.86</v>
      </c>
      <c r="L111" s="4">
        <v>2.86</v>
      </c>
      <c r="M111" s="4">
        <v>1</v>
      </c>
      <c r="N111" s="4">
        <v>2.86</v>
      </c>
      <c r="O111" s="4">
        <v>1</v>
      </c>
      <c r="P111" s="4">
        <v>1</v>
      </c>
      <c r="Q111" s="4">
        <v>1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  <c r="W111" s="4">
        <v>1</v>
      </c>
      <c r="X111" s="4">
        <v>1</v>
      </c>
      <c r="Y111" s="4">
        <v>1</v>
      </c>
      <c r="Z111" s="4">
        <v>1</v>
      </c>
      <c r="AA111" s="4">
        <v>1.07</v>
      </c>
      <c r="AB111" s="4">
        <v>1</v>
      </c>
      <c r="AC111" s="4"/>
      <c r="AD111" s="4"/>
      <c r="AE111" s="4"/>
      <c r="AF111" s="4"/>
      <c r="AG111" s="4"/>
    </row>
    <row r="112" spans="2:33" x14ac:dyDescent="0.25">
      <c r="B112" t="s">
        <v>54</v>
      </c>
      <c r="C112" s="4">
        <v>5</v>
      </c>
      <c r="D112" s="4">
        <v>5</v>
      </c>
      <c r="E112" s="4">
        <v>5</v>
      </c>
      <c r="F112" s="4">
        <v>5</v>
      </c>
      <c r="G112" s="4">
        <v>5</v>
      </c>
      <c r="H112" s="4">
        <v>5</v>
      </c>
      <c r="I112" s="4">
        <v>5</v>
      </c>
      <c r="J112" s="4">
        <v>5</v>
      </c>
      <c r="K112" s="4">
        <v>5</v>
      </c>
      <c r="L112" s="4">
        <v>5</v>
      </c>
      <c r="M112" s="4">
        <v>2</v>
      </c>
      <c r="N112" s="4">
        <v>4.83</v>
      </c>
      <c r="O112" s="4">
        <v>2</v>
      </c>
      <c r="P112" s="4">
        <v>2</v>
      </c>
      <c r="Q112" s="4">
        <v>2</v>
      </c>
      <c r="R112" s="4">
        <v>2</v>
      </c>
      <c r="S112" s="4">
        <v>2</v>
      </c>
      <c r="T112" s="4">
        <v>2</v>
      </c>
      <c r="U112" s="4">
        <v>2</v>
      </c>
      <c r="V112" s="4">
        <v>2</v>
      </c>
      <c r="W112" s="4">
        <v>2</v>
      </c>
      <c r="X112" s="4">
        <v>2</v>
      </c>
      <c r="Y112" s="4">
        <v>2</v>
      </c>
      <c r="Z112" s="4">
        <v>2</v>
      </c>
      <c r="AA112" s="4">
        <v>1.25</v>
      </c>
      <c r="AB112" s="4">
        <v>1</v>
      </c>
      <c r="AC112" s="4"/>
      <c r="AD112" s="4"/>
      <c r="AE112" s="4"/>
      <c r="AF112" s="4"/>
      <c r="AG112" s="4"/>
    </row>
    <row r="113" spans="2:33" x14ac:dyDescent="0.25">
      <c r="B113" t="s">
        <v>72</v>
      </c>
      <c r="C113" s="4">
        <v>4</v>
      </c>
      <c r="D113" s="4">
        <v>4</v>
      </c>
      <c r="E113" s="4">
        <v>4</v>
      </c>
      <c r="F113" s="4">
        <v>4</v>
      </c>
      <c r="G113" s="4">
        <v>4</v>
      </c>
      <c r="H113" s="4">
        <v>4</v>
      </c>
      <c r="I113" s="4">
        <v>4</v>
      </c>
      <c r="J113" s="4">
        <v>4</v>
      </c>
      <c r="K113" s="4">
        <v>4</v>
      </c>
      <c r="L113" s="4">
        <v>4</v>
      </c>
      <c r="M113" s="4">
        <v>4</v>
      </c>
      <c r="N113" s="4">
        <v>4</v>
      </c>
      <c r="O113" s="4">
        <v>4</v>
      </c>
      <c r="P113" s="4">
        <v>4</v>
      </c>
      <c r="Q113" s="4">
        <v>4</v>
      </c>
      <c r="R113" s="4">
        <v>4</v>
      </c>
      <c r="S113" s="4">
        <v>4</v>
      </c>
      <c r="T113" s="4">
        <v>4</v>
      </c>
      <c r="U113" s="4">
        <v>4</v>
      </c>
      <c r="V113" s="4">
        <v>4</v>
      </c>
      <c r="W113" s="4">
        <v>4</v>
      </c>
      <c r="X113" s="4">
        <v>4</v>
      </c>
      <c r="Y113" s="4">
        <v>4</v>
      </c>
      <c r="Z113" s="4">
        <v>4</v>
      </c>
      <c r="AA113" s="4">
        <v>4</v>
      </c>
      <c r="AB113" s="4">
        <v>4</v>
      </c>
      <c r="AC113" s="4"/>
      <c r="AD113" s="4"/>
      <c r="AE113" s="4"/>
      <c r="AF113" s="4"/>
      <c r="AG113" s="4"/>
    </row>
    <row r="114" spans="2:33" x14ac:dyDescent="0.25">
      <c r="B114" t="s">
        <v>462</v>
      </c>
      <c r="C114" s="4">
        <v>7</v>
      </c>
      <c r="D114" s="4">
        <v>7</v>
      </c>
      <c r="E114" s="4">
        <v>7</v>
      </c>
      <c r="F114" s="4">
        <v>7</v>
      </c>
      <c r="G114" s="4">
        <v>7</v>
      </c>
      <c r="H114" s="4">
        <v>7</v>
      </c>
      <c r="I114" s="4">
        <v>7</v>
      </c>
      <c r="J114" s="4">
        <v>7</v>
      </c>
      <c r="K114" s="4">
        <v>7</v>
      </c>
      <c r="L114" s="4">
        <v>7</v>
      </c>
      <c r="M114" s="4">
        <v>7</v>
      </c>
      <c r="N114" s="4">
        <v>7</v>
      </c>
      <c r="O114" s="4">
        <v>7</v>
      </c>
      <c r="P114" s="4">
        <v>7</v>
      </c>
      <c r="Q114" s="4">
        <v>7</v>
      </c>
      <c r="R114" s="4">
        <v>7</v>
      </c>
      <c r="S114" s="4">
        <v>7</v>
      </c>
      <c r="T114" s="4">
        <v>7</v>
      </c>
      <c r="U114" s="4">
        <v>7</v>
      </c>
      <c r="V114" s="4">
        <v>7</v>
      </c>
      <c r="W114" s="4">
        <v>7</v>
      </c>
      <c r="X114" s="4">
        <v>7</v>
      </c>
      <c r="Y114" s="4">
        <v>7</v>
      </c>
      <c r="Z114" s="4">
        <v>7</v>
      </c>
      <c r="AA114" s="4">
        <v>7</v>
      </c>
      <c r="AB114" s="4">
        <v>7</v>
      </c>
      <c r="AC114" s="4"/>
      <c r="AD114" s="4"/>
      <c r="AE114" s="4"/>
      <c r="AF114" s="4"/>
      <c r="AG114" s="4"/>
    </row>
    <row r="115" spans="2:33" x14ac:dyDescent="0.25">
      <c r="B115" t="s">
        <v>35</v>
      </c>
      <c r="C115" s="4">
        <v>0.94</v>
      </c>
      <c r="D115" s="4">
        <v>0.94</v>
      </c>
      <c r="E115" s="4">
        <v>0.94</v>
      </c>
      <c r="F115" s="4">
        <v>0.96</v>
      </c>
      <c r="G115" s="4">
        <v>0.94</v>
      </c>
      <c r="H115" s="4">
        <v>0.94</v>
      </c>
      <c r="I115" s="4">
        <v>0.94</v>
      </c>
      <c r="J115" s="4">
        <v>0.94</v>
      </c>
      <c r="K115" s="4">
        <v>0.94</v>
      </c>
      <c r="L115" s="4">
        <v>0.92</v>
      </c>
      <c r="M115" s="4">
        <v>0.92</v>
      </c>
      <c r="N115" s="4">
        <v>0.94</v>
      </c>
      <c r="O115" s="4">
        <v>0.94</v>
      </c>
      <c r="P115" s="4">
        <v>0.98</v>
      </c>
      <c r="Q115" s="4">
        <v>0.98</v>
      </c>
      <c r="R115" s="4">
        <v>0.94</v>
      </c>
      <c r="S115" s="4">
        <v>0.94</v>
      </c>
      <c r="T115" s="4">
        <v>0.92</v>
      </c>
      <c r="U115" s="4">
        <v>0.97</v>
      </c>
      <c r="V115" s="4">
        <v>0.97</v>
      </c>
      <c r="W115" s="4">
        <v>1.04</v>
      </c>
      <c r="X115" s="4">
        <v>1.04</v>
      </c>
      <c r="Y115" s="4">
        <v>1.04</v>
      </c>
      <c r="Z115" s="4">
        <v>1.04</v>
      </c>
      <c r="AA115" s="4">
        <v>1</v>
      </c>
      <c r="AB115" s="4">
        <v>1</v>
      </c>
      <c r="AC115" s="4"/>
      <c r="AD115" s="4"/>
      <c r="AE115" s="4"/>
      <c r="AF115" s="4"/>
      <c r="AG115" s="4"/>
    </row>
    <row r="116" spans="2:33" x14ac:dyDescent="0.25">
      <c r="B116" t="s">
        <v>75</v>
      </c>
      <c r="C116" s="4">
        <v>12</v>
      </c>
      <c r="D116" s="4">
        <v>12</v>
      </c>
      <c r="E116" s="4">
        <v>12</v>
      </c>
      <c r="F116" s="4">
        <v>12</v>
      </c>
      <c r="G116" s="4">
        <v>12</v>
      </c>
      <c r="H116" s="4">
        <v>12</v>
      </c>
      <c r="I116" s="4">
        <v>11</v>
      </c>
      <c r="J116" s="4">
        <v>12</v>
      </c>
      <c r="K116" s="4">
        <v>12</v>
      </c>
      <c r="L116" s="4">
        <v>10</v>
      </c>
      <c r="M116" s="4">
        <v>9</v>
      </c>
      <c r="N116" s="4">
        <v>11</v>
      </c>
      <c r="O116" s="4">
        <v>12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2:33" x14ac:dyDescent="0.25">
      <c r="B117" t="s">
        <v>82</v>
      </c>
      <c r="C117" s="4">
        <v>2.68</v>
      </c>
      <c r="D117" s="4">
        <v>2.68</v>
      </c>
      <c r="E117" s="4">
        <v>2.68</v>
      </c>
      <c r="F117" s="4">
        <v>2.75</v>
      </c>
      <c r="G117" s="4">
        <v>2.68</v>
      </c>
      <c r="H117" s="4">
        <v>2.68</v>
      </c>
      <c r="I117" s="4">
        <v>2.68</v>
      </c>
      <c r="J117" s="4">
        <v>2.7</v>
      </c>
      <c r="K117" s="4">
        <v>2.7</v>
      </c>
      <c r="L117" s="4">
        <v>2.7</v>
      </c>
      <c r="M117" s="4">
        <v>2.75</v>
      </c>
      <c r="N117" s="4">
        <v>2.7</v>
      </c>
      <c r="O117" s="4">
        <v>2.7</v>
      </c>
      <c r="P117" s="4">
        <v>3</v>
      </c>
      <c r="Q117" s="4">
        <v>3</v>
      </c>
      <c r="R117" s="4">
        <v>3</v>
      </c>
      <c r="S117" s="4">
        <v>3</v>
      </c>
      <c r="T117" s="4">
        <v>3</v>
      </c>
      <c r="U117" s="4">
        <v>3</v>
      </c>
      <c r="V117" s="4">
        <v>3</v>
      </c>
      <c r="W117" s="4">
        <v>3.25</v>
      </c>
      <c r="X117" s="4">
        <v>3.25</v>
      </c>
      <c r="Y117" s="4">
        <v>3.25</v>
      </c>
      <c r="Z117" s="4">
        <v>3.4</v>
      </c>
      <c r="AA117" s="4">
        <v>3.5</v>
      </c>
      <c r="AB117" s="4">
        <v>3.5</v>
      </c>
      <c r="AC117" s="4"/>
      <c r="AD117" s="4"/>
      <c r="AE117" s="4"/>
      <c r="AF117" s="4"/>
      <c r="AG117" s="4"/>
    </row>
    <row r="118" spans="2:33" x14ac:dyDescent="0.25">
      <c r="B118" t="s">
        <v>121</v>
      </c>
      <c r="C118" s="4">
        <v>3.5</v>
      </c>
      <c r="D118" s="4">
        <v>3.43</v>
      </c>
      <c r="E118" s="4">
        <v>3.43</v>
      </c>
      <c r="F118" s="4">
        <v>3.25</v>
      </c>
      <c r="G118" s="4">
        <v>3.43</v>
      </c>
      <c r="H118" s="4">
        <v>3.43</v>
      </c>
      <c r="I118" s="4">
        <v>3.43</v>
      </c>
      <c r="J118" s="4">
        <v>3.43</v>
      </c>
      <c r="K118" s="4">
        <v>3.33</v>
      </c>
      <c r="L118" s="4">
        <v>3.33</v>
      </c>
      <c r="M118" s="4">
        <v>3.25</v>
      </c>
      <c r="N118" s="4">
        <v>3.23</v>
      </c>
      <c r="O118" s="4">
        <v>3.27</v>
      </c>
      <c r="P118" s="4">
        <v>3.5</v>
      </c>
      <c r="Q118" s="4">
        <v>3.5</v>
      </c>
      <c r="R118" s="4">
        <v>3.75</v>
      </c>
      <c r="S118" s="4">
        <v>3.75</v>
      </c>
      <c r="T118" s="4">
        <v>3.75</v>
      </c>
      <c r="U118" s="4">
        <v>3.75</v>
      </c>
      <c r="V118" s="4">
        <v>3.75</v>
      </c>
      <c r="W118" s="4">
        <v>3.75</v>
      </c>
      <c r="X118" s="4">
        <v>3.75</v>
      </c>
      <c r="Y118" s="4">
        <v>3.8</v>
      </c>
      <c r="Z118" s="4">
        <v>3.75</v>
      </c>
      <c r="AA118" s="4">
        <v>3.8</v>
      </c>
      <c r="AB118" s="4">
        <v>4</v>
      </c>
      <c r="AC118" s="4"/>
      <c r="AD118" s="4"/>
      <c r="AE118" s="4"/>
      <c r="AF118" s="4"/>
      <c r="AG118" s="4"/>
    </row>
    <row r="119" spans="2:33" x14ac:dyDescent="0.25">
      <c r="B119" t="s">
        <v>52</v>
      </c>
      <c r="C119" s="4">
        <v>1.81</v>
      </c>
      <c r="D119" s="4">
        <v>1.81</v>
      </c>
      <c r="E119" s="4">
        <v>1.81</v>
      </c>
      <c r="F119" s="4">
        <v>1.82</v>
      </c>
      <c r="G119" s="4">
        <v>1.81</v>
      </c>
      <c r="H119" s="4">
        <v>1.81</v>
      </c>
      <c r="I119" s="4">
        <v>1.81</v>
      </c>
      <c r="J119" s="4">
        <v>1.81</v>
      </c>
      <c r="K119" s="4">
        <v>1.81</v>
      </c>
      <c r="L119" s="4">
        <v>1.79</v>
      </c>
      <c r="M119" s="4">
        <v>1.5</v>
      </c>
      <c r="N119" s="4">
        <v>1.76</v>
      </c>
      <c r="O119" s="4">
        <v>1.79</v>
      </c>
      <c r="P119" s="4">
        <v>1.79</v>
      </c>
      <c r="Q119" s="4">
        <v>1.79</v>
      </c>
      <c r="R119" s="4">
        <v>1.81</v>
      </c>
      <c r="S119" s="4">
        <v>1.83</v>
      </c>
      <c r="T119" s="4">
        <v>1.86</v>
      </c>
      <c r="U119" s="4">
        <v>1.83</v>
      </c>
      <c r="V119" s="4">
        <v>1.9</v>
      </c>
      <c r="W119" s="4">
        <v>1.93</v>
      </c>
      <c r="X119" s="4">
        <v>1.9</v>
      </c>
      <c r="Y119" s="4">
        <v>1.9</v>
      </c>
      <c r="Z119" s="4">
        <v>1.93</v>
      </c>
      <c r="AA119" s="4">
        <v>1.9</v>
      </c>
      <c r="AB119" s="4">
        <v>1.93</v>
      </c>
      <c r="AC119" s="4"/>
      <c r="AD119" s="4"/>
      <c r="AE119" s="4"/>
      <c r="AF119" s="4"/>
      <c r="AG119" s="4"/>
    </row>
    <row r="120" spans="2:33" x14ac:dyDescent="0.25">
      <c r="B120" t="s">
        <v>100</v>
      </c>
      <c r="C120" s="4">
        <v>2.78</v>
      </c>
      <c r="D120" s="4">
        <v>2.8</v>
      </c>
      <c r="E120" s="4">
        <v>2.8</v>
      </c>
      <c r="F120" s="4">
        <v>2.8</v>
      </c>
      <c r="G120" s="4">
        <v>2.8</v>
      </c>
      <c r="H120" s="4">
        <v>2.78</v>
      </c>
      <c r="I120" s="4">
        <v>2.78</v>
      </c>
      <c r="J120" s="4">
        <v>2.7</v>
      </c>
      <c r="K120" s="4">
        <v>2.7</v>
      </c>
      <c r="L120" s="4">
        <v>2.63</v>
      </c>
      <c r="M120" s="4">
        <v>2.65</v>
      </c>
      <c r="N120" s="4">
        <v>2.58</v>
      </c>
      <c r="O120" s="4">
        <v>2.6</v>
      </c>
      <c r="P120" s="4">
        <v>2.58</v>
      </c>
      <c r="Q120" s="4">
        <v>2.5499999999999998</v>
      </c>
      <c r="R120" s="4">
        <v>2.57</v>
      </c>
      <c r="S120" s="4">
        <v>2.5299999999999998</v>
      </c>
      <c r="T120" s="4">
        <v>2.5499999999999998</v>
      </c>
      <c r="U120" s="4">
        <v>2.5299999999999998</v>
      </c>
      <c r="V120" s="4">
        <v>2.5</v>
      </c>
      <c r="W120" s="4">
        <v>2.7</v>
      </c>
      <c r="X120" s="4">
        <v>2.65</v>
      </c>
      <c r="Y120" s="4">
        <v>2.2000000000000002</v>
      </c>
      <c r="Z120" s="4">
        <v>2.58</v>
      </c>
      <c r="AA120" s="4">
        <v>2.77</v>
      </c>
      <c r="AB120" s="4">
        <v>2.9</v>
      </c>
      <c r="AC120" s="4"/>
      <c r="AD120" s="4"/>
      <c r="AE120" s="4"/>
      <c r="AF120" s="4"/>
      <c r="AG120" s="4"/>
    </row>
    <row r="121" spans="2:33" x14ac:dyDescent="0.25">
      <c r="B121" t="s">
        <v>108</v>
      </c>
      <c r="C121" s="4">
        <v>1.78</v>
      </c>
      <c r="D121" s="4">
        <v>1.78</v>
      </c>
      <c r="E121" s="4">
        <v>1.78</v>
      </c>
      <c r="F121" s="4">
        <v>1.75</v>
      </c>
      <c r="G121" s="4">
        <v>1.78</v>
      </c>
      <c r="H121" s="4">
        <v>1.78</v>
      </c>
      <c r="I121" s="4">
        <v>1.78</v>
      </c>
      <c r="J121" s="4">
        <v>1.73</v>
      </c>
      <c r="K121" s="4">
        <v>1.73</v>
      </c>
      <c r="L121" s="4">
        <v>1.68</v>
      </c>
      <c r="M121" s="4">
        <v>1.7</v>
      </c>
      <c r="N121" s="4">
        <v>1.68</v>
      </c>
      <c r="O121" s="4">
        <v>1.77</v>
      </c>
      <c r="P121" s="4">
        <v>1.77</v>
      </c>
      <c r="Q121" s="4">
        <v>1.8</v>
      </c>
      <c r="R121" s="4">
        <v>1.9</v>
      </c>
      <c r="S121" s="4">
        <v>1.85</v>
      </c>
      <c r="T121" s="4">
        <v>1.85</v>
      </c>
      <c r="U121" s="4">
        <v>1.85</v>
      </c>
      <c r="V121" s="4">
        <v>1.9</v>
      </c>
      <c r="W121" s="4">
        <v>1.85</v>
      </c>
      <c r="X121" s="4">
        <v>1.9</v>
      </c>
      <c r="Y121" s="4">
        <v>1.8</v>
      </c>
      <c r="Z121" s="4">
        <v>1.9</v>
      </c>
      <c r="AA121" s="4">
        <v>1.85</v>
      </c>
      <c r="AB121" s="4">
        <v>1.9</v>
      </c>
      <c r="AC121" s="4"/>
      <c r="AD121" s="4"/>
      <c r="AE121" s="4"/>
      <c r="AF121" s="4"/>
      <c r="AG121" s="4"/>
    </row>
    <row r="122" spans="2:33" x14ac:dyDescent="0.25">
      <c r="B122" t="s">
        <v>105</v>
      </c>
      <c r="C122" s="4">
        <v>1.83</v>
      </c>
      <c r="D122" s="4">
        <v>1.83</v>
      </c>
      <c r="E122" s="4">
        <v>1.83</v>
      </c>
      <c r="F122" s="4">
        <v>1.75</v>
      </c>
      <c r="G122" s="4">
        <v>1.83</v>
      </c>
      <c r="H122" s="4">
        <v>1.83</v>
      </c>
      <c r="I122" s="4">
        <v>1.83</v>
      </c>
      <c r="J122" s="4">
        <v>1.83</v>
      </c>
      <c r="K122" s="4">
        <v>1.83</v>
      </c>
      <c r="L122" s="4">
        <v>1.8</v>
      </c>
      <c r="M122" s="4">
        <v>1.75</v>
      </c>
      <c r="N122" s="4">
        <v>1.83</v>
      </c>
      <c r="O122" s="4">
        <v>1.85</v>
      </c>
      <c r="P122" s="4">
        <v>1.85</v>
      </c>
      <c r="Q122" s="4">
        <v>1.83</v>
      </c>
      <c r="R122" s="4">
        <v>1.85</v>
      </c>
      <c r="S122" s="4">
        <v>1.83</v>
      </c>
      <c r="T122" s="4">
        <v>1.75</v>
      </c>
      <c r="U122" s="4">
        <v>1.85</v>
      </c>
      <c r="V122" s="4">
        <v>1.83</v>
      </c>
      <c r="W122" s="4">
        <v>1.8</v>
      </c>
      <c r="X122" s="4">
        <v>1.77</v>
      </c>
      <c r="Y122" s="4">
        <v>1.9</v>
      </c>
      <c r="Z122" s="4">
        <v>1.85</v>
      </c>
      <c r="AA122" s="4">
        <v>1.9</v>
      </c>
      <c r="AB122" s="4">
        <v>1.9</v>
      </c>
      <c r="AC122" s="4"/>
      <c r="AD122" s="4"/>
      <c r="AE122" s="4"/>
      <c r="AF122" s="4"/>
      <c r="AG122" s="4"/>
    </row>
    <row r="123" spans="2:33" x14ac:dyDescent="0.25">
      <c r="B123" t="s">
        <v>491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>
        <v>2.5</v>
      </c>
      <c r="Z123" s="4">
        <v>2.5</v>
      </c>
      <c r="AA123" s="4">
        <v>2.5</v>
      </c>
      <c r="AB123" s="4">
        <v>2.5</v>
      </c>
      <c r="AC123" s="4"/>
      <c r="AD123" s="4"/>
      <c r="AE123" s="4"/>
      <c r="AF123" s="4"/>
      <c r="AG123" s="4"/>
    </row>
    <row r="124" spans="2:33" x14ac:dyDescent="0.25">
      <c r="B124" t="s">
        <v>360</v>
      </c>
      <c r="C124" s="4">
        <v>2.5</v>
      </c>
      <c r="D124" s="4">
        <v>2.5</v>
      </c>
      <c r="E124" s="4">
        <v>2.5</v>
      </c>
      <c r="F124" s="4">
        <v>2.5</v>
      </c>
      <c r="G124" s="4">
        <v>2.5</v>
      </c>
      <c r="H124" s="4">
        <v>2.5</v>
      </c>
      <c r="I124" s="4">
        <v>2.5</v>
      </c>
      <c r="J124" s="4">
        <v>2.5</v>
      </c>
      <c r="K124" s="4">
        <v>2.5</v>
      </c>
      <c r="L124" s="4">
        <v>2.5</v>
      </c>
      <c r="M124" s="4">
        <v>2.5</v>
      </c>
      <c r="N124" s="4">
        <v>2.6</v>
      </c>
      <c r="O124" s="4">
        <v>2.5</v>
      </c>
      <c r="P124" s="4">
        <v>2.5</v>
      </c>
      <c r="Q124" s="4"/>
      <c r="R124" s="4"/>
      <c r="S124" s="4"/>
      <c r="T124" s="4"/>
      <c r="U124" s="4"/>
      <c r="V124" s="4"/>
      <c r="W124" s="4"/>
      <c r="X124" s="4"/>
      <c r="Y124" s="4">
        <v>3.6</v>
      </c>
      <c r="Z124" s="4">
        <v>3.6</v>
      </c>
      <c r="AA124" s="4">
        <v>3.5</v>
      </c>
      <c r="AB124" s="4">
        <v>3.5</v>
      </c>
      <c r="AC124" s="4"/>
      <c r="AD124" s="4"/>
      <c r="AE124" s="4"/>
      <c r="AF124" s="4"/>
      <c r="AG124" s="4"/>
    </row>
    <row r="125" spans="2:33" x14ac:dyDescent="0.25">
      <c r="B125" t="s">
        <v>431</v>
      </c>
      <c r="C125" s="4">
        <v>2.4500000000000002</v>
      </c>
      <c r="D125" s="4">
        <v>2.4500000000000002</v>
      </c>
      <c r="E125" s="4">
        <v>2.4500000000000002</v>
      </c>
      <c r="F125" s="4">
        <v>2.4500000000000002</v>
      </c>
      <c r="G125" s="4">
        <v>2.4500000000000002</v>
      </c>
      <c r="H125" s="4">
        <v>2.4500000000000002</v>
      </c>
      <c r="I125" s="4">
        <v>2.4500000000000002</v>
      </c>
      <c r="J125" s="4">
        <v>2.35</v>
      </c>
      <c r="K125" s="4">
        <v>2.2799999999999998</v>
      </c>
      <c r="L125" s="4">
        <v>2.2999999999999998</v>
      </c>
      <c r="M125" s="4">
        <v>2.2999999999999998</v>
      </c>
      <c r="N125" s="4">
        <v>2.2799999999999998</v>
      </c>
      <c r="O125" s="4">
        <v>2.25</v>
      </c>
      <c r="P125" s="4">
        <v>2.1800000000000002</v>
      </c>
      <c r="Q125" s="4">
        <v>2.23</v>
      </c>
      <c r="R125" s="4">
        <v>2.2799999999999998</v>
      </c>
      <c r="S125" s="4">
        <v>2.33</v>
      </c>
      <c r="T125" s="4">
        <v>2.2999999999999998</v>
      </c>
      <c r="U125" s="4">
        <v>2.35</v>
      </c>
      <c r="V125" s="4">
        <v>2.35</v>
      </c>
      <c r="W125" s="4">
        <v>2.25</v>
      </c>
      <c r="X125" s="4">
        <v>2.35</v>
      </c>
      <c r="Y125" s="4">
        <v>2.33</v>
      </c>
      <c r="Z125" s="4">
        <v>2.25</v>
      </c>
      <c r="AA125" s="4">
        <v>2.23</v>
      </c>
      <c r="AB125" s="4">
        <v>2.25</v>
      </c>
      <c r="AC125" s="4"/>
      <c r="AD125" s="4"/>
      <c r="AE125" s="4"/>
      <c r="AF125" s="4"/>
      <c r="AG125" s="4"/>
    </row>
    <row r="126" spans="2:33" x14ac:dyDescent="0.25">
      <c r="B126" t="s">
        <v>88</v>
      </c>
      <c r="C126" s="4">
        <v>1.9</v>
      </c>
      <c r="D126" s="4">
        <v>1.9</v>
      </c>
      <c r="E126" s="4">
        <v>1.9</v>
      </c>
      <c r="F126" s="4">
        <v>1.9</v>
      </c>
      <c r="G126" s="4">
        <v>1.9</v>
      </c>
      <c r="H126" s="4">
        <v>1.9</v>
      </c>
      <c r="I126" s="4">
        <v>1.9</v>
      </c>
      <c r="J126" s="4">
        <v>1.9</v>
      </c>
      <c r="K126" s="4">
        <v>1.9</v>
      </c>
      <c r="L126" s="4">
        <v>1.9</v>
      </c>
      <c r="M126" s="4">
        <v>1.9</v>
      </c>
      <c r="N126" s="4">
        <v>1.9</v>
      </c>
      <c r="O126" s="4">
        <v>1.9</v>
      </c>
      <c r="P126" s="4">
        <v>1.9</v>
      </c>
      <c r="Q126" s="4">
        <v>1.85</v>
      </c>
      <c r="R126" s="4">
        <v>1.9</v>
      </c>
      <c r="S126" s="4">
        <v>1.9</v>
      </c>
      <c r="T126" s="4">
        <v>1.9</v>
      </c>
      <c r="U126" s="4">
        <v>1.9</v>
      </c>
      <c r="V126" s="4">
        <v>1.9</v>
      </c>
      <c r="W126" s="4">
        <v>1.9</v>
      </c>
      <c r="X126" s="4">
        <v>1.9</v>
      </c>
      <c r="Y126" s="4">
        <v>3.25</v>
      </c>
      <c r="Z126" s="4">
        <v>3.25</v>
      </c>
      <c r="AA126" s="4">
        <v>3.25</v>
      </c>
      <c r="AB126" s="4">
        <v>3.25</v>
      </c>
      <c r="AC126" s="4"/>
      <c r="AD126" s="4"/>
      <c r="AE126" s="4"/>
      <c r="AF126" s="4"/>
      <c r="AG126" s="4"/>
    </row>
    <row r="127" spans="2:33" x14ac:dyDescent="0.25">
      <c r="B127" t="s">
        <v>51</v>
      </c>
      <c r="C127" s="4">
        <v>3.75</v>
      </c>
      <c r="D127" s="4">
        <v>3.75</v>
      </c>
      <c r="E127" s="4">
        <v>3.75</v>
      </c>
      <c r="F127" s="4">
        <v>3.75</v>
      </c>
      <c r="G127" s="4">
        <v>3.75</v>
      </c>
      <c r="H127" s="4">
        <v>3.75</v>
      </c>
      <c r="I127" s="4">
        <v>3.75</v>
      </c>
      <c r="J127" s="4">
        <v>3.75</v>
      </c>
      <c r="K127" s="4">
        <v>3.75</v>
      </c>
      <c r="L127" s="4">
        <v>3.75</v>
      </c>
      <c r="M127" s="4">
        <v>3.75</v>
      </c>
      <c r="N127" s="4">
        <v>3.75</v>
      </c>
      <c r="O127" s="4">
        <v>3.75</v>
      </c>
      <c r="P127" s="4">
        <v>3.9</v>
      </c>
      <c r="Q127" s="4">
        <v>3.9</v>
      </c>
      <c r="R127" s="4">
        <v>3.8</v>
      </c>
      <c r="S127" s="4">
        <v>3.75</v>
      </c>
      <c r="T127" s="4">
        <v>3.75</v>
      </c>
      <c r="U127" s="4">
        <v>3.8</v>
      </c>
      <c r="V127" s="4">
        <v>3.75</v>
      </c>
      <c r="W127" s="4">
        <v>3.75</v>
      </c>
      <c r="X127" s="4">
        <v>3.75</v>
      </c>
      <c r="Y127" s="4">
        <v>3.75</v>
      </c>
      <c r="Z127" s="4">
        <v>3.75</v>
      </c>
      <c r="AA127" s="4">
        <v>3.75</v>
      </c>
      <c r="AB127" s="4">
        <v>3.75</v>
      </c>
      <c r="AC127" s="4"/>
      <c r="AD127" s="4"/>
      <c r="AE127" s="4"/>
      <c r="AF127" s="4"/>
      <c r="AG127" s="4"/>
    </row>
    <row r="128" spans="2:33" x14ac:dyDescent="0.25">
      <c r="B128" t="s">
        <v>90</v>
      </c>
      <c r="C128" s="4">
        <v>3.75</v>
      </c>
      <c r="D128" s="4">
        <v>3.75</v>
      </c>
      <c r="E128" s="4">
        <v>3.75</v>
      </c>
      <c r="F128" s="4">
        <v>3.75</v>
      </c>
      <c r="G128" s="4">
        <v>3.75</v>
      </c>
      <c r="H128" s="4">
        <v>3.75</v>
      </c>
      <c r="I128" s="4">
        <v>3.75</v>
      </c>
      <c r="J128" s="4">
        <v>3.75</v>
      </c>
      <c r="K128" s="4">
        <v>3.75</v>
      </c>
      <c r="L128" s="4">
        <v>3.75</v>
      </c>
      <c r="M128" s="4">
        <v>4</v>
      </c>
      <c r="N128" s="4">
        <v>3.75</v>
      </c>
      <c r="O128" s="4">
        <v>3.75</v>
      </c>
      <c r="P128" s="4">
        <v>3.8</v>
      </c>
      <c r="Q128" s="4">
        <v>3.75</v>
      </c>
      <c r="R128" s="4">
        <v>3.75</v>
      </c>
      <c r="S128" s="4">
        <v>3.75</v>
      </c>
      <c r="T128" s="4">
        <v>3.75</v>
      </c>
      <c r="U128" s="4">
        <v>3.75</v>
      </c>
      <c r="V128" s="4">
        <v>3.75</v>
      </c>
      <c r="W128" s="4">
        <v>3.75</v>
      </c>
      <c r="X128" s="4">
        <v>3.75</v>
      </c>
      <c r="Y128" s="4">
        <v>3.75</v>
      </c>
      <c r="Z128" s="4">
        <v>3.75</v>
      </c>
      <c r="AA128" s="4">
        <v>3.5</v>
      </c>
      <c r="AB128" s="4">
        <v>3.5</v>
      </c>
      <c r="AC128" s="4"/>
      <c r="AD128" s="4"/>
      <c r="AE128" s="4"/>
      <c r="AF128" s="4"/>
      <c r="AG128" s="4"/>
    </row>
    <row r="129" spans="2:33" x14ac:dyDescent="0.25">
      <c r="B129" t="s">
        <v>122</v>
      </c>
      <c r="C129" s="4">
        <v>3.75</v>
      </c>
      <c r="D129" s="4">
        <v>3.75</v>
      </c>
      <c r="E129" s="4">
        <v>3.75</v>
      </c>
      <c r="F129" s="4">
        <v>3.75</v>
      </c>
      <c r="G129" s="4">
        <v>3.75</v>
      </c>
      <c r="H129" s="4">
        <v>3.75</v>
      </c>
      <c r="I129" s="4">
        <v>3.75</v>
      </c>
      <c r="J129" s="4">
        <v>3.75</v>
      </c>
      <c r="K129" s="4">
        <v>3.75</v>
      </c>
      <c r="L129" s="4">
        <v>3.75</v>
      </c>
      <c r="M129" s="4">
        <v>3.75</v>
      </c>
      <c r="N129" s="4">
        <v>3.75</v>
      </c>
      <c r="O129" s="4">
        <v>3.75</v>
      </c>
      <c r="P129" s="4">
        <v>4.0999999999999996</v>
      </c>
      <c r="Q129" s="4">
        <v>3.77</v>
      </c>
      <c r="R129" s="4">
        <v>3.75</v>
      </c>
      <c r="S129" s="4">
        <v>3.75</v>
      </c>
      <c r="T129" s="4">
        <v>3.75</v>
      </c>
      <c r="U129" s="4">
        <v>3.75</v>
      </c>
      <c r="V129" s="4">
        <v>3.75</v>
      </c>
      <c r="W129" s="4">
        <v>3.75</v>
      </c>
      <c r="X129" s="4">
        <v>3.75</v>
      </c>
      <c r="Y129" s="4">
        <v>3.75</v>
      </c>
      <c r="Z129" s="4">
        <v>3.75</v>
      </c>
      <c r="AA129" s="4">
        <v>4</v>
      </c>
      <c r="AB129" s="4">
        <v>4</v>
      </c>
      <c r="AC129" s="4"/>
      <c r="AD129" s="4"/>
      <c r="AE129" s="4"/>
      <c r="AF129" s="4"/>
      <c r="AG129" s="4"/>
    </row>
    <row r="130" spans="2:33" x14ac:dyDescent="0.25">
      <c r="B130" t="s">
        <v>73</v>
      </c>
      <c r="C130" s="4">
        <v>3.25</v>
      </c>
      <c r="D130" s="4">
        <v>3.25</v>
      </c>
      <c r="E130" s="4">
        <v>3.25</v>
      </c>
      <c r="F130" s="4">
        <v>3.25</v>
      </c>
      <c r="G130" s="4">
        <v>3.25</v>
      </c>
      <c r="H130" s="4">
        <v>3.25</v>
      </c>
      <c r="I130" s="4">
        <v>3.25</v>
      </c>
      <c r="J130" s="4">
        <v>3.25</v>
      </c>
      <c r="K130" s="4">
        <v>3.25</v>
      </c>
      <c r="L130" s="4">
        <v>3.25</v>
      </c>
      <c r="M130" s="4">
        <v>3.25</v>
      </c>
      <c r="N130" s="4">
        <v>3.25</v>
      </c>
      <c r="O130" s="4">
        <v>3.25</v>
      </c>
      <c r="P130" s="4">
        <v>3.25</v>
      </c>
      <c r="Q130" s="4">
        <v>3.25</v>
      </c>
      <c r="R130" s="4">
        <v>3.5</v>
      </c>
      <c r="S130" s="4">
        <v>3.5</v>
      </c>
      <c r="T130" s="4">
        <v>3.5</v>
      </c>
      <c r="U130" s="4">
        <v>3.5</v>
      </c>
      <c r="V130" s="4">
        <v>3.5</v>
      </c>
      <c r="W130" s="4">
        <v>3.5</v>
      </c>
      <c r="X130" s="4">
        <v>3.5</v>
      </c>
      <c r="Y130" s="4">
        <v>3.5</v>
      </c>
      <c r="Z130" s="4">
        <v>3.5</v>
      </c>
      <c r="AA130" s="4">
        <v>3.5</v>
      </c>
      <c r="AB130" s="4">
        <v>3.5</v>
      </c>
      <c r="AC130" s="4"/>
      <c r="AD130" s="4"/>
      <c r="AE130" s="4"/>
      <c r="AF130" s="4"/>
      <c r="AG130" s="4"/>
    </row>
    <row r="131" spans="2:33" x14ac:dyDescent="0.25">
      <c r="B131" t="s">
        <v>107</v>
      </c>
      <c r="C131" s="4">
        <v>1.35</v>
      </c>
      <c r="D131" s="4">
        <v>1.3</v>
      </c>
      <c r="E131" s="4">
        <v>1.3</v>
      </c>
      <c r="F131" s="4">
        <v>1.3</v>
      </c>
      <c r="G131" s="4">
        <v>1.3</v>
      </c>
      <c r="H131" s="4">
        <v>1.3</v>
      </c>
      <c r="I131" s="4">
        <v>1.1499999999999999</v>
      </c>
      <c r="J131" s="4">
        <v>1.1499999999999999</v>
      </c>
      <c r="K131" s="4">
        <v>1.18</v>
      </c>
      <c r="L131" s="4">
        <v>1.2</v>
      </c>
      <c r="M131" s="4">
        <v>1.2</v>
      </c>
      <c r="N131" s="4">
        <v>1.2</v>
      </c>
      <c r="O131" s="4">
        <v>1.1499999999999999</v>
      </c>
      <c r="P131" s="4">
        <v>1.2</v>
      </c>
      <c r="Q131" s="4">
        <v>1.23</v>
      </c>
      <c r="R131" s="4">
        <v>1.2</v>
      </c>
      <c r="S131" s="4">
        <v>1.18</v>
      </c>
      <c r="T131" s="4">
        <v>1.2</v>
      </c>
      <c r="U131" s="4">
        <v>1.2</v>
      </c>
      <c r="V131" s="4">
        <v>1.2</v>
      </c>
      <c r="W131" s="4">
        <v>1.2</v>
      </c>
      <c r="X131" s="4">
        <v>1.1499999999999999</v>
      </c>
      <c r="Y131" s="4">
        <v>1.1000000000000001</v>
      </c>
      <c r="Z131" s="4">
        <v>1.03</v>
      </c>
      <c r="AA131" s="4">
        <v>1.03</v>
      </c>
      <c r="AB131" s="4">
        <v>0.98</v>
      </c>
      <c r="AC131" s="4"/>
      <c r="AD131" s="4"/>
      <c r="AE131" s="4"/>
      <c r="AF131" s="4"/>
      <c r="AG131" s="4"/>
    </row>
    <row r="132" spans="2:33" x14ac:dyDescent="0.25">
      <c r="B132" t="s">
        <v>53</v>
      </c>
      <c r="C132" s="4">
        <v>3.5</v>
      </c>
      <c r="D132" s="4">
        <v>3.45</v>
      </c>
      <c r="E132" s="4">
        <v>3.45</v>
      </c>
      <c r="F132" s="4">
        <v>3.5</v>
      </c>
      <c r="G132" s="4">
        <v>3.45</v>
      </c>
      <c r="H132" s="4">
        <v>3.43</v>
      </c>
      <c r="I132" s="4">
        <v>3.43</v>
      </c>
      <c r="J132" s="4">
        <v>3.43</v>
      </c>
      <c r="K132" s="4">
        <v>3.45</v>
      </c>
      <c r="L132" s="4">
        <v>3.43</v>
      </c>
      <c r="M132" s="4">
        <v>3.5</v>
      </c>
      <c r="N132" s="4">
        <v>3.43</v>
      </c>
      <c r="O132" s="4">
        <v>3.5</v>
      </c>
      <c r="P132" s="4">
        <v>3.5</v>
      </c>
      <c r="Q132" s="4"/>
      <c r="R132" s="4"/>
      <c r="S132" s="4"/>
      <c r="T132" s="4"/>
      <c r="U132" s="4"/>
      <c r="V132" s="4"/>
      <c r="W132" s="4"/>
      <c r="X132" s="4"/>
      <c r="Y132" s="4">
        <v>4</v>
      </c>
      <c r="Z132" s="4">
        <v>4</v>
      </c>
      <c r="AA132" s="4">
        <v>4</v>
      </c>
      <c r="AB132" s="4">
        <v>4</v>
      </c>
      <c r="AC132" s="4"/>
      <c r="AD132" s="4"/>
      <c r="AE132" s="4"/>
      <c r="AF132" s="4"/>
      <c r="AG132" s="4"/>
    </row>
    <row r="133" spans="2:33" x14ac:dyDescent="0.25">
      <c r="B133" t="s">
        <v>40</v>
      </c>
      <c r="C133" s="4">
        <v>1.1000000000000001</v>
      </c>
      <c r="D133" s="4">
        <v>1.2</v>
      </c>
      <c r="E133" s="4">
        <v>1.2</v>
      </c>
      <c r="F133" s="4">
        <v>1.2</v>
      </c>
      <c r="G133" s="4">
        <v>1.2</v>
      </c>
      <c r="H133" s="4">
        <v>1.2</v>
      </c>
      <c r="I133" s="4">
        <v>1.2</v>
      </c>
      <c r="J133" s="4">
        <v>1.2</v>
      </c>
      <c r="K133" s="4">
        <v>1.2</v>
      </c>
      <c r="L133" s="4">
        <v>1.2</v>
      </c>
      <c r="M133" s="4">
        <v>1.2</v>
      </c>
      <c r="N133" s="4">
        <v>1.2</v>
      </c>
      <c r="O133" s="4">
        <v>1.2</v>
      </c>
      <c r="P133" s="4">
        <v>1.2</v>
      </c>
      <c r="Q133" s="4"/>
      <c r="R133" s="4"/>
      <c r="S133" s="4"/>
      <c r="T133" s="4"/>
      <c r="U133" s="4"/>
      <c r="V133" s="4"/>
      <c r="W133" s="4"/>
      <c r="X133" s="4"/>
      <c r="Y133" s="4">
        <v>2.4</v>
      </c>
      <c r="Z133" s="4">
        <v>2.35</v>
      </c>
      <c r="AA133" s="4">
        <v>2.4</v>
      </c>
      <c r="AB133" s="4">
        <v>2.35</v>
      </c>
      <c r="AC133" s="4"/>
      <c r="AD133" s="4"/>
      <c r="AE133" s="4"/>
      <c r="AF133" s="4"/>
      <c r="AG133" s="4"/>
    </row>
    <row r="134" spans="2:33" x14ac:dyDescent="0.25">
      <c r="B134" t="s">
        <v>89</v>
      </c>
      <c r="C134" s="4">
        <v>2.17</v>
      </c>
      <c r="D134" s="4">
        <v>2.23</v>
      </c>
      <c r="E134" s="4">
        <v>2.23</v>
      </c>
      <c r="F134" s="4">
        <v>2.25</v>
      </c>
      <c r="G134" s="4">
        <v>2.23</v>
      </c>
      <c r="H134" s="4">
        <v>2.23</v>
      </c>
      <c r="I134" s="4">
        <v>2.23</v>
      </c>
      <c r="J134" s="4">
        <v>2.23</v>
      </c>
      <c r="K134" s="4">
        <v>2.23</v>
      </c>
      <c r="L134" s="4">
        <v>2.23</v>
      </c>
      <c r="M134" s="4">
        <v>2.25</v>
      </c>
      <c r="N134" s="4">
        <v>2.23</v>
      </c>
      <c r="O134" s="4">
        <v>2.17</v>
      </c>
      <c r="P134" s="4">
        <v>2.17</v>
      </c>
      <c r="Q134" s="4">
        <v>2.23</v>
      </c>
      <c r="R134" s="4">
        <v>2.35</v>
      </c>
      <c r="S134" s="4">
        <v>2.4</v>
      </c>
      <c r="T134" s="4">
        <v>2.4</v>
      </c>
      <c r="U134" s="4">
        <v>2.4</v>
      </c>
      <c r="V134" s="4">
        <v>2.35</v>
      </c>
      <c r="W134" s="4">
        <v>2.4</v>
      </c>
      <c r="X134" s="4">
        <v>2.35</v>
      </c>
      <c r="Y134" s="4">
        <v>2.4</v>
      </c>
      <c r="Z134" s="4">
        <v>2.35</v>
      </c>
      <c r="AA134" s="4">
        <v>2.4</v>
      </c>
      <c r="AB134" s="4">
        <v>2.35</v>
      </c>
      <c r="AC134" s="4"/>
      <c r="AD134" s="4"/>
      <c r="AE134" s="4"/>
      <c r="AF134" s="4"/>
      <c r="AG134" s="4"/>
    </row>
    <row r="135" spans="2:33" x14ac:dyDescent="0.25">
      <c r="B135" t="s">
        <v>50</v>
      </c>
      <c r="C135" s="4">
        <v>1.04</v>
      </c>
      <c r="D135" s="4">
        <v>1.04</v>
      </c>
      <c r="E135" s="4">
        <v>1.04</v>
      </c>
      <c r="F135" s="4">
        <v>1.05</v>
      </c>
      <c r="G135" s="4">
        <v>1.04</v>
      </c>
      <c r="H135" s="4">
        <v>1.04</v>
      </c>
      <c r="I135" s="4">
        <v>1.04</v>
      </c>
      <c r="J135" s="4">
        <v>0.98</v>
      </c>
      <c r="K135" s="4">
        <v>0.98</v>
      </c>
      <c r="L135" s="4">
        <v>0.98</v>
      </c>
      <c r="M135" s="4">
        <v>0.98</v>
      </c>
      <c r="N135" s="4">
        <v>0.98</v>
      </c>
      <c r="O135" s="4">
        <v>0.98</v>
      </c>
      <c r="P135" s="4">
        <v>1.04</v>
      </c>
      <c r="Q135" s="4">
        <v>1.05</v>
      </c>
      <c r="R135" s="4">
        <v>1.05</v>
      </c>
      <c r="S135" s="4">
        <v>1.04</v>
      </c>
      <c r="T135" s="4">
        <v>1.05</v>
      </c>
      <c r="U135" s="4">
        <v>1.05</v>
      </c>
      <c r="V135" s="4">
        <v>1.05</v>
      </c>
      <c r="W135" s="4">
        <v>1.04</v>
      </c>
      <c r="X135" s="4">
        <v>1.04</v>
      </c>
      <c r="Y135" s="4">
        <v>1.08</v>
      </c>
      <c r="Z135" s="4">
        <v>1.08</v>
      </c>
      <c r="AA135" s="4">
        <v>1.08</v>
      </c>
      <c r="AB135" s="4">
        <v>1.0900000000000001</v>
      </c>
      <c r="AC135" s="4"/>
      <c r="AD135" s="4"/>
      <c r="AE135" s="4"/>
      <c r="AF135" s="4"/>
      <c r="AG135" s="4"/>
    </row>
    <row r="136" spans="2:33" x14ac:dyDescent="0.25">
      <c r="B136" t="s">
        <v>457</v>
      </c>
      <c r="C136" s="4">
        <v>1.5</v>
      </c>
      <c r="D136" s="4">
        <v>1.5</v>
      </c>
      <c r="E136" s="4">
        <v>1.5</v>
      </c>
      <c r="F136" s="4">
        <v>1.5</v>
      </c>
      <c r="G136" s="4">
        <v>1.5</v>
      </c>
      <c r="H136" s="4">
        <v>1.5</v>
      </c>
      <c r="I136" s="4">
        <v>1.5</v>
      </c>
      <c r="J136" s="4">
        <v>1.5</v>
      </c>
      <c r="K136" s="4">
        <v>1.5</v>
      </c>
      <c r="L136" s="4">
        <v>1.5</v>
      </c>
      <c r="M136" s="4">
        <v>1.5</v>
      </c>
      <c r="N136" s="4">
        <v>1.5</v>
      </c>
      <c r="O136" s="4">
        <v>1.5</v>
      </c>
      <c r="P136" s="4">
        <v>1.5</v>
      </c>
      <c r="Q136" s="4">
        <v>1.5</v>
      </c>
      <c r="R136" s="4">
        <v>1.6</v>
      </c>
      <c r="S136" s="4">
        <v>1.5</v>
      </c>
      <c r="T136" s="4">
        <v>1.5</v>
      </c>
      <c r="U136" s="4">
        <v>1.5</v>
      </c>
      <c r="V136" s="4">
        <v>1.5</v>
      </c>
      <c r="W136" s="4">
        <v>1.5</v>
      </c>
      <c r="X136" s="4">
        <v>1.6</v>
      </c>
      <c r="Y136" s="4">
        <v>1.27</v>
      </c>
      <c r="Z136" s="4">
        <v>1.4</v>
      </c>
      <c r="AA136" s="4">
        <v>1.4</v>
      </c>
      <c r="AB136" s="4">
        <v>1.35</v>
      </c>
      <c r="AC136" s="4"/>
      <c r="AD136" s="4"/>
      <c r="AE136" s="4"/>
      <c r="AF136" s="4"/>
      <c r="AG136" s="4"/>
    </row>
    <row r="137" spans="2:33" x14ac:dyDescent="0.25">
      <c r="B137" t="s">
        <v>433</v>
      </c>
      <c r="C137" s="4">
        <v>1.1000000000000001</v>
      </c>
      <c r="D137" s="4">
        <v>1.1000000000000001</v>
      </c>
      <c r="E137" s="4">
        <v>1.1000000000000001</v>
      </c>
      <c r="F137" s="4">
        <v>1.1000000000000001</v>
      </c>
      <c r="G137" s="4">
        <v>1.1000000000000001</v>
      </c>
      <c r="H137" s="4">
        <v>1.1000000000000001</v>
      </c>
      <c r="I137" s="4">
        <v>1.1000000000000001</v>
      </c>
      <c r="J137" s="4">
        <v>1.1000000000000001</v>
      </c>
      <c r="K137" s="4">
        <v>1.1000000000000001</v>
      </c>
      <c r="L137" s="4">
        <v>1.1000000000000001</v>
      </c>
      <c r="M137" s="4">
        <v>1</v>
      </c>
      <c r="N137" s="4">
        <v>1.1000000000000001</v>
      </c>
      <c r="O137" s="4">
        <v>1.1000000000000001</v>
      </c>
      <c r="P137" s="4">
        <v>1.07</v>
      </c>
      <c r="Q137" s="4">
        <v>1.07</v>
      </c>
      <c r="R137" s="4">
        <v>1.05</v>
      </c>
      <c r="S137" s="4">
        <v>1.05</v>
      </c>
      <c r="T137" s="4">
        <v>1.1000000000000001</v>
      </c>
      <c r="U137" s="4">
        <v>1.05</v>
      </c>
      <c r="V137" s="4">
        <v>1.05</v>
      </c>
      <c r="W137" s="4">
        <v>1.05</v>
      </c>
      <c r="X137" s="4">
        <v>1.05</v>
      </c>
      <c r="Y137" s="4">
        <v>0.97</v>
      </c>
      <c r="Z137" s="4">
        <v>0.97</v>
      </c>
      <c r="AA137" s="4">
        <v>0.97</v>
      </c>
      <c r="AB137" s="4">
        <v>1.05</v>
      </c>
      <c r="AC137" s="4"/>
      <c r="AD137" s="4"/>
      <c r="AE137" s="4"/>
      <c r="AF137" s="4"/>
      <c r="AG137" s="4"/>
    </row>
    <row r="138" spans="2:33" x14ac:dyDescent="0.25">
      <c r="B138" t="s">
        <v>434</v>
      </c>
      <c r="C138" s="4">
        <v>1.43</v>
      </c>
      <c r="D138" s="4">
        <v>1.43</v>
      </c>
      <c r="E138" s="4">
        <v>1.43</v>
      </c>
      <c r="F138" s="4">
        <v>1.42</v>
      </c>
      <c r="G138" s="4">
        <v>1.43</v>
      </c>
      <c r="H138" s="4">
        <v>1.43</v>
      </c>
      <c r="I138" s="4">
        <v>1.43</v>
      </c>
      <c r="J138" s="4">
        <v>1.43</v>
      </c>
      <c r="K138" s="4">
        <v>1.43</v>
      </c>
      <c r="L138" s="4">
        <v>1.44</v>
      </c>
      <c r="M138" s="4">
        <v>1.45</v>
      </c>
      <c r="N138" s="4">
        <v>1.44</v>
      </c>
      <c r="O138" s="4">
        <v>1.44</v>
      </c>
      <c r="P138" s="4">
        <v>1.32</v>
      </c>
      <c r="Q138" s="4">
        <v>1.26</v>
      </c>
      <c r="R138" s="4">
        <v>1.26</v>
      </c>
      <c r="S138" s="4">
        <v>1.26</v>
      </c>
      <c r="T138" s="4">
        <v>1.25</v>
      </c>
      <c r="U138" s="4">
        <v>1.26</v>
      </c>
      <c r="V138" s="4">
        <v>1.26</v>
      </c>
      <c r="W138" s="4">
        <v>1.24</v>
      </c>
      <c r="X138" s="4">
        <v>1.22</v>
      </c>
      <c r="Y138" s="4">
        <v>1.41</v>
      </c>
      <c r="Z138" s="4">
        <v>1.41</v>
      </c>
      <c r="AA138" s="4">
        <v>1.41</v>
      </c>
      <c r="AB138" s="4">
        <v>1.39</v>
      </c>
      <c r="AC138" s="4"/>
      <c r="AD138" s="4"/>
      <c r="AE138" s="4"/>
      <c r="AF138" s="4"/>
      <c r="AG138" s="4"/>
    </row>
    <row r="139" spans="2:33" x14ac:dyDescent="0.25">
      <c r="B139" t="s">
        <v>69</v>
      </c>
      <c r="C139" s="4">
        <v>3.25</v>
      </c>
      <c r="D139" s="4">
        <v>3.25</v>
      </c>
      <c r="E139" s="4">
        <v>3.25</v>
      </c>
      <c r="F139" s="4">
        <v>3.25</v>
      </c>
      <c r="G139" s="4">
        <v>3.25</v>
      </c>
      <c r="H139" s="4">
        <v>3.25</v>
      </c>
      <c r="I139" s="4">
        <v>3.25</v>
      </c>
      <c r="J139" s="4">
        <v>3.25</v>
      </c>
      <c r="K139" s="4">
        <v>3.28</v>
      </c>
      <c r="L139" s="4">
        <v>3.25</v>
      </c>
      <c r="M139" s="4">
        <v>3.25</v>
      </c>
      <c r="N139" s="4">
        <v>3.25</v>
      </c>
      <c r="O139" s="4">
        <v>3.25</v>
      </c>
      <c r="P139" s="4">
        <v>3.25</v>
      </c>
      <c r="Q139" s="4">
        <v>3.28</v>
      </c>
      <c r="R139" s="4">
        <v>3.57</v>
      </c>
      <c r="S139" s="4">
        <v>3.5</v>
      </c>
      <c r="T139" s="4">
        <v>3.5</v>
      </c>
      <c r="U139" s="4">
        <v>3.5</v>
      </c>
      <c r="V139" s="4">
        <v>3.75</v>
      </c>
      <c r="W139" s="4">
        <v>3.5</v>
      </c>
      <c r="X139" s="4">
        <v>3.75</v>
      </c>
      <c r="Y139" s="4">
        <v>3.75</v>
      </c>
      <c r="Z139" s="4">
        <v>3.75</v>
      </c>
      <c r="AA139" s="4">
        <v>3.75</v>
      </c>
      <c r="AB139" s="4">
        <v>3.75</v>
      </c>
      <c r="AC139" s="4"/>
      <c r="AD139" s="4"/>
      <c r="AE139" s="4"/>
      <c r="AF139" s="4"/>
      <c r="AG139" s="4"/>
    </row>
    <row r="140" spans="2:33" x14ac:dyDescent="0.25">
      <c r="B140" t="s">
        <v>79</v>
      </c>
      <c r="C140" s="4">
        <v>1.3</v>
      </c>
      <c r="D140" s="4">
        <v>1.3</v>
      </c>
      <c r="E140" s="4">
        <v>1.3</v>
      </c>
      <c r="F140" s="4">
        <v>1.25</v>
      </c>
      <c r="G140" s="4">
        <v>1.3</v>
      </c>
      <c r="H140" s="4">
        <v>1.3</v>
      </c>
      <c r="I140" s="4">
        <v>1.3</v>
      </c>
      <c r="J140" s="4">
        <v>1.3</v>
      </c>
      <c r="K140" s="4">
        <v>1.3</v>
      </c>
      <c r="L140" s="4">
        <v>1.31</v>
      </c>
      <c r="M140" s="4">
        <v>1.1000000000000001</v>
      </c>
      <c r="N140" s="4">
        <v>1.31</v>
      </c>
      <c r="O140" s="4">
        <v>1.35</v>
      </c>
      <c r="P140" s="4">
        <v>1.42</v>
      </c>
      <c r="Q140" s="4">
        <v>1.42</v>
      </c>
      <c r="R140" s="4">
        <v>1.44</v>
      </c>
      <c r="S140" s="4">
        <v>1.44</v>
      </c>
      <c r="T140" s="4">
        <v>1.44</v>
      </c>
      <c r="U140" s="4">
        <v>1.44</v>
      </c>
      <c r="V140" s="4">
        <v>1.44</v>
      </c>
      <c r="W140" s="4">
        <v>1.42</v>
      </c>
      <c r="X140" s="4">
        <v>1.41</v>
      </c>
      <c r="Y140" s="4">
        <v>1.19</v>
      </c>
      <c r="Z140" s="4">
        <v>1.08</v>
      </c>
      <c r="AA140" s="4">
        <v>1.07</v>
      </c>
      <c r="AB140" s="4">
        <v>1.07</v>
      </c>
      <c r="AC140" s="4"/>
      <c r="AD140" s="4"/>
      <c r="AE140" s="4"/>
      <c r="AF140" s="4"/>
      <c r="AG140" s="4"/>
    </row>
    <row r="141" spans="2:33" x14ac:dyDescent="0.25">
      <c r="B141" t="s">
        <v>125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>
        <v>2.7</v>
      </c>
      <c r="Q141" s="4">
        <v>2.75</v>
      </c>
      <c r="R141" s="4">
        <v>2.8</v>
      </c>
      <c r="S141" s="4">
        <v>2.75</v>
      </c>
      <c r="T141" s="4">
        <v>2.75</v>
      </c>
      <c r="U141" s="4">
        <v>2.75</v>
      </c>
      <c r="V141" s="4">
        <v>2.75</v>
      </c>
      <c r="W141" s="4">
        <v>3</v>
      </c>
      <c r="X141" s="4">
        <v>3</v>
      </c>
      <c r="Y141" s="4">
        <v>2.25</v>
      </c>
      <c r="Z141" s="4">
        <v>2.25</v>
      </c>
      <c r="AA141" s="4">
        <v>2.35</v>
      </c>
      <c r="AB141" s="4">
        <v>2.4</v>
      </c>
      <c r="AC141" s="4"/>
      <c r="AD141" s="4"/>
      <c r="AE141" s="4"/>
      <c r="AF141" s="4"/>
      <c r="AG141" s="4"/>
    </row>
    <row r="142" spans="2:33" x14ac:dyDescent="0.25">
      <c r="B142" t="s">
        <v>55</v>
      </c>
      <c r="C142" s="4">
        <v>2.5</v>
      </c>
      <c r="D142" s="4">
        <v>2.4</v>
      </c>
      <c r="E142" s="4">
        <v>2.4</v>
      </c>
      <c r="F142" s="4">
        <v>2.4</v>
      </c>
      <c r="G142" s="4">
        <v>2.4</v>
      </c>
      <c r="H142" s="4">
        <v>2.4</v>
      </c>
      <c r="I142" s="4">
        <v>2.4</v>
      </c>
      <c r="J142" s="4">
        <v>2.4</v>
      </c>
      <c r="K142" s="4">
        <v>2.4</v>
      </c>
      <c r="L142" s="4">
        <v>2.4</v>
      </c>
      <c r="M142" s="4">
        <v>2.4</v>
      </c>
      <c r="N142" s="4">
        <v>2.4</v>
      </c>
      <c r="O142" s="4">
        <v>2.35</v>
      </c>
      <c r="P142" s="4">
        <v>2.35</v>
      </c>
      <c r="Q142" s="4">
        <v>2.35</v>
      </c>
      <c r="R142" s="4">
        <v>2.4</v>
      </c>
      <c r="S142" s="4">
        <v>2.35</v>
      </c>
      <c r="T142" s="4">
        <v>2.35</v>
      </c>
      <c r="U142" s="4">
        <v>2.35</v>
      </c>
      <c r="V142" s="4">
        <v>2.35</v>
      </c>
      <c r="W142" s="4">
        <v>2.4</v>
      </c>
      <c r="X142" s="4">
        <v>2.35</v>
      </c>
      <c r="Y142" s="4">
        <v>2.4</v>
      </c>
      <c r="Z142" s="4"/>
      <c r="AA142" s="4"/>
      <c r="AB142" s="4"/>
      <c r="AC142" s="4"/>
      <c r="AD142" s="4"/>
      <c r="AE142" s="4"/>
      <c r="AF142" s="4"/>
      <c r="AG142" s="4"/>
    </row>
    <row r="143" spans="2:33" x14ac:dyDescent="0.25">
      <c r="B143" t="s">
        <v>337</v>
      </c>
      <c r="C143" s="4">
        <v>1.75</v>
      </c>
      <c r="D143" s="4">
        <v>1.75</v>
      </c>
      <c r="E143" s="4">
        <v>1.75</v>
      </c>
      <c r="F143" s="4">
        <v>1.75</v>
      </c>
      <c r="G143" s="4">
        <v>1.75</v>
      </c>
      <c r="H143" s="4">
        <v>1.75</v>
      </c>
      <c r="I143" s="4">
        <v>1.75</v>
      </c>
      <c r="J143" s="4">
        <v>2</v>
      </c>
      <c r="K143" s="4">
        <v>1.9</v>
      </c>
      <c r="L143" s="4">
        <v>1.9</v>
      </c>
      <c r="M143" s="4">
        <v>1.9</v>
      </c>
      <c r="N143" s="4">
        <v>1.9</v>
      </c>
      <c r="O143" s="4">
        <v>1.9</v>
      </c>
      <c r="P143" s="4">
        <v>2.75</v>
      </c>
      <c r="Q143" s="4">
        <v>2.75</v>
      </c>
      <c r="R143" s="4">
        <v>2.75</v>
      </c>
      <c r="S143" s="4">
        <v>2.75</v>
      </c>
      <c r="T143" s="4">
        <v>2.75</v>
      </c>
      <c r="U143" s="4">
        <v>2.75</v>
      </c>
      <c r="V143" s="4">
        <v>2.75</v>
      </c>
      <c r="W143" s="4">
        <v>2.75</v>
      </c>
      <c r="X143" s="4">
        <v>2.75</v>
      </c>
      <c r="Y143" s="4">
        <v>2.75</v>
      </c>
      <c r="Z143" s="4"/>
      <c r="AA143" s="4"/>
      <c r="AB143" s="4"/>
      <c r="AC143" s="4"/>
      <c r="AD143" s="4"/>
      <c r="AE143" s="4"/>
      <c r="AF143" s="4"/>
      <c r="AG143" s="4"/>
    </row>
    <row r="144" spans="2:33" x14ac:dyDescent="0.25">
      <c r="B144" t="s">
        <v>381</v>
      </c>
      <c r="C144" s="4">
        <v>1</v>
      </c>
      <c r="D144" s="4">
        <v>1</v>
      </c>
      <c r="E144" s="4">
        <v>1</v>
      </c>
      <c r="F144" s="4">
        <v>1</v>
      </c>
      <c r="G144" s="4">
        <v>1</v>
      </c>
      <c r="H144" s="4">
        <v>1</v>
      </c>
      <c r="I144" s="4">
        <v>1</v>
      </c>
      <c r="J144" s="4">
        <v>1</v>
      </c>
      <c r="K144" s="4">
        <v>1</v>
      </c>
      <c r="L144" s="4">
        <v>1</v>
      </c>
      <c r="M144" s="4">
        <v>1</v>
      </c>
      <c r="N144" s="4">
        <v>1</v>
      </c>
      <c r="O144" s="4">
        <v>1</v>
      </c>
      <c r="P144" s="4">
        <v>1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</v>
      </c>
      <c r="Z144" s="4">
        <v>1.5</v>
      </c>
      <c r="AA144" s="4"/>
      <c r="AB144" s="4"/>
      <c r="AC144" s="4"/>
      <c r="AD144" s="4"/>
      <c r="AE144" s="4"/>
      <c r="AF144" s="4"/>
      <c r="AG144" s="4"/>
    </row>
    <row r="145" spans="2:33" x14ac:dyDescent="0.25">
      <c r="B145" t="s">
        <v>123</v>
      </c>
      <c r="C145" s="4">
        <v>3.75</v>
      </c>
      <c r="D145" s="4">
        <v>3.75</v>
      </c>
      <c r="E145" s="4">
        <v>3.75</v>
      </c>
      <c r="F145" s="4">
        <v>3.75</v>
      </c>
      <c r="G145" s="4">
        <v>3.75</v>
      </c>
      <c r="H145" s="4">
        <v>3.75</v>
      </c>
      <c r="I145" s="4">
        <v>3.75</v>
      </c>
      <c r="J145" s="4">
        <v>3.75</v>
      </c>
      <c r="K145" s="4">
        <v>3.75</v>
      </c>
      <c r="L145" s="4">
        <v>3.75</v>
      </c>
      <c r="M145" s="4">
        <v>3.75</v>
      </c>
      <c r="N145" s="4">
        <v>3.8</v>
      </c>
      <c r="O145" s="4">
        <v>3.75</v>
      </c>
      <c r="P145" s="4">
        <v>4.5</v>
      </c>
      <c r="Q145" s="4">
        <v>4.5</v>
      </c>
      <c r="R145" s="4">
        <v>4.75</v>
      </c>
      <c r="S145" s="4">
        <v>4.5</v>
      </c>
      <c r="T145" s="4">
        <v>4.5</v>
      </c>
      <c r="U145" s="4">
        <v>4.75</v>
      </c>
      <c r="V145" s="4">
        <v>4.5</v>
      </c>
      <c r="W145" s="4">
        <v>4.5</v>
      </c>
      <c r="X145" s="4">
        <v>4.5</v>
      </c>
      <c r="Y145" s="4">
        <v>4.5</v>
      </c>
      <c r="Z145" s="4">
        <v>5.5</v>
      </c>
      <c r="AA145" s="4">
        <v>5.5</v>
      </c>
      <c r="AB145" s="4">
        <v>4.5</v>
      </c>
      <c r="AC145" s="4"/>
      <c r="AD145" s="4"/>
      <c r="AE145" s="4"/>
      <c r="AF145" s="4"/>
      <c r="AG145" s="4"/>
    </row>
    <row r="146" spans="2:33" x14ac:dyDescent="0.25">
      <c r="B146" t="s">
        <v>44</v>
      </c>
      <c r="C146" s="4">
        <v>1.38</v>
      </c>
      <c r="D146" s="4">
        <v>1.35</v>
      </c>
      <c r="E146" s="4">
        <v>1.35</v>
      </c>
      <c r="F146" s="4">
        <v>1.35</v>
      </c>
      <c r="G146" s="4">
        <v>1.35</v>
      </c>
      <c r="H146" s="4">
        <v>1.35</v>
      </c>
      <c r="I146" s="4">
        <v>1.35</v>
      </c>
      <c r="J146" s="4">
        <v>1.35</v>
      </c>
      <c r="K146" s="4">
        <v>1.35</v>
      </c>
      <c r="L146" s="4">
        <v>1.35</v>
      </c>
      <c r="M146" s="4">
        <v>1.35</v>
      </c>
      <c r="N146" s="4">
        <v>1.35</v>
      </c>
      <c r="O146" s="4">
        <v>1.35</v>
      </c>
      <c r="P146" s="4">
        <v>1.35</v>
      </c>
      <c r="Q146" s="4">
        <v>1.4</v>
      </c>
      <c r="R146" s="4">
        <v>1.4</v>
      </c>
      <c r="S146" s="4">
        <v>1.4</v>
      </c>
      <c r="T146" s="4">
        <v>1.4</v>
      </c>
      <c r="U146" s="4">
        <v>1.4</v>
      </c>
      <c r="V146" s="4">
        <v>1.35</v>
      </c>
      <c r="W146" s="4">
        <v>1.4</v>
      </c>
      <c r="X146" s="4">
        <v>1.35</v>
      </c>
      <c r="Y146" s="4">
        <v>1.3</v>
      </c>
      <c r="Z146" s="4">
        <v>1.3</v>
      </c>
      <c r="AA146" s="4">
        <v>1.35</v>
      </c>
      <c r="AB146" s="4">
        <v>1.3</v>
      </c>
      <c r="AC146" s="4"/>
      <c r="AD146" s="4"/>
      <c r="AE146" s="4"/>
      <c r="AF146" s="4"/>
      <c r="AG146" s="4"/>
    </row>
    <row r="147" spans="2:33" x14ac:dyDescent="0.25">
      <c r="B147" t="s">
        <v>45</v>
      </c>
      <c r="C147" s="4">
        <v>2</v>
      </c>
      <c r="D147" s="4">
        <v>2</v>
      </c>
      <c r="E147" s="4">
        <v>2</v>
      </c>
      <c r="F147" s="4">
        <v>2</v>
      </c>
      <c r="G147" s="4">
        <v>2</v>
      </c>
      <c r="H147" s="4">
        <v>2</v>
      </c>
      <c r="I147" s="4">
        <v>2</v>
      </c>
      <c r="J147" s="4">
        <v>2</v>
      </c>
      <c r="K147" s="4">
        <v>2</v>
      </c>
      <c r="L147" s="4">
        <v>2</v>
      </c>
      <c r="M147" s="4">
        <v>2</v>
      </c>
      <c r="N147" s="4">
        <v>2</v>
      </c>
      <c r="O147" s="4">
        <v>2</v>
      </c>
      <c r="P147" s="4">
        <v>2.75</v>
      </c>
      <c r="Q147" s="4">
        <v>3</v>
      </c>
      <c r="R147" s="4">
        <v>2.75</v>
      </c>
      <c r="S147" s="4">
        <v>2.75</v>
      </c>
      <c r="T147" s="4">
        <v>2.75</v>
      </c>
      <c r="U147" s="4">
        <v>2.75</v>
      </c>
      <c r="V147" s="4">
        <v>2.75</v>
      </c>
      <c r="W147" s="4">
        <v>3</v>
      </c>
      <c r="X147" s="4">
        <v>3</v>
      </c>
      <c r="Y147" s="4">
        <v>3</v>
      </c>
      <c r="Z147" s="4">
        <v>3</v>
      </c>
      <c r="AA147" s="4">
        <v>3</v>
      </c>
      <c r="AB147" s="4">
        <v>3</v>
      </c>
      <c r="AC147" s="4"/>
      <c r="AD147" s="4"/>
      <c r="AE147" s="4"/>
      <c r="AF147" s="4"/>
      <c r="AG147" s="4"/>
    </row>
    <row r="148" spans="2:33" x14ac:dyDescent="0.25"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2:33" x14ac:dyDescent="0.25"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2:33" x14ac:dyDescent="0.25">
      <c r="D150" s="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</row>
    <row r="151" spans="2:33" x14ac:dyDescent="0.25">
      <c r="D151" s="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</row>
    <row r="152" spans="2:33" x14ac:dyDescent="0.25">
      <c r="D152" s="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</row>
    <row r="153" spans="2:33" x14ac:dyDescent="0.25">
      <c r="D153" s="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</row>
    <row r="154" spans="2:33" x14ac:dyDescent="0.25">
      <c r="D154" s="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2:33" x14ac:dyDescent="0.25">
      <c r="D155" s="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2:33" x14ac:dyDescent="0.25">
      <c r="D156" s="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2:33" x14ac:dyDescent="0.25">
      <c r="D157" s="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2:33" x14ac:dyDescent="0.25">
      <c r="Y158" s="24"/>
      <c r="Z158" s="24"/>
      <c r="AA158" s="24"/>
      <c r="AB158" s="24"/>
      <c r="AC158" s="24"/>
      <c r="AD158" s="24"/>
    </row>
    <row r="159" spans="2:33" x14ac:dyDescent="0.25">
      <c r="Y159" s="24"/>
      <c r="Z159" s="24"/>
      <c r="AA159" s="24"/>
      <c r="AB159" s="24"/>
      <c r="AC159" s="24"/>
    </row>
  </sheetData>
  <mergeCells count="1">
    <mergeCell ref="A4:AA4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workbookViewId="0">
      <selection activeCell="I14" sqref="I14"/>
    </sheetView>
  </sheetViews>
  <sheetFormatPr baseColWidth="10" defaultRowHeight="15" x14ac:dyDescent="0.25"/>
  <cols>
    <col min="2" max="2" width="26.42578125" customWidth="1"/>
    <col min="3" max="7" width="6" customWidth="1"/>
  </cols>
  <sheetData>
    <row r="1" spans="1:8" x14ac:dyDescent="0.25">
      <c r="A1" s="5" t="s">
        <v>109</v>
      </c>
    </row>
    <row r="2" spans="1:8" x14ac:dyDescent="0.25">
      <c r="A2" s="5"/>
    </row>
    <row r="3" spans="1:8" x14ac:dyDescent="0.25">
      <c r="A3" s="61" t="s">
        <v>445</v>
      </c>
      <c r="B3" s="61"/>
      <c r="C3" s="61"/>
      <c r="D3" s="61"/>
      <c r="E3" s="61"/>
      <c r="F3" s="44"/>
      <c r="G3" s="44"/>
      <c r="H3" s="46"/>
    </row>
    <row r="4" spans="1:8" x14ac:dyDescent="0.25">
      <c r="D4" s="6"/>
      <c r="E4" s="6"/>
      <c r="F4" s="6"/>
      <c r="G4" s="6"/>
      <c r="H4" s="47"/>
    </row>
    <row r="5" spans="1:8" x14ac:dyDescent="0.25">
      <c r="A5" s="7" t="s">
        <v>131</v>
      </c>
      <c r="B5" s="8" t="s">
        <v>132</v>
      </c>
      <c r="C5" s="8" t="s">
        <v>133</v>
      </c>
      <c r="D5" s="8" t="s">
        <v>450</v>
      </c>
      <c r="E5" s="8" t="s">
        <v>463</v>
      </c>
      <c r="F5" s="8" t="s">
        <v>470</v>
      </c>
      <c r="G5" s="8" t="s">
        <v>479</v>
      </c>
    </row>
    <row r="6" spans="1:8" x14ac:dyDescent="0.25">
      <c r="A6" s="15" t="s">
        <v>134</v>
      </c>
      <c r="B6" s="16" t="s">
        <v>46</v>
      </c>
      <c r="C6" s="17">
        <v>2.2400000000000002</v>
      </c>
      <c r="D6" s="17">
        <v>3.21</v>
      </c>
      <c r="E6" s="17">
        <v>2.8</v>
      </c>
      <c r="F6" s="17">
        <v>2.75</v>
      </c>
      <c r="G6" s="17">
        <v>3.03</v>
      </c>
    </row>
    <row r="7" spans="1:8" x14ac:dyDescent="0.25">
      <c r="A7" s="15" t="s">
        <v>135</v>
      </c>
      <c r="B7" s="16" t="s">
        <v>99</v>
      </c>
      <c r="C7" s="17">
        <v>14.37</v>
      </c>
      <c r="D7" s="17">
        <v>13.8</v>
      </c>
      <c r="E7" s="17">
        <v>11.46</v>
      </c>
      <c r="F7" s="17">
        <v>11.81</v>
      </c>
      <c r="G7" s="17">
        <v>11.38</v>
      </c>
    </row>
    <row r="8" spans="1:8" x14ac:dyDescent="0.25">
      <c r="A8" s="15" t="s">
        <v>136</v>
      </c>
      <c r="B8" s="16" t="s">
        <v>365</v>
      </c>
      <c r="C8" s="17">
        <v>2.2000000000000002</v>
      </c>
      <c r="D8" s="17">
        <v>2.27</v>
      </c>
      <c r="E8" s="17">
        <v>2.23</v>
      </c>
      <c r="F8" s="17">
        <v>4.1900000000000004</v>
      </c>
      <c r="G8" s="17">
        <v>5.0999999999999996</v>
      </c>
    </row>
    <row r="9" spans="1:8" x14ac:dyDescent="0.25">
      <c r="A9" s="15" t="s">
        <v>137</v>
      </c>
      <c r="B9" s="16" t="s">
        <v>348</v>
      </c>
      <c r="C9" s="17">
        <v>4.45</v>
      </c>
      <c r="D9" s="17">
        <v>7.23</v>
      </c>
      <c r="E9" s="17">
        <v>6.82</v>
      </c>
      <c r="F9" s="17">
        <v>5.52</v>
      </c>
      <c r="G9" s="17">
        <v>5.96</v>
      </c>
    </row>
    <row r="10" spans="1:8" x14ac:dyDescent="0.25">
      <c r="A10" s="15" t="s">
        <v>138</v>
      </c>
      <c r="B10" s="16" t="s">
        <v>65</v>
      </c>
      <c r="C10" s="17">
        <v>6.27</v>
      </c>
      <c r="D10" s="17">
        <v>6.75</v>
      </c>
      <c r="E10" s="17">
        <v>7.97</v>
      </c>
      <c r="F10" s="17">
        <v>10.28</v>
      </c>
      <c r="G10" s="17">
        <v>8.15</v>
      </c>
    </row>
    <row r="11" spans="1:8" x14ac:dyDescent="0.25">
      <c r="A11" s="15" t="s">
        <v>139</v>
      </c>
      <c r="B11" s="16" t="s">
        <v>140</v>
      </c>
      <c r="C11" s="17">
        <v>1.56</v>
      </c>
      <c r="D11" s="17">
        <v>1.54</v>
      </c>
      <c r="E11" s="17">
        <v>3.13</v>
      </c>
      <c r="F11" s="17">
        <v>3.47</v>
      </c>
      <c r="G11" s="17">
        <v>3.83</v>
      </c>
    </row>
    <row r="12" spans="1:8" x14ac:dyDescent="0.25">
      <c r="A12" s="15" t="s">
        <v>141</v>
      </c>
      <c r="B12" s="16" t="s">
        <v>76</v>
      </c>
      <c r="C12" s="17">
        <v>6.82</v>
      </c>
      <c r="D12" s="17">
        <v>6.75</v>
      </c>
      <c r="E12" s="17">
        <v>6.15</v>
      </c>
      <c r="F12" s="17">
        <v>6.88</v>
      </c>
      <c r="G12" s="17">
        <v>6.41</v>
      </c>
    </row>
    <row r="13" spans="1:8" x14ac:dyDescent="0.25">
      <c r="A13" s="15" t="s">
        <v>142</v>
      </c>
      <c r="B13" s="16" t="s">
        <v>87</v>
      </c>
      <c r="C13" s="17">
        <v>7.19</v>
      </c>
      <c r="D13" s="17">
        <v>7.66</v>
      </c>
      <c r="E13" s="17">
        <v>8.3800000000000008</v>
      </c>
      <c r="F13" s="17">
        <v>10.42</v>
      </c>
      <c r="G13" s="17">
        <v>11.36</v>
      </c>
    </row>
    <row r="14" spans="1:8" x14ac:dyDescent="0.25">
      <c r="A14" s="15" t="s">
        <v>143</v>
      </c>
      <c r="B14" s="16" t="s">
        <v>91</v>
      </c>
      <c r="C14" s="17">
        <v>4.76</v>
      </c>
      <c r="D14" s="17">
        <v>5.24</v>
      </c>
      <c r="E14" s="17">
        <v>5.51</v>
      </c>
      <c r="F14" s="17">
        <v>7.72</v>
      </c>
      <c r="G14" s="17">
        <v>8.2100000000000009</v>
      </c>
    </row>
    <row r="15" spans="1:8" x14ac:dyDescent="0.25">
      <c r="A15" s="15" t="s">
        <v>144</v>
      </c>
      <c r="B15" s="16" t="s">
        <v>145</v>
      </c>
      <c r="C15" s="17">
        <v>6.62</v>
      </c>
      <c r="D15" s="17">
        <v>6.82</v>
      </c>
      <c r="E15" s="17">
        <v>6.87</v>
      </c>
      <c r="F15" s="17">
        <v>8.94</v>
      </c>
      <c r="G15" s="17">
        <v>9.68</v>
      </c>
    </row>
    <row r="16" spans="1:8" x14ac:dyDescent="0.25">
      <c r="A16" s="15" t="s">
        <v>146</v>
      </c>
      <c r="B16" s="16" t="s">
        <v>3</v>
      </c>
      <c r="C16" s="17">
        <v>3.63</v>
      </c>
      <c r="D16" s="17">
        <v>6.16</v>
      </c>
      <c r="E16" s="17">
        <v>2.96</v>
      </c>
      <c r="F16" s="17">
        <v>2.86</v>
      </c>
      <c r="G16" s="17">
        <v>5.97</v>
      </c>
    </row>
    <row r="17" spans="1:7" x14ac:dyDescent="0.25">
      <c r="A17" s="15" t="s">
        <v>147</v>
      </c>
      <c r="B17" s="16" t="s">
        <v>148</v>
      </c>
      <c r="C17" s="17">
        <v>4.1399999999999997</v>
      </c>
      <c r="D17" s="17">
        <v>3.77</v>
      </c>
      <c r="E17" s="17">
        <v>3.74</v>
      </c>
      <c r="F17" s="17">
        <v>3.15</v>
      </c>
      <c r="G17" s="17">
        <v>2.95</v>
      </c>
    </row>
    <row r="18" spans="1:7" x14ac:dyDescent="0.25">
      <c r="A18" s="15" t="s">
        <v>149</v>
      </c>
      <c r="B18" s="16" t="s">
        <v>5</v>
      </c>
      <c r="C18" s="17">
        <v>1.41</v>
      </c>
      <c r="D18" s="17">
        <v>1.82</v>
      </c>
      <c r="E18" s="17">
        <v>2.54</v>
      </c>
      <c r="F18" s="17">
        <v>2.65</v>
      </c>
      <c r="G18" s="17">
        <v>2.36</v>
      </c>
    </row>
    <row r="19" spans="1:7" x14ac:dyDescent="0.25">
      <c r="A19" s="15" t="s">
        <v>150</v>
      </c>
      <c r="B19" s="16" t="s">
        <v>151</v>
      </c>
      <c r="C19" s="17">
        <v>4.79</v>
      </c>
      <c r="D19" s="17">
        <v>4.38</v>
      </c>
      <c r="E19" s="17">
        <v>4.3</v>
      </c>
      <c r="F19" s="17">
        <v>2.75</v>
      </c>
      <c r="G19" s="17">
        <v>1.6</v>
      </c>
    </row>
    <row r="20" spans="1:7" x14ac:dyDescent="0.25">
      <c r="A20" s="15" t="s">
        <v>152</v>
      </c>
      <c r="B20" s="16" t="s">
        <v>366</v>
      </c>
      <c r="C20" s="17">
        <v>4.2300000000000004</v>
      </c>
      <c r="D20" s="17">
        <v>3.63</v>
      </c>
      <c r="E20" s="17">
        <v>3.15</v>
      </c>
      <c r="F20" s="17">
        <v>2.35</v>
      </c>
      <c r="G20" s="17">
        <v>1.55</v>
      </c>
    </row>
    <row r="21" spans="1:7" x14ac:dyDescent="0.25">
      <c r="A21" s="15" t="s">
        <v>153</v>
      </c>
      <c r="B21" s="16" t="s">
        <v>367</v>
      </c>
      <c r="C21" s="17">
        <v>4</v>
      </c>
      <c r="D21" s="17">
        <v>3.87</v>
      </c>
      <c r="E21" s="17">
        <v>4</v>
      </c>
      <c r="F21" s="17">
        <v>3.65</v>
      </c>
      <c r="G21" s="17">
        <v>3.48</v>
      </c>
    </row>
    <row r="22" spans="1:7" x14ac:dyDescent="0.25">
      <c r="A22" s="15" t="s">
        <v>154</v>
      </c>
      <c r="B22" s="16" t="s">
        <v>155</v>
      </c>
      <c r="C22" s="17">
        <v>3.78</v>
      </c>
      <c r="D22" s="17">
        <v>3.53</v>
      </c>
      <c r="E22" s="17">
        <v>3.86</v>
      </c>
      <c r="F22" s="17">
        <v>3.14</v>
      </c>
      <c r="G22" s="17">
        <v>3</v>
      </c>
    </row>
    <row r="23" spans="1:7" x14ac:dyDescent="0.25">
      <c r="A23" s="15" t="s">
        <v>156</v>
      </c>
      <c r="B23" s="16" t="s">
        <v>157</v>
      </c>
      <c r="C23" s="17">
        <v>1.66</v>
      </c>
      <c r="D23" s="17">
        <v>2.61</v>
      </c>
      <c r="E23" s="17">
        <v>3.14</v>
      </c>
      <c r="F23" s="17">
        <v>2.57</v>
      </c>
      <c r="G23" s="17">
        <v>2.5099999999999998</v>
      </c>
    </row>
    <row r="24" spans="1:7" x14ac:dyDescent="0.25">
      <c r="A24" s="15" t="s">
        <v>158</v>
      </c>
      <c r="B24" s="16" t="s">
        <v>159</v>
      </c>
      <c r="C24" s="17">
        <v>1.72</v>
      </c>
      <c r="D24" s="17">
        <v>1.84</v>
      </c>
      <c r="E24" s="17">
        <v>1.94</v>
      </c>
      <c r="F24" s="17">
        <v>1.87</v>
      </c>
      <c r="G24" s="17">
        <v>1.51</v>
      </c>
    </row>
    <row r="25" spans="1:7" x14ac:dyDescent="0.25">
      <c r="A25" s="15" t="s">
        <v>160</v>
      </c>
      <c r="B25" s="16" t="s">
        <v>161</v>
      </c>
      <c r="C25" s="17">
        <v>1.77</v>
      </c>
      <c r="D25" s="17">
        <v>1.64</v>
      </c>
      <c r="E25" s="17">
        <v>1.63</v>
      </c>
      <c r="F25" s="17">
        <v>1.75</v>
      </c>
      <c r="G25" s="17">
        <v>1.4</v>
      </c>
    </row>
    <row r="26" spans="1:7" x14ac:dyDescent="0.25">
      <c r="A26" s="15" t="s">
        <v>162</v>
      </c>
      <c r="B26" s="16" t="s">
        <v>163</v>
      </c>
      <c r="C26" s="17">
        <v>0.56000000000000005</v>
      </c>
      <c r="D26" s="17">
        <v>0.53</v>
      </c>
      <c r="E26" s="17">
        <v>0.54</v>
      </c>
      <c r="F26" s="17">
        <v>0.65</v>
      </c>
      <c r="G26" s="17">
        <v>0.81</v>
      </c>
    </row>
    <row r="27" spans="1:7" x14ac:dyDescent="0.25">
      <c r="A27" s="15" t="s">
        <v>164</v>
      </c>
      <c r="B27" s="16" t="s">
        <v>165</v>
      </c>
      <c r="C27" s="17">
        <v>0.69</v>
      </c>
      <c r="D27" s="17">
        <v>0.7</v>
      </c>
      <c r="E27" s="17">
        <v>0.87</v>
      </c>
      <c r="F27" s="17">
        <v>0.95</v>
      </c>
      <c r="G27" s="17">
        <v>1.1100000000000001</v>
      </c>
    </row>
    <row r="28" spans="1:7" x14ac:dyDescent="0.25">
      <c r="A28" s="15" t="s">
        <v>166</v>
      </c>
      <c r="B28" s="16" t="s">
        <v>167</v>
      </c>
      <c r="C28" s="17">
        <v>4.29</v>
      </c>
      <c r="D28" s="17">
        <v>4.29</v>
      </c>
      <c r="E28" s="17">
        <v>4.3600000000000003</v>
      </c>
      <c r="F28" s="17">
        <v>4.25</v>
      </c>
      <c r="G28" s="17">
        <v>4.2699999999999996</v>
      </c>
    </row>
    <row r="29" spans="1:7" x14ac:dyDescent="0.25">
      <c r="A29" s="15" t="s">
        <v>168</v>
      </c>
      <c r="B29" s="16" t="s">
        <v>169</v>
      </c>
      <c r="C29" s="17">
        <v>0.72</v>
      </c>
      <c r="D29" s="17">
        <v>0.91</v>
      </c>
      <c r="E29" s="17">
        <v>1.78</v>
      </c>
      <c r="F29" s="17">
        <v>1.98</v>
      </c>
      <c r="G29" s="17">
        <v>1.68</v>
      </c>
    </row>
    <row r="30" spans="1:7" x14ac:dyDescent="0.25">
      <c r="A30" s="15" t="s">
        <v>170</v>
      </c>
      <c r="B30" s="16" t="s">
        <v>171</v>
      </c>
      <c r="C30" s="17">
        <v>1.01</v>
      </c>
      <c r="D30" s="17">
        <v>0.95</v>
      </c>
      <c r="E30" s="17">
        <v>1.69</v>
      </c>
      <c r="F30" s="17">
        <v>2.04</v>
      </c>
      <c r="G30" s="17">
        <v>1.69</v>
      </c>
    </row>
    <row r="31" spans="1:7" x14ac:dyDescent="0.25">
      <c r="A31" s="15" t="s">
        <v>172</v>
      </c>
      <c r="B31" s="16" t="s">
        <v>173</v>
      </c>
      <c r="C31" s="17">
        <v>2.21</v>
      </c>
      <c r="D31" s="17">
        <v>1.66</v>
      </c>
      <c r="E31" s="17">
        <v>1.78</v>
      </c>
      <c r="F31" s="17">
        <v>2.74</v>
      </c>
      <c r="G31" s="17">
        <v>3.69</v>
      </c>
    </row>
    <row r="32" spans="1:7" x14ac:dyDescent="0.25">
      <c r="A32" s="15" t="s">
        <v>174</v>
      </c>
      <c r="B32" s="16" t="s">
        <v>175</v>
      </c>
      <c r="C32" s="17">
        <v>0.98</v>
      </c>
      <c r="D32" s="17">
        <v>1.0900000000000001</v>
      </c>
      <c r="E32" s="17">
        <v>1.1000000000000001</v>
      </c>
      <c r="F32" s="17">
        <v>1.07</v>
      </c>
      <c r="G32" s="17">
        <v>0.96</v>
      </c>
    </row>
    <row r="33" spans="1:7" x14ac:dyDescent="0.25">
      <c r="A33" s="15" t="s">
        <v>176</v>
      </c>
      <c r="B33" s="16" t="s">
        <v>349</v>
      </c>
      <c r="C33" s="17">
        <v>0.97</v>
      </c>
      <c r="D33" s="17">
        <v>1.07</v>
      </c>
      <c r="E33" s="17">
        <v>1.1200000000000001</v>
      </c>
      <c r="F33" s="17">
        <v>1.07</v>
      </c>
      <c r="G33" s="17">
        <v>0.95</v>
      </c>
    </row>
    <row r="34" spans="1:7" x14ac:dyDescent="0.25">
      <c r="A34" s="15" t="s">
        <v>177</v>
      </c>
      <c r="B34" s="16" t="s">
        <v>178</v>
      </c>
      <c r="C34" s="17">
        <v>1.87</v>
      </c>
      <c r="D34" s="17">
        <v>2.59</v>
      </c>
      <c r="E34" s="17">
        <v>1.81</v>
      </c>
      <c r="F34" s="17">
        <v>1.66</v>
      </c>
      <c r="G34" s="17">
        <v>1.76</v>
      </c>
    </row>
    <row r="35" spans="1:7" x14ac:dyDescent="0.25">
      <c r="A35" s="15" t="s">
        <v>179</v>
      </c>
      <c r="B35" s="16" t="s">
        <v>180</v>
      </c>
      <c r="C35" s="17">
        <v>2.5499999999999998</v>
      </c>
      <c r="D35" s="17">
        <v>2.81</v>
      </c>
      <c r="E35" s="17">
        <v>3.1</v>
      </c>
      <c r="F35" s="17">
        <v>2.57</v>
      </c>
      <c r="G35" s="17">
        <v>1.94</v>
      </c>
    </row>
    <row r="36" spans="1:7" x14ac:dyDescent="0.25">
      <c r="A36" s="15" t="s">
        <v>181</v>
      </c>
      <c r="B36" s="16" t="s">
        <v>103</v>
      </c>
      <c r="C36" s="17">
        <v>6.1</v>
      </c>
      <c r="D36" s="17">
        <v>7.93</v>
      </c>
      <c r="E36" s="17">
        <v>8.5399999999999991</v>
      </c>
      <c r="F36" s="17">
        <v>8.34</v>
      </c>
      <c r="G36" s="17">
        <v>7.85</v>
      </c>
    </row>
    <row r="37" spans="1:7" x14ac:dyDescent="0.25">
      <c r="A37" s="15" t="s">
        <v>182</v>
      </c>
      <c r="B37" s="16" t="s">
        <v>183</v>
      </c>
      <c r="C37" s="17">
        <v>1.56</v>
      </c>
      <c r="D37" s="17">
        <v>1.54</v>
      </c>
      <c r="E37" s="17">
        <v>3.04</v>
      </c>
      <c r="F37" s="17">
        <v>2.71</v>
      </c>
      <c r="G37" s="17">
        <v>2.96</v>
      </c>
    </row>
    <row r="38" spans="1:7" x14ac:dyDescent="0.25">
      <c r="A38" s="15" t="s">
        <v>184</v>
      </c>
      <c r="B38" s="16" t="s">
        <v>78</v>
      </c>
      <c r="C38" s="17">
        <v>3.24</v>
      </c>
      <c r="D38" s="17">
        <v>3.37</v>
      </c>
      <c r="E38" s="17">
        <v>3.13</v>
      </c>
      <c r="F38" s="17">
        <v>2.63</v>
      </c>
      <c r="G38" s="17">
        <v>2.5499999999999998</v>
      </c>
    </row>
    <row r="39" spans="1:7" x14ac:dyDescent="0.25">
      <c r="A39" s="15" t="s">
        <v>448</v>
      </c>
      <c r="B39" s="16" t="s">
        <v>446</v>
      </c>
      <c r="C39" s="17"/>
      <c r="D39" s="17">
        <v>1.43</v>
      </c>
      <c r="E39" s="17">
        <v>1.1299999999999999</v>
      </c>
      <c r="F39" s="17">
        <v>1.01</v>
      </c>
      <c r="G39" s="17">
        <v>1</v>
      </c>
    </row>
    <row r="40" spans="1:7" x14ac:dyDescent="0.25">
      <c r="A40" s="15" t="s">
        <v>185</v>
      </c>
      <c r="B40" s="16" t="s">
        <v>368</v>
      </c>
      <c r="C40" s="17">
        <v>7.42</v>
      </c>
      <c r="D40" s="17">
        <v>8</v>
      </c>
      <c r="E40" s="17">
        <v>8</v>
      </c>
      <c r="F40" s="17">
        <v>8</v>
      </c>
      <c r="G40" s="17">
        <v>8</v>
      </c>
    </row>
    <row r="41" spans="1:7" x14ac:dyDescent="0.25">
      <c r="A41" s="15" t="s">
        <v>480</v>
      </c>
      <c r="B41" s="16" t="s">
        <v>481</v>
      </c>
      <c r="C41" s="17"/>
      <c r="D41" s="17"/>
      <c r="E41" s="17"/>
      <c r="F41" s="17">
        <v>7.6</v>
      </c>
      <c r="G41" s="17">
        <v>7.6</v>
      </c>
    </row>
    <row r="42" spans="1:7" x14ac:dyDescent="0.25">
      <c r="A42" s="15" t="s">
        <v>186</v>
      </c>
      <c r="B42" s="16" t="s">
        <v>187</v>
      </c>
      <c r="C42" s="17">
        <v>5.46</v>
      </c>
      <c r="D42" s="17">
        <v>5.4</v>
      </c>
      <c r="E42" s="17">
        <v>5.4</v>
      </c>
      <c r="F42" s="17">
        <v>4.1900000000000004</v>
      </c>
      <c r="G42" s="17">
        <v>4</v>
      </c>
    </row>
    <row r="43" spans="1:7" x14ac:dyDescent="0.25">
      <c r="A43" s="15" t="s">
        <v>482</v>
      </c>
      <c r="B43" s="16" t="s">
        <v>459</v>
      </c>
      <c r="C43" s="17"/>
      <c r="D43" s="17"/>
      <c r="E43" s="17"/>
      <c r="F43" s="17">
        <v>6</v>
      </c>
      <c r="G43" s="17">
        <v>6</v>
      </c>
    </row>
    <row r="44" spans="1:7" x14ac:dyDescent="0.25">
      <c r="A44" s="15" t="s">
        <v>188</v>
      </c>
      <c r="B44" s="16" t="s">
        <v>110</v>
      </c>
      <c r="C44" s="17">
        <v>5.6</v>
      </c>
      <c r="D44" s="17">
        <v>5.6</v>
      </c>
      <c r="E44" s="17">
        <v>5.6</v>
      </c>
      <c r="F44" s="17">
        <v>5.95</v>
      </c>
      <c r="G44" s="17">
        <v>6</v>
      </c>
    </row>
    <row r="45" spans="1:7" x14ac:dyDescent="0.25">
      <c r="A45" s="15" t="s">
        <v>189</v>
      </c>
      <c r="B45" s="16" t="s">
        <v>369</v>
      </c>
      <c r="C45" s="17">
        <v>8</v>
      </c>
      <c r="D45" s="17">
        <v>8</v>
      </c>
      <c r="E45" s="17">
        <v>8</v>
      </c>
      <c r="F45" s="17">
        <v>8.35</v>
      </c>
      <c r="G45" s="17">
        <v>8.4</v>
      </c>
    </row>
    <row r="46" spans="1:7" x14ac:dyDescent="0.25">
      <c r="A46" s="15" t="s">
        <v>190</v>
      </c>
      <c r="B46" s="16" t="s">
        <v>191</v>
      </c>
      <c r="C46" s="17">
        <v>5.2</v>
      </c>
      <c r="D46" s="17">
        <v>5.2</v>
      </c>
      <c r="E46" s="17">
        <v>5.2</v>
      </c>
      <c r="F46" s="17">
        <v>5.2</v>
      </c>
      <c r="G46" s="17">
        <v>5.2</v>
      </c>
    </row>
    <row r="47" spans="1:7" x14ac:dyDescent="0.25">
      <c r="A47" s="15" t="s">
        <v>192</v>
      </c>
      <c r="B47" s="16" t="s">
        <v>64</v>
      </c>
      <c r="C47" s="17">
        <v>1.1299999999999999</v>
      </c>
      <c r="D47" s="17">
        <v>1.38</v>
      </c>
      <c r="E47" s="17">
        <v>1.28</v>
      </c>
      <c r="F47" s="17">
        <v>0.92</v>
      </c>
      <c r="G47" s="17">
        <v>0.84</v>
      </c>
    </row>
    <row r="48" spans="1:7" x14ac:dyDescent="0.25">
      <c r="A48" s="29"/>
      <c r="C48" s="4"/>
      <c r="D48" s="4"/>
      <c r="E48" s="4"/>
      <c r="F48" s="4"/>
      <c r="G48" s="4"/>
    </row>
    <row r="49" spans="1:7" x14ac:dyDescent="0.25">
      <c r="A49" s="29"/>
      <c r="C49" s="4"/>
      <c r="D49" s="4"/>
      <c r="E49" s="4"/>
      <c r="F49" s="4"/>
      <c r="G49" s="4"/>
    </row>
    <row r="50" spans="1:7" x14ac:dyDescent="0.25">
      <c r="A50" s="29"/>
      <c r="C50" s="4"/>
      <c r="D50" s="4"/>
      <c r="E50" s="4"/>
      <c r="F50" s="4"/>
      <c r="G50" s="4"/>
    </row>
    <row r="51" spans="1:7" x14ac:dyDescent="0.25">
      <c r="A51" s="29"/>
      <c r="C51" s="4"/>
      <c r="D51" s="4"/>
      <c r="E51" s="4"/>
      <c r="F51" s="4"/>
      <c r="G51" s="4"/>
    </row>
    <row r="52" spans="1:7" x14ac:dyDescent="0.25">
      <c r="A52" s="5" t="s">
        <v>109</v>
      </c>
    </row>
    <row r="53" spans="1:7" x14ac:dyDescent="0.25">
      <c r="A53" s="5"/>
    </row>
    <row r="54" spans="1:7" x14ac:dyDescent="0.25">
      <c r="A54" s="61" t="s">
        <v>445</v>
      </c>
      <c r="B54" s="61"/>
      <c r="C54" s="61"/>
      <c r="D54" s="61"/>
      <c r="E54" s="61"/>
      <c r="F54" s="44"/>
      <c r="G54" s="44"/>
    </row>
    <row r="55" spans="1:7" x14ac:dyDescent="0.25">
      <c r="D55" s="6"/>
      <c r="E55" s="6"/>
      <c r="F55" s="6"/>
      <c r="G55" s="6"/>
    </row>
    <row r="56" spans="1:7" x14ac:dyDescent="0.25">
      <c r="A56" s="7" t="s">
        <v>131</v>
      </c>
      <c r="B56" s="8" t="s">
        <v>132</v>
      </c>
      <c r="C56" s="8" t="s">
        <v>133</v>
      </c>
      <c r="D56" s="8" t="s">
        <v>450</v>
      </c>
      <c r="E56" s="8" t="s">
        <v>463</v>
      </c>
      <c r="F56" s="8" t="s">
        <v>470</v>
      </c>
      <c r="G56" s="8" t="s">
        <v>479</v>
      </c>
    </row>
    <row r="57" spans="1:7" x14ac:dyDescent="0.25">
      <c r="A57" s="15" t="s">
        <v>483</v>
      </c>
      <c r="B57" s="16" t="s">
        <v>460</v>
      </c>
      <c r="C57" s="17"/>
      <c r="D57" s="17"/>
      <c r="E57" s="17"/>
      <c r="F57" s="17">
        <v>5</v>
      </c>
      <c r="G57" s="17">
        <v>5</v>
      </c>
    </row>
    <row r="58" spans="1:7" x14ac:dyDescent="0.25">
      <c r="A58" s="15" t="s">
        <v>193</v>
      </c>
      <c r="B58" s="16" t="s">
        <v>194</v>
      </c>
      <c r="C58" s="17">
        <v>1.35</v>
      </c>
      <c r="D58" s="17">
        <v>1.76</v>
      </c>
      <c r="E58" s="17">
        <v>2.37</v>
      </c>
      <c r="F58" s="17">
        <v>2.1800000000000002</v>
      </c>
      <c r="G58" s="17">
        <v>2.4700000000000002</v>
      </c>
    </row>
    <row r="59" spans="1:7" x14ac:dyDescent="0.25">
      <c r="A59" s="15" t="s">
        <v>195</v>
      </c>
      <c r="B59" s="16" t="s">
        <v>59</v>
      </c>
      <c r="C59" s="17">
        <v>10.72</v>
      </c>
      <c r="D59" s="17">
        <v>10.86</v>
      </c>
      <c r="E59" s="17">
        <v>11.26</v>
      </c>
      <c r="F59" s="17">
        <v>14.41</v>
      </c>
      <c r="G59" s="17">
        <v>8.6199999999999992</v>
      </c>
    </row>
    <row r="60" spans="1:7" x14ac:dyDescent="0.25">
      <c r="A60" s="15" t="s">
        <v>196</v>
      </c>
      <c r="B60" s="16" t="s">
        <v>102</v>
      </c>
      <c r="C60" s="17">
        <v>4.13</v>
      </c>
      <c r="D60" s="17">
        <v>7.32</v>
      </c>
      <c r="E60" s="17">
        <v>6.65</v>
      </c>
      <c r="F60" s="17">
        <v>7.13</v>
      </c>
      <c r="G60" s="17">
        <v>3.69</v>
      </c>
    </row>
    <row r="61" spans="1:7" x14ac:dyDescent="0.25">
      <c r="A61" s="15" t="s">
        <v>197</v>
      </c>
      <c r="B61" s="16" t="s">
        <v>58</v>
      </c>
      <c r="C61" s="17">
        <v>5.94</v>
      </c>
      <c r="D61" s="17">
        <v>11.69</v>
      </c>
      <c r="E61" s="17">
        <v>10.34</v>
      </c>
      <c r="F61" s="17">
        <v>11.07</v>
      </c>
      <c r="G61" s="17">
        <v>6.03</v>
      </c>
    </row>
    <row r="62" spans="1:7" x14ac:dyDescent="0.25">
      <c r="A62" s="15" t="s">
        <v>198</v>
      </c>
      <c r="B62" s="16" t="s">
        <v>106</v>
      </c>
      <c r="C62" s="17">
        <v>1.26</v>
      </c>
      <c r="D62" s="17">
        <v>1.38</v>
      </c>
      <c r="E62" s="17">
        <v>1.52</v>
      </c>
      <c r="F62" s="17">
        <v>1.73</v>
      </c>
      <c r="G62" s="17">
        <v>1.75</v>
      </c>
    </row>
    <row r="63" spans="1:7" x14ac:dyDescent="0.25">
      <c r="A63" s="15" t="s">
        <v>199</v>
      </c>
      <c r="B63" s="16" t="s">
        <v>93</v>
      </c>
      <c r="C63" s="17">
        <v>1.49</v>
      </c>
      <c r="D63" s="17">
        <v>1.5</v>
      </c>
      <c r="E63" s="17">
        <v>1.76</v>
      </c>
      <c r="F63" s="17">
        <v>1.74</v>
      </c>
      <c r="G63" s="17">
        <v>1.56</v>
      </c>
    </row>
    <row r="64" spans="1:7" x14ac:dyDescent="0.25">
      <c r="A64" s="15" t="s">
        <v>200</v>
      </c>
      <c r="B64" s="16" t="s">
        <v>66</v>
      </c>
      <c r="C64" s="17">
        <v>3.73</v>
      </c>
      <c r="D64" s="17">
        <v>4.8899999999999997</v>
      </c>
      <c r="E64" s="17">
        <v>3.61</v>
      </c>
      <c r="F64" s="17">
        <v>4.3099999999999996</v>
      </c>
      <c r="G64" s="17">
        <v>3</v>
      </c>
    </row>
    <row r="65" spans="1:7" x14ac:dyDescent="0.25">
      <c r="A65" s="15" t="s">
        <v>201</v>
      </c>
      <c r="B65" s="16" t="s">
        <v>202</v>
      </c>
      <c r="C65" s="17">
        <v>2.0099999999999998</v>
      </c>
      <c r="D65" s="17">
        <v>3.5</v>
      </c>
      <c r="E65" s="17">
        <v>2.56</v>
      </c>
      <c r="F65" s="17">
        <v>4.18</v>
      </c>
      <c r="G65" s="17">
        <v>4.9800000000000004</v>
      </c>
    </row>
    <row r="66" spans="1:7" x14ac:dyDescent="0.25">
      <c r="A66" s="15" t="s">
        <v>203</v>
      </c>
      <c r="B66" s="16" t="s">
        <v>370</v>
      </c>
      <c r="C66" s="17">
        <v>1.19</v>
      </c>
      <c r="D66" s="17">
        <v>1.81</v>
      </c>
      <c r="E66" s="17">
        <v>2.1</v>
      </c>
      <c r="F66" s="17">
        <v>2.42</v>
      </c>
      <c r="G66" s="17">
        <v>1.99</v>
      </c>
    </row>
    <row r="67" spans="1:7" x14ac:dyDescent="0.25">
      <c r="A67" s="15" t="s">
        <v>204</v>
      </c>
      <c r="B67" s="16" t="s">
        <v>97</v>
      </c>
      <c r="C67" s="17">
        <v>2.67</v>
      </c>
      <c r="D67" s="17">
        <v>3.41</v>
      </c>
      <c r="E67" s="17">
        <v>3.68</v>
      </c>
      <c r="F67" s="17">
        <v>4.01</v>
      </c>
      <c r="G67" s="17">
        <v>3.26</v>
      </c>
    </row>
    <row r="68" spans="1:7" x14ac:dyDescent="0.25">
      <c r="A68" s="15" t="s">
        <v>437</v>
      </c>
      <c r="B68" s="16" t="s">
        <v>438</v>
      </c>
      <c r="C68" s="17">
        <v>3.39</v>
      </c>
      <c r="D68" s="17">
        <v>4.7699999999999996</v>
      </c>
      <c r="E68" s="17">
        <v>4.24</v>
      </c>
      <c r="F68" s="17">
        <v>5.31</v>
      </c>
      <c r="G68" s="17">
        <v>5.3</v>
      </c>
    </row>
    <row r="69" spans="1:7" x14ac:dyDescent="0.25">
      <c r="A69" s="15" t="s">
        <v>205</v>
      </c>
      <c r="B69" s="16" t="s">
        <v>206</v>
      </c>
      <c r="C69" s="17">
        <v>1.2</v>
      </c>
      <c r="D69" s="17">
        <v>2.13</v>
      </c>
      <c r="E69" s="17">
        <v>1.8</v>
      </c>
      <c r="F69" s="17">
        <v>2.1</v>
      </c>
      <c r="G69" s="17">
        <v>1.66</v>
      </c>
    </row>
    <row r="70" spans="1:7" x14ac:dyDescent="0.25">
      <c r="A70" s="15" t="s">
        <v>207</v>
      </c>
      <c r="B70" s="16" t="s">
        <v>117</v>
      </c>
      <c r="C70" s="17">
        <v>6.4</v>
      </c>
      <c r="D70" s="17">
        <v>6.4</v>
      </c>
      <c r="E70" s="17">
        <v>6.4</v>
      </c>
      <c r="F70" s="17">
        <v>6.4</v>
      </c>
      <c r="G70" s="17">
        <v>6.4</v>
      </c>
    </row>
    <row r="71" spans="1:7" x14ac:dyDescent="0.25">
      <c r="A71" s="15" t="s">
        <v>208</v>
      </c>
      <c r="B71" s="16" t="s">
        <v>115</v>
      </c>
      <c r="C71" s="17">
        <v>6.4</v>
      </c>
      <c r="D71" s="17">
        <v>6.4</v>
      </c>
      <c r="E71" s="17">
        <v>6.4</v>
      </c>
      <c r="F71" s="17">
        <v>6.4</v>
      </c>
      <c r="G71" s="17">
        <v>6.4</v>
      </c>
    </row>
    <row r="72" spans="1:7" x14ac:dyDescent="0.25">
      <c r="A72" s="15" t="s">
        <v>209</v>
      </c>
      <c r="B72" s="16" t="s">
        <v>61</v>
      </c>
      <c r="C72" s="17">
        <v>1.84</v>
      </c>
      <c r="D72" s="17">
        <v>1.64</v>
      </c>
      <c r="E72" s="17">
        <v>4.22</v>
      </c>
      <c r="F72" s="17">
        <v>1.72</v>
      </c>
      <c r="G72" s="17">
        <v>1.1599999999999999</v>
      </c>
    </row>
    <row r="73" spans="1:7" x14ac:dyDescent="0.25">
      <c r="A73" s="15" t="s">
        <v>210</v>
      </c>
      <c r="B73" s="16" t="s">
        <v>74</v>
      </c>
      <c r="C73" s="17">
        <v>1.3</v>
      </c>
      <c r="D73" s="17">
        <v>1.1000000000000001</v>
      </c>
      <c r="E73" s="17">
        <v>3.99</v>
      </c>
      <c r="F73" s="17">
        <v>1.19</v>
      </c>
      <c r="G73" s="17">
        <v>0.83</v>
      </c>
    </row>
    <row r="74" spans="1:7" x14ac:dyDescent="0.25">
      <c r="A74" s="15" t="s">
        <v>211</v>
      </c>
      <c r="B74" s="16" t="s">
        <v>63</v>
      </c>
      <c r="C74" s="17">
        <v>5.59</v>
      </c>
      <c r="D74" s="17">
        <v>6</v>
      </c>
      <c r="E74" s="17">
        <v>6</v>
      </c>
      <c r="F74" s="17">
        <v>6</v>
      </c>
      <c r="G74" s="17">
        <v>6</v>
      </c>
    </row>
    <row r="75" spans="1:7" x14ac:dyDescent="0.25">
      <c r="A75" s="15" t="s">
        <v>212</v>
      </c>
      <c r="B75" s="16" t="s">
        <v>213</v>
      </c>
      <c r="C75" s="17">
        <v>5.54</v>
      </c>
      <c r="D75" s="17">
        <v>6.11</v>
      </c>
      <c r="E75" s="17">
        <v>6</v>
      </c>
      <c r="F75" s="17">
        <v>6</v>
      </c>
      <c r="G75" s="17">
        <v>6</v>
      </c>
    </row>
    <row r="76" spans="1:7" x14ac:dyDescent="0.25">
      <c r="A76" s="15" t="s">
        <v>214</v>
      </c>
      <c r="B76" s="16" t="s">
        <v>371</v>
      </c>
      <c r="C76" s="17">
        <v>2.39</v>
      </c>
      <c r="D76" s="17">
        <v>3.13</v>
      </c>
      <c r="E76" s="17">
        <v>2.79</v>
      </c>
      <c r="F76" s="17">
        <v>1.51</v>
      </c>
      <c r="G76" s="17">
        <v>1.24</v>
      </c>
    </row>
    <row r="77" spans="1:7" x14ac:dyDescent="0.25">
      <c r="A77" s="15" t="s">
        <v>215</v>
      </c>
      <c r="B77" s="16" t="s">
        <v>111</v>
      </c>
      <c r="C77" s="17">
        <v>7.02</v>
      </c>
      <c r="D77" s="17">
        <v>7.6</v>
      </c>
      <c r="E77" s="17">
        <v>7.6</v>
      </c>
      <c r="F77" s="17">
        <v>7.6</v>
      </c>
      <c r="G77" s="17">
        <v>7.5</v>
      </c>
    </row>
    <row r="78" spans="1:7" x14ac:dyDescent="0.25">
      <c r="A78" s="15" t="s">
        <v>216</v>
      </c>
      <c r="B78" s="16" t="s">
        <v>217</v>
      </c>
      <c r="C78" s="17">
        <v>10.17</v>
      </c>
      <c r="D78" s="17">
        <v>10.57</v>
      </c>
      <c r="E78" s="17">
        <v>10.93</v>
      </c>
      <c r="F78" s="17">
        <v>9.6</v>
      </c>
      <c r="G78" s="17">
        <v>9.4499999999999993</v>
      </c>
    </row>
    <row r="79" spans="1:7" x14ac:dyDescent="0.25">
      <c r="A79" s="15" t="s">
        <v>218</v>
      </c>
      <c r="B79" s="16" t="s">
        <v>67</v>
      </c>
      <c r="C79" s="17">
        <v>2.74</v>
      </c>
      <c r="D79" s="17">
        <v>3.6</v>
      </c>
      <c r="E79" s="17">
        <v>2.16</v>
      </c>
      <c r="F79" s="17">
        <v>3.25</v>
      </c>
      <c r="G79" s="17">
        <v>4.8899999999999997</v>
      </c>
    </row>
    <row r="80" spans="1:7" x14ac:dyDescent="0.25">
      <c r="A80" s="15" t="s">
        <v>219</v>
      </c>
      <c r="B80" s="16" t="s">
        <v>220</v>
      </c>
      <c r="C80" s="17">
        <v>3.9</v>
      </c>
      <c r="D80" s="17">
        <v>4.8600000000000003</v>
      </c>
      <c r="E80" s="17">
        <v>6.68</v>
      </c>
      <c r="F80" s="17">
        <v>6.64</v>
      </c>
      <c r="G80" s="17">
        <v>6.45</v>
      </c>
    </row>
    <row r="81" spans="1:7" x14ac:dyDescent="0.25">
      <c r="A81" s="15" t="s">
        <v>338</v>
      </c>
      <c r="B81" s="16" t="s">
        <v>126</v>
      </c>
      <c r="C81" s="17">
        <v>14.82</v>
      </c>
      <c r="D81" s="17">
        <v>16.489999999999998</v>
      </c>
      <c r="E81" s="17">
        <v>16.690000000000001</v>
      </c>
      <c r="F81" s="17">
        <v>19.010000000000002</v>
      </c>
      <c r="G81" s="17">
        <v>20.73</v>
      </c>
    </row>
    <row r="82" spans="1:7" x14ac:dyDescent="0.25">
      <c r="A82" s="15" t="s">
        <v>221</v>
      </c>
      <c r="B82" s="16" t="s">
        <v>222</v>
      </c>
      <c r="C82" s="17">
        <v>1.97</v>
      </c>
      <c r="D82" s="17">
        <v>1.82</v>
      </c>
      <c r="E82" s="17">
        <v>1.55</v>
      </c>
      <c r="F82" s="17">
        <v>0.97</v>
      </c>
      <c r="G82" s="17">
        <v>0.95</v>
      </c>
    </row>
    <row r="83" spans="1:7" x14ac:dyDescent="0.25">
      <c r="A83" s="15" t="s">
        <v>223</v>
      </c>
      <c r="B83" s="16" t="s">
        <v>224</v>
      </c>
      <c r="C83" s="17">
        <v>1.93</v>
      </c>
      <c r="D83" s="17">
        <v>1.8</v>
      </c>
      <c r="E83" s="17">
        <v>1.56</v>
      </c>
      <c r="F83" s="17">
        <v>0.98</v>
      </c>
      <c r="G83" s="17">
        <v>0.95</v>
      </c>
    </row>
    <row r="84" spans="1:7" x14ac:dyDescent="0.25">
      <c r="A84" s="15" t="s">
        <v>225</v>
      </c>
      <c r="B84" s="16" t="s">
        <v>57</v>
      </c>
      <c r="C84" s="17">
        <v>8</v>
      </c>
      <c r="D84" s="17">
        <v>8</v>
      </c>
      <c r="E84" s="17">
        <v>8</v>
      </c>
      <c r="F84" s="17">
        <v>7.65</v>
      </c>
      <c r="G84" s="17">
        <v>7.6</v>
      </c>
    </row>
    <row r="85" spans="1:7" x14ac:dyDescent="0.25">
      <c r="A85" s="15" t="s">
        <v>226</v>
      </c>
      <c r="B85" s="16" t="s">
        <v>227</v>
      </c>
      <c r="C85" s="17">
        <v>2.42</v>
      </c>
      <c r="D85" s="17">
        <v>2.88</v>
      </c>
      <c r="E85" s="17">
        <v>3.75</v>
      </c>
      <c r="F85" s="17">
        <v>3.49</v>
      </c>
      <c r="G85" s="17">
        <v>2.83</v>
      </c>
    </row>
    <row r="86" spans="1:7" x14ac:dyDescent="0.25">
      <c r="A86" s="15" t="s">
        <v>228</v>
      </c>
      <c r="B86" s="16" t="s">
        <v>229</v>
      </c>
      <c r="C86" s="17">
        <v>1.86</v>
      </c>
      <c r="D86" s="17">
        <v>2.0099999999999998</v>
      </c>
      <c r="E86" s="17">
        <v>1.92</v>
      </c>
      <c r="F86" s="17">
        <v>1.58</v>
      </c>
      <c r="G86" s="17">
        <v>1.4</v>
      </c>
    </row>
    <row r="87" spans="1:7" x14ac:dyDescent="0.25">
      <c r="A87" s="15" t="s">
        <v>230</v>
      </c>
      <c r="B87" s="16" t="s">
        <v>118</v>
      </c>
      <c r="C87" s="17">
        <v>1.04</v>
      </c>
      <c r="D87" s="17">
        <v>0.92</v>
      </c>
      <c r="E87" s="17">
        <v>0.77</v>
      </c>
      <c r="F87" s="17">
        <v>0.62</v>
      </c>
      <c r="G87" s="17">
        <v>0.68</v>
      </c>
    </row>
    <row r="88" spans="1:7" x14ac:dyDescent="0.25">
      <c r="A88" s="15" t="s">
        <v>231</v>
      </c>
      <c r="B88" s="16" t="s">
        <v>120</v>
      </c>
      <c r="C88" s="17">
        <v>1.35</v>
      </c>
      <c r="D88" s="17">
        <v>1.1200000000000001</v>
      </c>
      <c r="E88" s="17">
        <v>0.91</v>
      </c>
      <c r="F88" s="17">
        <v>0.86</v>
      </c>
      <c r="G88" s="17">
        <v>0.88</v>
      </c>
    </row>
    <row r="89" spans="1:7" x14ac:dyDescent="0.25">
      <c r="A89" s="15" t="s">
        <v>232</v>
      </c>
      <c r="B89" s="16" t="s">
        <v>372</v>
      </c>
      <c r="C89" s="17">
        <v>1.17</v>
      </c>
      <c r="D89" s="17">
        <v>1.22</v>
      </c>
      <c r="E89" s="17">
        <v>1.33</v>
      </c>
      <c r="F89" s="17">
        <v>1.35</v>
      </c>
      <c r="G89" s="17">
        <v>1.23</v>
      </c>
    </row>
    <row r="90" spans="1:7" x14ac:dyDescent="0.25">
      <c r="A90" s="15" t="s">
        <v>233</v>
      </c>
      <c r="B90" s="16" t="s">
        <v>56</v>
      </c>
      <c r="C90" s="17">
        <v>1.33</v>
      </c>
      <c r="D90" s="17">
        <v>1.34</v>
      </c>
      <c r="E90" s="17">
        <v>1.32</v>
      </c>
      <c r="F90" s="17">
        <v>1.21</v>
      </c>
      <c r="G90" s="17">
        <v>1.23</v>
      </c>
    </row>
    <row r="91" spans="1:7" x14ac:dyDescent="0.25">
      <c r="A91" s="15" t="s">
        <v>234</v>
      </c>
      <c r="B91" s="16" t="s">
        <v>48</v>
      </c>
      <c r="C91" s="17">
        <v>1.03</v>
      </c>
      <c r="D91" s="17">
        <v>0.78</v>
      </c>
      <c r="E91" s="17">
        <v>0.78</v>
      </c>
      <c r="F91" s="17">
        <v>0.68</v>
      </c>
      <c r="G91" s="17">
        <v>0.74</v>
      </c>
    </row>
    <row r="92" spans="1:7" x14ac:dyDescent="0.25">
      <c r="A92" s="15" t="s">
        <v>235</v>
      </c>
      <c r="B92" s="16" t="s">
        <v>119</v>
      </c>
      <c r="C92" s="17">
        <v>1.68</v>
      </c>
      <c r="D92" s="17">
        <v>1.59</v>
      </c>
      <c r="E92" s="17">
        <v>1.85</v>
      </c>
      <c r="F92" s="17">
        <v>1.39</v>
      </c>
      <c r="G92" s="17">
        <v>1.17</v>
      </c>
    </row>
    <row r="93" spans="1:7" x14ac:dyDescent="0.25">
      <c r="A93" s="15" t="s">
        <v>236</v>
      </c>
      <c r="B93" s="16" t="s">
        <v>62</v>
      </c>
      <c r="C93" s="17">
        <v>1.21</v>
      </c>
      <c r="D93" s="17">
        <v>1.22</v>
      </c>
      <c r="E93" s="17">
        <v>0.91</v>
      </c>
      <c r="F93" s="17">
        <v>0.68</v>
      </c>
      <c r="G93" s="17">
        <v>0.73</v>
      </c>
    </row>
    <row r="94" spans="1:7" x14ac:dyDescent="0.25">
      <c r="A94" s="15" t="s">
        <v>237</v>
      </c>
      <c r="B94" s="16" t="s">
        <v>96</v>
      </c>
      <c r="C94" s="17">
        <v>0.86</v>
      </c>
      <c r="D94" s="17">
        <v>0.63</v>
      </c>
      <c r="E94" s="17">
        <v>0.65</v>
      </c>
      <c r="F94" s="17">
        <v>0.56000000000000005</v>
      </c>
      <c r="G94" s="17">
        <v>0.63</v>
      </c>
    </row>
    <row r="95" spans="1:7" x14ac:dyDescent="0.25">
      <c r="A95" s="15" t="s">
        <v>238</v>
      </c>
      <c r="B95" s="16" t="s">
        <v>85</v>
      </c>
      <c r="C95" s="17">
        <v>1.51</v>
      </c>
      <c r="D95" s="17">
        <v>1.31</v>
      </c>
      <c r="E95" s="17">
        <v>0.96</v>
      </c>
      <c r="F95" s="17">
        <v>0.92</v>
      </c>
      <c r="G95" s="17">
        <v>0.9</v>
      </c>
    </row>
    <row r="96" spans="1:7" x14ac:dyDescent="0.25">
      <c r="A96" s="15" t="s">
        <v>239</v>
      </c>
      <c r="B96" s="16" t="s">
        <v>81</v>
      </c>
      <c r="C96" s="17">
        <v>1.19</v>
      </c>
      <c r="D96" s="17">
        <v>0.95</v>
      </c>
      <c r="E96" s="17">
        <v>0.87</v>
      </c>
      <c r="F96" s="17">
        <v>0.81</v>
      </c>
      <c r="G96" s="17">
        <v>0.86</v>
      </c>
    </row>
    <row r="97" spans="1:7" x14ac:dyDescent="0.25">
      <c r="A97" s="15" t="s">
        <v>240</v>
      </c>
      <c r="B97" s="16" t="s">
        <v>98</v>
      </c>
      <c r="C97" s="17">
        <v>8.17</v>
      </c>
      <c r="D97" s="17">
        <v>8</v>
      </c>
      <c r="E97" s="17">
        <v>8</v>
      </c>
      <c r="F97" s="17">
        <v>8</v>
      </c>
      <c r="G97" s="17">
        <v>8</v>
      </c>
    </row>
    <row r="98" spans="1:7" x14ac:dyDescent="0.25">
      <c r="A98" s="29"/>
      <c r="C98" s="4"/>
      <c r="D98" s="4"/>
      <c r="E98" s="4"/>
      <c r="F98" s="4"/>
      <c r="G98" s="4"/>
    </row>
    <row r="99" spans="1:7" x14ac:dyDescent="0.25">
      <c r="A99" s="29"/>
      <c r="C99" s="4"/>
      <c r="D99" s="4"/>
      <c r="E99" s="4"/>
      <c r="F99" s="4"/>
      <c r="G99" s="4"/>
    </row>
    <row r="100" spans="1:7" x14ac:dyDescent="0.25">
      <c r="A100" s="29"/>
      <c r="C100" s="4"/>
      <c r="D100" s="4"/>
      <c r="E100" s="4"/>
      <c r="F100" s="4"/>
      <c r="G100" s="4"/>
    </row>
    <row r="101" spans="1:7" x14ac:dyDescent="0.25">
      <c r="A101" s="29"/>
      <c r="C101" s="4"/>
      <c r="D101" s="4"/>
      <c r="E101" s="4"/>
      <c r="F101" s="4"/>
      <c r="G101" s="4"/>
    </row>
    <row r="102" spans="1:7" x14ac:dyDescent="0.25">
      <c r="A102" s="5" t="s">
        <v>109</v>
      </c>
    </row>
    <row r="103" spans="1:7" x14ac:dyDescent="0.25">
      <c r="A103" s="5"/>
    </row>
    <row r="104" spans="1:7" x14ac:dyDescent="0.25">
      <c r="A104" s="61" t="s">
        <v>445</v>
      </c>
      <c r="B104" s="61"/>
      <c r="C104" s="61"/>
      <c r="D104" s="61"/>
      <c r="E104" s="61"/>
      <c r="F104" s="44"/>
      <c r="G104" s="44"/>
    </row>
    <row r="105" spans="1:7" x14ac:dyDescent="0.25">
      <c r="D105" s="6"/>
      <c r="E105" s="6"/>
      <c r="F105" s="6"/>
      <c r="G105" s="6"/>
    </row>
    <row r="106" spans="1:7" x14ac:dyDescent="0.25">
      <c r="A106" s="7" t="s">
        <v>131</v>
      </c>
      <c r="B106" s="8" t="s">
        <v>132</v>
      </c>
      <c r="C106" s="8" t="s">
        <v>133</v>
      </c>
      <c r="D106" s="8" t="s">
        <v>450</v>
      </c>
      <c r="E106" s="8" t="s">
        <v>463</v>
      </c>
      <c r="F106" s="8" t="s">
        <v>470</v>
      </c>
      <c r="G106" s="8" t="s">
        <v>479</v>
      </c>
    </row>
    <row r="107" spans="1:7" x14ac:dyDescent="0.25">
      <c r="A107" s="15" t="s">
        <v>241</v>
      </c>
      <c r="B107" s="16" t="s">
        <v>80</v>
      </c>
      <c r="C107" s="17">
        <v>5.2</v>
      </c>
      <c r="D107" s="17">
        <v>5.2</v>
      </c>
      <c r="E107" s="17">
        <v>5.2</v>
      </c>
      <c r="F107" s="17">
        <v>4.8499999999999996</v>
      </c>
      <c r="G107" s="17">
        <v>4.8</v>
      </c>
    </row>
    <row r="108" spans="1:7" x14ac:dyDescent="0.25">
      <c r="A108" s="15" t="s">
        <v>242</v>
      </c>
      <c r="B108" s="16" t="s">
        <v>25</v>
      </c>
      <c r="C108" s="17">
        <v>1.07</v>
      </c>
      <c r="D108" s="17">
        <v>1.1499999999999999</v>
      </c>
      <c r="E108" s="17">
        <v>1.31</v>
      </c>
      <c r="F108" s="17">
        <v>1.1599999999999999</v>
      </c>
      <c r="G108" s="17">
        <v>0.97</v>
      </c>
    </row>
    <row r="109" spans="1:7" x14ac:dyDescent="0.25">
      <c r="A109" s="15" t="s">
        <v>243</v>
      </c>
      <c r="B109" s="16" t="s">
        <v>350</v>
      </c>
      <c r="C109" s="17">
        <v>2.0299999999999998</v>
      </c>
      <c r="D109" s="17">
        <v>4.1100000000000003</v>
      </c>
      <c r="E109" s="17">
        <v>5.25</v>
      </c>
      <c r="F109" s="17">
        <v>4.2</v>
      </c>
      <c r="G109" s="17">
        <v>2.46</v>
      </c>
    </row>
    <row r="110" spans="1:7" x14ac:dyDescent="0.25">
      <c r="A110" s="15" t="s">
        <v>244</v>
      </c>
      <c r="B110" s="16" t="s">
        <v>245</v>
      </c>
      <c r="C110" s="17">
        <v>1.25</v>
      </c>
      <c r="D110" s="17">
        <v>3.54</v>
      </c>
      <c r="E110" s="17">
        <v>3.13</v>
      </c>
      <c r="F110" s="17">
        <v>1.92</v>
      </c>
      <c r="G110" s="17">
        <v>1.96</v>
      </c>
    </row>
    <row r="111" spans="1:7" x14ac:dyDescent="0.25">
      <c r="A111" s="15" t="s">
        <v>246</v>
      </c>
      <c r="B111" s="16" t="s">
        <v>49</v>
      </c>
      <c r="C111" s="17">
        <v>0.99</v>
      </c>
      <c r="D111" s="17">
        <v>1.32</v>
      </c>
      <c r="E111" s="17">
        <v>2.02</v>
      </c>
      <c r="F111" s="17">
        <v>2.39</v>
      </c>
      <c r="G111" s="17">
        <v>1.85</v>
      </c>
    </row>
    <row r="112" spans="1:7" x14ac:dyDescent="0.25">
      <c r="A112" s="15" t="s">
        <v>247</v>
      </c>
      <c r="B112" s="16" t="s">
        <v>373</v>
      </c>
      <c r="C112" s="17">
        <v>9.8699999999999992</v>
      </c>
      <c r="D112" s="17">
        <v>9</v>
      </c>
      <c r="E112" s="17">
        <v>9</v>
      </c>
      <c r="F112" s="17">
        <v>7.27</v>
      </c>
      <c r="G112" s="17">
        <v>7</v>
      </c>
    </row>
    <row r="113" spans="1:7" x14ac:dyDescent="0.25">
      <c r="A113" s="15" t="s">
        <v>248</v>
      </c>
      <c r="B113" s="16" t="s">
        <v>249</v>
      </c>
      <c r="C113" s="17">
        <v>4.29</v>
      </c>
      <c r="D113" s="17">
        <v>4.9000000000000004</v>
      </c>
      <c r="E113" s="17">
        <v>3.35</v>
      </c>
      <c r="F113" s="17">
        <v>3.69</v>
      </c>
      <c r="G113" s="17">
        <v>3.52</v>
      </c>
    </row>
    <row r="114" spans="1:7" x14ac:dyDescent="0.25">
      <c r="A114" s="15" t="s">
        <v>250</v>
      </c>
      <c r="B114" s="16" t="s">
        <v>116</v>
      </c>
      <c r="C114" s="17">
        <v>3.11</v>
      </c>
      <c r="D114" s="17">
        <v>3.4</v>
      </c>
      <c r="E114" s="17">
        <v>3.4</v>
      </c>
      <c r="F114" s="17">
        <v>3.57</v>
      </c>
      <c r="G114" s="17">
        <v>3.6</v>
      </c>
    </row>
    <row r="115" spans="1:7" x14ac:dyDescent="0.25">
      <c r="A115" s="15" t="s">
        <v>251</v>
      </c>
      <c r="B115" s="16" t="s">
        <v>70</v>
      </c>
      <c r="C115" s="17">
        <v>2</v>
      </c>
      <c r="D115" s="17">
        <v>2.38</v>
      </c>
      <c r="E115" s="17">
        <v>2.96</v>
      </c>
      <c r="F115" s="17">
        <v>1.97</v>
      </c>
      <c r="G115" s="17">
        <v>2.15</v>
      </c>
    </row>
    <row r="116" spans="1:7" x14ac:dyDescent="0.25">
      <c r="A116" s="15" t="s">
        <v>252</v>
      </c>
      <c r="B116" s="16" t="s">
        <v>253</v>
      </c>
      <c r="C116" s="17">
        <v>2.67</v>
      </c>
      <c r="D116" s="17">
        <v>3.17</v>
      </c>
      <c r="E116" s="17">
        <v>2.92</v>
      </c>
      <c r="F116" s="17">
        <v>1.96</v>
      </c>
      <c r="G116" s="17">
        <v>2.27</v>
      </c>
    </row>
    <row r="117" spans="1:7" x14ac:dyDescent="0.25">
      <c r="A117" s="15" t="s">
        <v>254</v>
      </c>
      <c r="B117" s="16" t="s">
        <v>255</v>
      </c>
      <c r="C117" s="17">
        <v>1.49</v>
      </c>
      <c r="D117" s="17">
        <v>1.47</v>
      </c>
      <c r="E117" s="17">
        <v>1.6</v>
      </c>
      <c r="F117" s="17">
        <v>1.46</v>
      </c>
      <c r="G117" s="17">
        <v>1.36</v>
      </c>
    </row>
    <row r="118" spans="1:7" x14ac:dyDescent="0.25">
      <c r="A118" s="15" t="s">
        <v>256</v>
      </c>
      <c r="B118" s="16" t="s">
        <v>257</v>
      </c>
      <c r="C118" s="17">
        <v>1.1200000000000001</v>
      </c>
      <c r="D118" s="17">
        <v>0.96</v>
      </c>
      <c r="E118" s="17">
        <v>1.22</v>
      </c>
      <c r="F118" s="17">
        <v>1.01</v>
      </c>
      <c r="G118" s="17">
        <v>0.88</v>
      </c>
    </row>
    <row r="119" spans="1:7" x14ac:dyDescent="0.25">
      <c r="A119" s="15" t="s">
        <v>258</v>
      </c>
      <c r="B119" s="16" t="s">
        <v>83</v>
      </c>
      <c r="C119" s="17">
        <v>1.61</v>
      </c>
      <c r="D119" s="17">
        <v>2.17</v>
      </c>
      <c r="E119" s="17">
        <v>1.56</v>
      </c>
      <c r="F119" s="17">
        <v>2.54</v>
      </c>
      <c r="G119" s="17">
        <v>2.5499999999999998</v>
      </c>
    </row>
    <row r="120" spans="1:7" x14ac:dyDescent="0.25">
      <c r="A120" s="15" t="s">
        <v>259</v>
      </c>
      <c r="B120" s="16" t="s">
        <v>60</v>
      </c>
      <c r="C120" s="17">
        <v>4.5999999999999996</v>
      </c>
      <c r="D120" s="17">
        <v>5.0599999999999996</v>
      </c>
      <c r="E120" s="17">
        <v>10.1</v>
      </c>
      <c r="F120" s="17">
        <v>12.82</v>
      </c>
      <c r="G120" s="17">
        <v>14.04</v>
      </c>
    </row>
    <row r="121" spans="1:7" x14ac:dyDescent="0.25">
      <c r="A121" s="15" t="s">
        <v>260</v>
      </c>
      <c r="B121" s="16" t="s">
        <v>261</v>
      </c>
      <c r="C121" s="17">
        <v>1.34</v>
      </c>
      <c r="D121" s="17">
        <v>1.65</v>
      </c>
      <c r="E121" s="17">
        <v>1.81</v>
      </c>
      <c r="F121" s="17">
        <v>1.98</v>
      </c>
      <c r="G121" s="17">
        <v>1.1499999999999999</v>
      </c>
    </row>
    <row r="122" spans="1:7" x14ac:dyDescent="0.25">
      <c r="A122" s="15" t="s">
        <v>352</v>
      </c>
      <c r="B122" s="16" t="s">
        <v>353</v>
      </c>
      <c r="C122" s="17">
        <v>3.66</v>
      </c>
      <c r="D122" s="17">
        <v>3.6</v>
      </c>
      <c r="E122" s="17">
        <v>3.6</v>
      </c>
      <c r="F122" s="17">
        <v>3.6</v>
      </c>
      <c r="G122" s="17">
        <v>3.38</v>
      </c>
    </row>
    <row r="123" spans="1:7" x14ac:dyDescent="0.25">
      <c r="A123" s="15" t="s">
        <v>262</v>
      </c>
      <c r="B123" s="16" t="s">
        <v>263</v>
      </c>
      <c r="C123" s="17">
        <v>2.83</v>
      </c>
      <c r="D123" s="17">
        <v>2.78</v>
      </c>
      <c r="E123" s="17">
        <v>2.79</v>
      </c>
      <c r="F123" s="17">
        <v>2.92</v>
      </c>
      <c r="G123" s="17">
        <v>2.9</v>
      </c>
    </row>
    <row r="124" spans="1:7" x14ac:dyDescent="0.25">
      <c r="A124" s="15" t="s">
        <v>264</v>
      </c>
      <c r="B124" s="16" t="s">
        <v>94</v>
      </c>
      <c r="C124" s="17">
        <v>2.96</v>
      </c>
      <c r="D124" s="17">
        <v>3</v>
      </c>
      <c r="E124" s="17">
        <v>3</v>
      </c>
      <c r="F124" s="17">
        <v>3.17</v>
      </c>
      <c r="G124" s="17">
        <v>3.3</v>
      </c>
    </row>
    <row r="125" spans="1:7" x14ac:dyDescent="0.25">
      <c r="A125" s="15" t="s">
        <v>265</v>
      </c>
      <c r="B125" s="16" t="s">
        <v>374</v>
      </c>
      <c r="C125" s="17">
        <v>12</v>
      </c>
      <c r="D125" s="17">
        <v>12</v>
      </c>
      <c r="E125" s="17">
        <v>12</v>
      </c>
      <c r="F125" s="17">
        <v>8.5299999999999994</v>
      </c>
      <c r="G125" s="17">
        <v>7.35</v>
      </c>
    </row>
    <row r="126" spans="1:7" x14ac:dyDescent="0.25">
      <c r="A126" s="15" t="s">
        <v>266</v>
      </c>
      <c r="B126" s="16" t="s">
        <v>101</v>
      </c>
      <c r="C126" s="17">
        <v>3.01</v>
      </c>
      <c r="D126" s="17">
        <v>2.41</v>
      </c>
      <c r="E126" s="17">
        <v>2.1</v>
      </c>
      <c r="F126" s="17">
        <v>2.2200000000000002</v>
      </c>
      <c r="G126" s="17">
        <v>2.61</v>
      </c>
    </row>
    <row r="127" spans="1:7" x14ac:dyDescent="0.25">
      <c r="A127" s="15" t="s">
        <v>267</v>
      </c>
      <c r="B127" s="16" t="s">
        <v>71</v>
      </c>
      <c r="C127" s="17">
        <v>4.1100000000000003</v>
      </c>
      <c r="D127" s="17">
        <v>4.2300000000000004</v>
      </c>
      <c r="E127" s="17">
        <v>4.28</v>
      </c>
      <c r="F127" s="17">
        <v>4.1100000000000003</v>
      </c>
      <c r="G127" s="17">
        <v>3.98</v>
      </c>
    </row>
    <row r="128" spans="1:7" x14ac:dyDescent="0.25">
      <c r="A128" s="15" t="s">
        <v>268</v>
      </c>
      <c r="B128" s="16" t="s">
        <v>95</v>
      </c>
      <c r="C128" s="17">
        <v>0.96</v>
      </c>
      <c r="D128" s="17">
        <v>0.96</v>
      </c>
      <c r="E128" s="17">
        <v>0.96</v>
      </c>
      <c r="F128" s="17">
        <v>1.06</v>
      </c>
      <c r="G128" s="17">
        <v>1.08</v>
      </c>
    </row>
    <row r="129" spans="1:7" x14ac:dyDescent="0.25">
      <c r="A129" s="15" t="s">
        <v>269</v>
      </c>
      <c r="B129" s="16" t="s">
        <v>92</v>
      </c>
      <c r="C129" s="17">
        <v>2.4700000000000002</v>
      </c>
      <c r="D129" s="17">
        <v>2.48</v>
      </c>
      <c r="E129" s="17">
        <v>2.4900000000000002</v>
      </c>
      <c r="F129" s="17">
        <v>2.76</v>
      </c>
      <c r="G129" s="17">
        <v>2.8</v>
      </c>
    </row>
    <row r="130" spans="1:7" x14ac:dyDescent="0.25">
      <c r="A130" s="15" t="s">
        <v>383</v>
      </c>
      <c r="B130" s="16" t="s">
        <v>378</v>
      </c>
      <c r="C130" s="17">
        <v>2.6</v>
      </c>
      <c r="D130" s="17">
        <v>2.6</v>
      </c>
      <c r="E130" s="17">
        <v>2.61</v>
      </c>
      <c r="F130" s="17">
        <v>2.64</v>
      </c>
      <c r="G130" s="17"/>
    </row>
    <row r="131" spans="1:7" x14ac:dyDescent="0.25">
      <c r="A131" s="15" t="s">
        <v>270</v>
      </c>
      <c r="B131" s="16" t="s">
        <v>271</v>
      </c>
      <c r="C131" s="17">
        <v>7.66</v>
      </c>
      <c r="D131" s="17">
        <v>6.29</v>
      </c>
      <c r="E131" s="17">
        <v>5.86</v>
      </c>
      <c r="F131" s="17">
        <v>5.47</v>
      </c>
      <c r="G131" s="17">
        <v>5.94</v>
      </c>
    </row>
    <row r="132" spans="1:7" x14ac:dyDescent="0.25">
      <c r="A132" s="15" t="s">
        <v>272</v>
      </c>
      <c r="B132" s="16" t="s">
        <v>86</v>
      </c>
      <c r="C132" s="17">
        <v>5</v>
      </c>
      <c r="D132" s="17">
        <v>4.9400000000000004</v>
      </c>
      <c r="E132" s="17">
        <v>4.91</v>
      </c>
      <c r="F132" s="17">
        <v>5.17</v>
      </c>
      <c r="G132" s="17">
        <v>5.04</v>
      </c>
    </row>
    <row r="133" spans="1:7" x14ac:dyDescent="0.25">
      <c r="A133" s="15" t="s">
        <v>273</v>
      </c>
      <c r="B133" s="16" t="s">
        <v>68</v>
      </c>
      <c r="C133" s="17">
        <v>5.46</v>
      </c>
      <c r="D133" s="17">
        <v>7.15</v>
      </c>
      <c r="E133" s="17">
        <v>7.71</v>
      </c>
      <c r="F133" s="17">
        <v>7.71</v>
      </c>
      <c r="G133" s="17">
        <v>11.5</v>
      </c>
    </row>
    <row r="134" spans="1:7" x14ac:dyDescent="0.25">
      <c r="A134" s="15" t="s">
        <v>274</v>
      </c>
      <c r="B134" s="16" t="s">
        <v>84</v>
      </c>
      <c r="C134" s="17">
        <v>3.82</v>
      </c>
      <c r="D134" s="17">
        <v>3.83</v>
      </c>
      <c r="E134" s="17">
        <v>5.19</v>
      </c>
      <c r="F134" s="17">
        <v>5.61</v>
      </c>
      <c r="G134" s="17">
        <v>5.08</v>
      </c>
    </row>
    <row r="135" spans="1:7" x14ac:dyDescent="0.25">
      <c r="A135" s="15" t="s">
        <v>275</v>
      </c>
      <c r="B135" s="16" t="s">
        <v>77</v>
      </c>
      <c r="C135" s="17">
        <v>1.51</v>
      </c>
      <c r="D135" s="17">
        <v>1.65</v>
      </c>
      <c r="E135" s="17">
        <v>1.93</v>
      </c>
      <c r="F135" s="17">
        <v>2.4500000000000002</v>
      </c>
      <c r="G135" s="17">
        <v>2.59</v>
      </c>
    </row>
    <row r="136" spans="1:7" x14ac:dyDescent="0.25">
      <c r="A136" s="15" t="s">
        <v>276</v>
      </c>
      <c r="B136" s="16" t="s">
        <v>54</v>
      </c>
      <c r="C136" s="17">
        <v>3</v>
      </c>
      <c r="D136" s="17">
        <v>2.5299999999999998</v>
      </c>
      <c r="E136" s="17">
        <v>3</v>
      </c>
      <c r="F136" s="17">
        <v>3.49</v>
      </c>
      <c r="G136" s="17">
        <v>4.34</v>
      </c>
    </row>
    <row r="137" spans="1:7" x14ac:dyDescent="0.25">
      <c r="A137" s="15" t="s">
        <v>277</v>
      </c>
      <c r="B137" s="16" t="s">
        <v>72</v>
      </c>
      <c r="C137" s="17">
        <v>4</v>
      </c>
      <c r="D137" s="17">
        <v>4</v>
      </c>
      <c r="E137" s="17">
        <v>3.99</v>
      </c>
      <c r="F137" s="17">
        <v>4</v>
      </c>
      <c r="G137" s="17">
        <v>4</v>
      </c>
    </row>
    <row r="138" spans="1:7" x14ac:dyDescent="0.25">
      <c r="A138" s="15" t="s">
        <v>278</v>
      </c>
      <c r="B138" s="16" t="s">
        <v>104</v>
      </c>
      <c r="C138" s="17">
        <v>4.3099999999999996</v>
      </c>
      <c r="D138" s="17">
        <v>4.7699999999999996</v>
      </c>
      <c r="E138" s="17">
        <v>4.5</v>
      </c>
      <c r="F138" s="17">
        <v>4.88</v>
      </c>
      <c r="G138" s="17">
        <v>4.6399999999999997</v>
      </c>
    </row>
    <row r="139" spans="1:7" x14ac:dyDescent="0.25">
      <c r="A139" s="15" t="s">
        <v>469</v>
      </c>
      <c r="B139" s="16" t="s">
        <v>462</v>
      </c>
      <c r="C139" s="17"/>
      <c r="D139" s="17"/>
      <c r="E139" s="17"/>
      <c r="F139" s="17">
        <v>7</v>
      </c>
      <c r="G139" s="17">
        <v>7</v>
      </c>
    </row>
    <row r="140" spans="1:7" x14ac:dyDescent="0.25">
      <c r="A140" s="15" t="s">
        <v>279</v>
      </c>
      <c r="B140" s="16" t="s">
        <v>35</v>
      </c>
      <c r="C140" s="17">
        <v>1.22</v>
      </c>
      <c r="D140" s="17">
        <v>1.1000000000000001</v>
      </c>
      <c r="E140" s="17">
        <v>1.3</v>
      </c>
      <c r="F140" s="17">
        <v>0.99</v>
      </c>
      <c r="G140" s="17">
        <v>0.98</v>
      </c>
    </row>
    <row r="141" spans="1:7" x14ac:dyDescent="0.25">
      <c r="A141" s="15" t="s">
        <v>280</v>
      </c>
      <c r="B141" s="16" t="s">
        <v>75</v>
      </c>
      <c r="C141" s="17">
        <v>3.93</v>
      </c>
      <c r="D141" s="17">
        <v>5.75</v>
      </c>
      <c r="E141" s="17">
        <v>9.2100000000000009</v>
      </c>
      <c r="F141" s="17">
        <v>11.33</v>
      </c>
      <c r="G141" s="17">
        <v>12</v>
      </c>
    </row>
    <row r="142" spans="1:7" x14ac:dyDescent="0.25">
      <c r="A142" s="15" t="s">
        <v>281</v>
      </c>
      <c r="B142" s="16" t="s">
        <v>82</v>
      </c>
      <c r="C142" s="17">
        <v>4.66</v>
      </c>
      <c r="D142" s="17">
        <v>3.02</v>
      </c>
      <c r="E142" s="17">
        <v>2.82</v>
      </c>
      <c r="F142" s="17">
        <v>2.94</v>
      </c>
      <c r="G142" s="17">
        <v>2.7</v>
      </c>
    </row>
    <row r="143" spans="1:7" x14ac:dyDescent="0.25">
      <c r="A143" s="15" t="s">
        <v>384</v>
      </c>
      <c r="B143" s="16" t="s">
        <v>282</v>
      </c>
      <c r="C143" s="17">
        <v>2.13</v>
      </c>
      <c r="D143" s="17">
        <v>2.95</v>
      </c>
      <c r="E143" s="17"/>
      <c r="F143" s="17"/>
      <c r="G143" s="17"/>
    </row>
    <row r="144" spans="1:7" x14ac:dyDescent="0.25">
      <c r="A144" s="15" t="s">
        <v>283</v>
      </c>
      <c r="B144" s="16" t="s">
        <v>121</v>
      </c>
      <c r="C144" s="17">
        <v>4.28</v>
      </c>
      <c r="D144" s="17">
        <v>4.16</v>
      </c>
      <c r="E144" s="17">
        <v>4.0599999999999996</v>
      </c>
      <c r="F144" s="17">
        <v>3.92</v>
      </c>
      <c r="G144" s="17">
        <v>3.7</v>
      </c>
    </row>
    <row r="145" spans="1:7" x14ac:dyDescent="0.25">
      <c r="A145" s="15" t="s">
        <v>284</v>
      </c>
      <c r="B145" s="16" t="s">
        <v>52</v>
      </c>
      <c r="C145" s="17">
        <v>1.79</v>
      </c>
      <c r="D145" s="17">
        <v>1.63</v>
      </c>
      <c r="E145" s="17">
        <v>1.64</v>
      </c>
      <c r="F145" s="17">
        <v>1.95</v>
      </c>
      <c r="G145" s="17">
        <v>1.88</v>
      </c>
    </row>
    <row r="146" spans="1:7" x14ac:dyDescent="0.25">
      <c r="A146" s="15" t="s">
        <v>285</v>
      </c>
      <c r="B146" s="16" t="s">
        <v>100</v>
      </c>
      <c r="C146" s="17">
        <v>2.46</v>
      </c>
      <c r="D146" s="17">
        <v>2.63</v>
      </c>
      <c r="E146" s="17">
        <v>2.54</v>
      </c>
      <c r="F146" s="17">
        <v>2.74</v>
      </c>
      <c r="G146" s="17">
        <v>2.76</v>
      </c>
    </row>
    <row r="147" spans="1:7" x14ac:dyDescent="0.25">
      <c r="A147" s="29"/>
      <c r="C147" s="4"/>
      <c r="D147" s="4"/>
      <c r="E147" s="4"/>
      <c r="F147" s="4"/>
      <c r="G147" s="4"/>
    </row>
    <row r="148" spans="1:7" x14ac:dyDescent="0.25">
      <c r="A148" s="29"/>
      <c r="C148" s="4"/>
      <c r="D148" s="4"/>
      <c r="E148" s="4"/>
      <c r="F148" s="4"/>
      <c r="G148" s="4"/>
    </row>
    <row r="149" spans="1:7" x14ac:dyDescent="0.25">
      <c r="A149" s="29"/>
      <c r="C149" s="4"/>
      <c r="D149" s="4"/>
      <c r="E149" s="4"/>
      <c r="F149" s="4"/>
      <c r="G149" s="4"/>
    </row>
    <row r="150" spans="1:7" x14ac:dyDescent="0.25">
      <c r="A150" s="29"/>
      <c r="C150" s="4"/>
      <c r="D150" s="4"/>
      <c r="E150" s="4"/>
      <c r="F150" s="4"/>
      <c r="G150" s="4"/>
    </row>
    <row r="151" spans="1:7" x14ac:dyDescent="0.25">
      <c r="A151" s="29"/>
      <c r="C151" s="4"/>
      <c r="D151" s="4"/>
      <c r="E151" s="4"/>
      <c r="F151" s="4"/>
      <c r="G151" s="4"/>
    </row>
    <row r="152" spans="1:7" x14ac:dyDescent="0.25">
      <c r="A152" s="5" t="s">
        <v>109</v>
      </c>
    </row>
    <row r="153" spans="1:7" x14ac:dyDescent="0.25">
      <c r="A153" s="5"/>
    </row>
    <row r="154" spans="1:7" x14ac:dyDescent="0.25">
      <c r="A154" s="61" t="s">
        <v>445</v>
      </c>
      <c r="B154" s="61"/>
      <c r="C154" s="61"/>
      <c r="D154" s="61"/>
      <c r="E154" s="61"/>
      <c r="F154" s="44"/>
      <c r="G154" s="44"/>
    </row>
    <row r="155" spans="1:7" x14ac:dyDescent="0.25">
      <c r="D155" s="6"/>
      <c r="E155" s="6"/>
      <c r="F155" s="6"/>
      <c r="G155" s="6"/>
    </row>
    <row r="156" spans="1:7" x14ac:dyDescent="0.25">
      <c r="A156" s="7" t="s">
        <v>131</v>
      </c>
      <c r="B156" s="8" t="s">
        <v>132</v>
      </c>
      <c r="C156" s="8" t="s">
        <v>133</v>
      </c>
      <c r="D156" s="8" t="s">
        <v>450</v>
      </c>
      <c r="E156" s="8" t="s">
        <v>463</v>
      </c>
      <c r="F156" s="8" t="s">
        <v>470</v>
      </c>
      <c r="G156" s="8" t="s">
        <v>479</v>
      </c>
    </row>
    <row r="157" spans="1:7" x14ac:dyDescent="0.25">
      <c r="A157" s="15" t="s">
        <v>286</v>
      </c>
      <c r="B157" s="16" t="s">
        <v>108</v>
      </c>
      <c r="C157" s="17">
        <v>1.73</v>
      </c>
      <c r="D157" s="17">
        <v>1.89</v>
      </c>
      <c r="E157" s="17">
        <v>1.87</v>
      </c>
      <c r="F157" s="17">
        <v>2.27</v>
      </c>
      <c r="G157" s="17">
        <v>1.8</v>
      </c>
    </row>
    <row r="158" spans="1:7" x14ac:dyDescent="0.25">
      <c r="A158" s="15" t="s">
        <v>287</v>
      </c>
      <c r="B158" s="16" t="s">
        <v>105</v>
      </c>
      <c r="C158" s="17">
        <v>1.7</v>
      </c>
      <c r="D158" s="17">
        <v>1.66</v>
      </c>
      <c r="E158" s="17">
        <v>1.7</v>
      </c>
      <c r="F158" s="17">
        <v>1.8</v>
      </c>
      <c r="G158" s="17">
        <v>1.8</v>
      </c>
    </row>
    <row r="159" spans="1:7" x14ac:dyDescent="0.25">
      <c r="A159" s="15" t="s">
        <v>288</v>
      </c>
      <c r="B159" s="16" t="s">
        <v>289</v>
      </c>
      <c r="C159" s="17">
        <v>1.72</v>
      </c>
      <c r="D159" s="17">
        <v>1.98</v>
      </c>
      <c r="E159" s="17">
        <v>1.93</v>
      </c>
      <c r="F159" s="17">
        <v>2.2400000000000002</v>
      </c>
      <c r="G159" s="17">
        <v>1.99</v>
      </c>
    </row>
    <row r="160" spans="1:7" x14ac:dyDescent="0.25">
      <c r="A160" s="15" t="s">
        <v>290</v>
      </c>
      <c r="B160" s="16" t="s">
        <v>291</v>
      </c>
      <c r="C160" s="17">
        <v>2.77</v>
      </c>
      <c r="D160" s="17">
        <v>3.5</v>
      </c>
      <c r="E160" s="17"/>
      <c r="F160" s="17"/>
      <c r="G160" s="17"/>
    </row>
    <row r="161" spans="1:7" x14ac:dyDescent="0.25">
      <c r="A161" s="15" t="s">
        <v>361</v>
      </c>
      <c r="B161" s="16" t="s">
        <v>360</v>
      </c>
      <c r="C161" s="17">
        <v>3.12</v>
      </c>
      <c r="D161" s="17">
        <v>2.27</v>
      </c>
      <c r="E161" s="17">
        <v>2.0099999999999998</v>
      </c>
      <c r="F161" s="17">
        <v>2.33</v>
      </c>
      <c r="G161" s="17">
        <v>2.5</v>
      </c>
    </row>
    <row r="162" spans="1:7" x14ac:dyDescent="0.25">
      <c r="A162" s="15" t="s">
        <v>439</v>
      </c>
      <c r="B162" s="16" t="s">
        <v>440</v>
      </c>
      <c r="C162" s="17">
        <v>1.7</v>
      </c>
      <c r="D162" s="17">
        <v>1.68</v>
      </c>
      <c r="E162" s="17">
        <v>2.5</v>
      </c>
      <c r="F162" s="17"/>
      <c r="G162" s="17"/>
    </row>
    <row r="163" spans="1:7" x14ac:dyDescent="0.25">
      <c r="A163" s="15" t="s">
        <v>441</v>
      </c>
      <c r="B163" s="16" t="s">
        <v>436</v>
      </c>
      <c r="C163" s="17">
        <v>1.58</v>
      </c>
      <c r="D163" s="17">
        <v>1.85</v>
      </c>
      <c r="E163" s="17">
        <v>2</v>
      </c>
      <c r="F163" s="17">
        <v>2</v>
      </c>
      <c r="G163" s="17"/>
    </row>
    <row r="164" spans="1:7" x14ac:dyDescent="0.25">
      <c r="A164" s="15" t="s">
        <v>358</v>
      </c>
      <c r="B164" s="16" t="s">
        <v>336</v>
      </c>
      <c r="C164" s="17">
        <v>1.67</v>
      </c>
      <c r="D164" s="17">
        <v>1.56</v>
      </c>
      <c r="E164" s="17">
        <v>1.62</v>
      </c>
      <c r="F164" s="17">
        <v>1.61</v>
      </c>
      <c r="G164" s="17"/>
    </row>
    <row r="165" spans="1:7" x14ac:dyDescent="0.25">
      <c r="A165" s="15" t="s">
        <v>354</v>
      </c>
      <c r="B165" s="16" t="s">
        <v>292</v>
      </c>
      <c r="C165" s="17">
        <v>2.06</v>
      </c>
      <c r="D165" s="17">
        <v>2.2599999999999998</v>
      </c>
      <c r="E165" s="17"/>
      <c r="F165" s="17">
        <v>2.5</v>
      </c>
      <c r="G165" s="17">
        <v>2.5</v>
      </c>
    </row>
    <row r="166" spans="1:7" x14ac:dyDescent="0.25">
      <c r="A166" s="15" t="s">
        <v>444</v>
      </c>
      <c r="B166" s="16" t="s">
        <v>443</v>
      </c>
      <c r="C166" s="17">
        <v>1.5</v>
      </c>
      <c r="D166" s="17">
        <v>2.5</v>
      </c>
      <c r="E166" s="17"/>
      <c r="F166" s="17"/>
      <c r="G166" s="17"/>
    </row>
    <row r="167" spans="1:7" x14ac:dyDescent="0.25">
      <c r="A167" s="15" t="s">
        <v>293</v>
      </c>
      <c r="B167" s="16" t="s">
        <v>294</v>
      </c>
      <c r="C167" s="17">
        <v>2.68</v>
      </c>
      <c r="D167" s="17">
        <v>2.29</v>
      </c>
      <c r="E167" s="17">
        <v>2.33</v>
      </c>
      <c r="F167" s="17">
        <v>1.8</v>
      </c>
      <c r="G167" s="17">
        <v>2.38</v>
      </c>
    </row>
    <row r="168" spans="1:7" x14ac:dyDescent="0.25">
      <c r="A168" s="15" t="s">
        <v>295</v>
      </c>
      <c r="B168" s="16" t="s">
        <v>296</v>
      </c>
      <c r="C168" s="17">
        <v>1.71</v>
      </c>
      <c r="D168" s="17">
        <v>1.67</v>
      </c>
      <c r="E168" s="17">
        <v>2.2200000000000002</v>
      </c>
      <c r="F168" s="17">
        <v>2.27</v>
      </c>
      <c r="G168" s="17">
        <v>2.3199999999999998</v>
      </c>
    </row>
    <row r="169" spans="1:7" x14ac:dyDescent="0.25">
      <c r="A169" s="15" t="s">
        <v>297</v>
      </c>
      <c r="B169" s="16" t="s">
        <v>88</v>
      </c>
      <c r="C169" s="17">
        <v>1.36</v>
      </c>
      <c r="D169" s="17">
        <v>1.47</v>
      </c>
      <c r="E169" s="17">
        <v>1.45</v>
      </c>
      <c r="F169" s="17">
        <v>1.63</v>
      </c>
      <c r="G169" s="17">
        <v>1.99</v>
      </c>
    </row>
    <row r="170" spans="1:7" x14ac:dyDescent="0.25">
      <c r="A170" s="15" t="s">
        <v>298</v>
      </c>
      <c r="B170" s="16" t="s">
        <v>51</v>
      </c>
      <c r="C170" s="17">
        <v>4.97</v>
      </c>
      <c r="D170" s="17">
        <v>5.13</v>
      </c>
      <c r="E170" s="17">
        <v>4.41</v>
      </c>
      <c r="F170" s="17">
        <v>4.47</v>
      </c>
      <c r="G170" s="17">
        <v>3.91</v>
      </c>
    </row>
    <row r="171" spans="1:7" x14ac:dyDescent="0.25">
      <c r="A171" s="15" t="s">
        <v>299</v>
      </c>
      <c r="B171" s="16" t="s">
        <v>90</v>
      </c>
      <c r="C171" s="17">
        <v>5.18</v>
      </c>
      <c r="D171" s="17">
        <v>5.62</v>
      </c>
      <c r="E171" s="17">
        <v>4.53</v>
      </c>
      <c r="F171" s="17">
        <v>4.43</v>
      </c>
      <c r="G171" s="17">
        <v>3.87</v>
      </c>
    </row>
    <row r="172" spans="1:7" x14ac:dyDescent="0.25">
      <c r="A172" s="15" t="s">
        <v>300</v>
      </c>
      <c r="B172" s="16" t="s">
        <v>122</v>
      </c>
      <c r="C172" s="17">
        <v>5.19</v>
      </c>
      <c r="D172" s="17">
        <v>4.9800000000000004</v>
      </c>
      <c r="E172" s="17">
        <v>4.51</v>
      </c>
      <c r="F172" s="17">
        <v>4.9800000000000004</v>
      </c>
      <c r="G172" s="17">
        <v>3.98</v>
      </c>
    </row>
    <row r="173" spans="1:7" x14ac:dyDescent="0.25">
      <c r="A173" s="15" t="s">
        <v>301</v>
      </c>
      <c r="B173" s="16" t="s">
        <v>73</v>
      </c>
      <c r="C173" s="17">
        <v>5.31</v>
      </c>
      <c r="D173" s="17">
        <v>5.04</v>
      </c>
      <c r="E173" s="17">
        <v>4.59</v>
      </c>
      <c r="F173" s="17">
        <v>4.22</v>
      </c>
      <c r="G173" s="17">
        <v>3.45</v>
      </c>
    </row>
    <row r="174" spans="1:7" x14ac:dyDescent="0.25">
      <c r="A174" s="15" t="s">
        <v>302</v>
      </c>
      <c r="B174" s="16" t="s">
        <v>107</v>
      </c>
      <c r="C174" s="17">
        <v>1.71</v>
      </c>
      <c r="D174" s="17">
        <v>1.59</v>
      </c>
      <c r="E174" s="17">
        <v>1.63</v>
      </c>
      <c r="F174" s="17">
        <v>1.76</v>
      </c>
      <c r="G174" s="17">
        <v>1.45</v>
      </c>
    </row>
    <row r="175" spans="1:7" x14ac:dyDescent="0.25">
      <c r="A175" s="15" t="s">
        <v>303</v>
      </c>
      <c r="B175" s="16" t="s">
        <v>53</v>
      </c>
      <c r="C175" s="17">
        <v>2.62</v>
      </c>
      <c r="D175" s="17">
        <v>3.08</v>
      </c>
      <c r="E175" s="17">
        <v>3.33</v>
      </c>
      <c r="F175" s="17">
        <v>2.68</v>
      </c>
      <c r="G175" s="17">
        <v>3.2</v>
      </c>
    </row>
    <row r="176" spans="1:7" x14ac:dyDescent="0.25">
      <c r="A176" s="15" t="s">
        <v>304</v>
      </c>
      <c r="B176" s="16" t="s">
        <v>40</v>
      </c>
      <c r="C176" s="17">
        <v>1.1100000000000001</v>
      </c>
      <c r="D176" s="17">
        <v>1.04</v>
      </c>
      <c r="E176" s="17">
        <v>1.0900000000000001</v>
      </c>
      <c r="F176" s="17">
        <v>1</v>
      </c>
      <c r="G176" s="17">
        <v>1.1100000000000001</v>
      </c>
    </row>
    <row r="177" spans="1:7" x14ac:dyDescent="0.25">
      <c r="A177" s="15" t="s">
        <v>305</v>
      </c>
      <c r="B177" s="16" t="s">
        <v>89</v>
      </c>
      <c r="C177" s="17">
        <v>1.99</v>
      </c>
      <c r="D177" s="17">
        <v>2.2000000000000002</v>
      </c>
      <c r="E177" s="17">
        <v>2.27</v>
      </c>
      <c r="F177" s="17">
        <v>2.1800000000000002</v>
      </c>
      <c r="G177" s="17">
        <v>1.87</v>
      </c>
    </row>
    <row r="178" spans="1:7" x14ac:dyDescent="0.25">
      <c r="A178" s="15" t="s">
        <v>306</v>
      </c>
      <c r="B178" s="16" t="s">
        <v>50</v>
      </c>
      <c r="C178" s="17">
        <v>1.1000000000000001</v>
      </c>
      <c r="D178" s="17">
        <v>1.2</v>
      </c>
      <c r="E178" s="17">
        <v>1.22</v>
      </c>
      <c r="F178" s="17">
        <v>1.29</v>
      </c>
      <c r="G178" s="17">
        <v>0.99</v>
      </c>
    </row>
    <row r="179" spans="1:7" x14ac:dyDescent="0.25">
      <c r="A179" s="15" t="s">
        <v>484</v>
      </c>
      <c r="B179" s="16" t="s">
        <v>457</v>
      </c>
      <c r="C179" s="17"/>
      <c r="D179" s="17"/>
      <c r="E179" s="17"/>
      <c r="F179" s="17">
        <v>1.7</v>
      </c>
      <c r="G179" s="17">
        <v>1.49</v>
      </c>
    </row>
    <row r="180" spans="1:7" x14ac:dyDescent="0.25">
      <c r="A180" s="15" t="s">
        <v>442</v>
      </c>
      <c r="B180" s="16" t="s">
        <v>432</v>
      </c>
      <c r="C180" s="17">
        <v>1.78</v>
      </c>
      <c r="D180" s="17">
        <v>1.97</v>
      </c>
      <c r="E180" s="17"/>
      <c r="F180" s="17"/>
      <c r="G180" s="17"/>
    </row>
    <row r="181" spans="1:7" x14ac:dyDescent="0.25">
      <c r="A181" s="15" t="s">
        <v>485</v>
      </c>
      <c r="B181" s="16" t="s">
        <v>486</v>
      </c>
      <c r="C181" s="17">
        <v>7</v>
      </c>
      <c r="D181" s="17"/>
      <c r="E181" s="17">
        <v>3.5</v>
      </c>
      <c r="F181" s="17"/>
      <c r="G181" s="17"/>
    </row>
    <row r="182" spans="1:7" x14ac:dyDescent="0.25">
      <c r="A182" s="15" t="s">
        <v>307</v>
      </c>
      <c r="B182" s="16" t="s">
        <v>129</v>
      </c>
      <c r="C182" s="17">
        <v>1.1299999999999999</v>
      </c>
      <c r="D182" s="17">
        <v>1.18</v>
      </c>
      <c r="E182" s="17">
        <v>1.29</v>
      </c>
      <c r="F182" s="17">
        <v>1.1299999999999999</v>
      </c>
      <c r="G182" s="17">
        <v>1.0900000000000001</v>
      </c>
    </row>
    <row r="183" spans="1:7" x14ac:dyDescent="0.25">
      <c r="A183" s="15" t="s">
        <v>308</v>
      </c>
      <c r="B183" s="16" t="s">
        <v>130</v>
      </c>
      <c r="C183" s="17">
        <v>1.56</v>
      </c>
      <c r="D183" s="17">
        <v>1.86</v>
      </c>
      <c r="E183" s="17">
        <v>1.63</v>
      </c>
      <c r="F183" s="17">
        <v>1.49</v>
      </c>
      <c r="G183" s="17">
        <v>1.37</v>
      </c>
    </row>
    <row r="184" spans="1:7" x14ac:dyDescent="0.25">
      <c r="A184" s="15" t="s">
        <v>309</v>
      </c>
      <c r="B184" s="16" t="s">
        <v>69</v>
      </c>
      <c r="C184" s="17">
        <v>5.39</v>
      </c>
      <c r="D184" s="17">
        <v>4.1100000000000003</v>
      </c>
      <c r="E184" s="17">
        <v>4.24</v>
      </c>
      <c r="F184" s="17">
        <v>4.13</v>
      </c>
      <c r="G184" s="17">
        <v>3.27</v>
      </c>
    </row>
    <row r="185" spans="1:7" x14ac:dyDescent="0.25">
      <c r="A185" s="15" t="s">
        <v>310</v>
      </c>
      <c r="B185" s="16" t="s">
        <v>79</v>
      </c>
      <c r="C185" s="17">
        <v>1.76</v>
      </c>
      <c r="D185" s="17">
        <v>1.97</v>
      </c>
      <c r="E185" s="17">
        <v>1.61</v>
      </c>
      <c r="F185" s="17">
        <v>1.45</v>
      </c>
      <c r="G185" s="17">
        <v>1.35</v>
      </c>
    </row>
    <row r="186" spans="1:7" x14ac:dyDescent="0.25">
      <c r="A186" s="15" t="s">
        <v>311</v>
      </c>
      <c r="B186" s="16" t="s">
        <v>125</v>
      </c>
      <c r="C186" s="17">
        <v>4</v>
      </c>
      <c r="D186" s="17">
        <v>3.78</v>
      </c>
      <c r="E186" s="17">
        <v>2.4</v>
      </c>
      <c r="F186" s="17"/>
      <c r="G186" s="17"/>
    </row>
    <row r="187" spans="1:7" x14ac:dyDescent="0.25">
      <c r="A187" s="15" t="s">
        <v>312</v>
      </c>
      <c r="B187" s="16" t="s">
        <v>55</v>
      </c>
      <c r="C187" s="17">
        <v>3.06</v>
      </c>
      <c r="D187" s="17">
        <v>2.11</v>
      </c>
      <c r="E187" s="17">
        <v>2.31</v>
      </c>
      <c r="F187" s="17">
        <v>2.3199999999999998</v>
      </c>
      <c r="G187" s="17">
        <v>2.62</v>
      </c>
    </row>
    <row r="188" spans="1:7" x14ac:dyDescent="0.25">
      <c r="A188" s="15" t="s">
        <v>449</v>
      </c>
      <c r="B188" s="16" t="s">
        <v>337</v>
      </c>
      <c r="C188" s="17"/>
      <c r="D188" s="17">
        <v>3.97</v>
      </c>
      <c r="E188" s="17">
        <v>3.84</v>
      </c>
      <c r="F188" s="17">
        <v>2.44</v>
      </c>
      <c r="G188" s="17">
        <v>2.06</v>
      </c>
    </row>
    <row r="189" spans="1:7" x14ac:dyDescent="0.25">
      <c r="A189" s="15" t="s">
        <v>355</v>
      </c>
      <c r="B189" s="16" t="s">
        <v>487</v>
      </c>
      <c r="C189" s="17">
        <v>5.55</v>
      </c>
      <c r="D189" s="17">
        <v>6.54</v>
      </c>
      <c r="E189" s="17"/>
      <c r="F189" s="17"/>
      <c r="G189" s="17"/>
    </row>
    <row r="190" spans="1:7" x14ac:dyDescent="0.25">
      <c r="A190" s="15" t="s">
        <v>357</v>
      </c>
      <c r="B190" s="16" t="s">
        <v>356</v>
      </c>
      <c r="C190" s="17">
        <v>14.44</v>
      </c>
      <c r="D190" s="17">
        <v>13</v>
      </c>
      <c r="E190" s="17">
        <v>13.82</v>
      </c>
      <c r="F190" s="17">
        <v>16.5</v>
      </c>
      <c r="G190" s="17"/>
    </row>
    <row r="191" spans="1:7" x14ac:dyDescent="0.25">
      <c r="A191" s="15" t="s">
        <v>382</v>
      </c>
      <c r="B191" s="16" t="s">
        <v>381</v>
      </c>
      <c r="C191" s="17">
        <v>1</v>
      </c>
      <c r="D191" s="17">
        <v>2</v>
      </c>
      <c r="E191" s="17">
        <v>2</v>
      </c>
      <c r="F191" s="17">
        <v>1.48</v>
      </c>
      <c r="G191" s="17">
        <v>1.23</v>
      </c>
    </row>
    <row r="192" spans="1:7" x14ac:dyDescent="0.25">
      <c r="A192" s="15" t="s">
        <v>313</v>
      </c>
      <c r="B192" s="16" t="s">
        <v>123</v>
      </c>
      <c r="C192" s="17">
        <v>6.4</v>
      </c>
      <c r="D192" s="17">
        <v>6.07</v>
      </c>
      <c r="E192" s="17">
        <v>6.21</v>
      </c>
      <c r="F192" s="17">
        <v>5.63</v>
      </c>
      <c r="G192" s="17">
        <v>4.05</v>
      </c>
    </row>
    <row r="193" spans="1:7" x14ac:dyDescent="0.25">
      <c r="A193" s="15" t="s">
        <v>314</v>
      </c>
      <c r="B193" s="16" t="s">
        <v>44</v>
      </c>
      <c r="C193" s="17">
        <v>3.75</v>
      </c>
      <c r="D193" s="17">
        <v>3.21</v>
      </c>
      <c r="E193" s="17">
        <v>2.29</v>
      </c>
      <c r="F193" s="17">
        <v>1.78</v>
      </c>
      <c r="G193" s="17">
        <v>1.44</v>
      </c>
    </row>
    <row r="194" spans="1:7" x14ac:dyDescent="0.25">
      <c r="A194" s="15" t="s">
        <v>315</v>
      </c>
      <c r="B194" s="16" t="s">
        <v>45</v>
      </c>
      <c r="C194" s="17">
        <v>1.57</v>
      </c>
      <c r="D194" s="17">
        <v>1.88</v>
      </c>
      <c r="E194" s="17">
        <v>1.62</v>
      </c>
      <c r="F194" s="17">
        <v>1.74</v>
      </c>
      <c r="G194" s="17">
        <v>1.96</v>
      </c>
    </row>
  </sheetData>
  <mergeCells count="4">
    <mergeCell ref="A154:E154"/>
    <mergeCell ref="A54:E54"/>
    <mergeCell ref="A3:E3"/>
    <mergeCell ref="A104:E10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9"/>
  <sheetViews>
    <sheetView topLeftCell="A64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109</v>
      </c>
      <c r="Q2" s="25"/>
    </row>
    <row r="4" spans="1:17" ht="15.75" x14ac:dyDescent="0.25">
      <c r="B4" s="62" t="s">
        <v>447</v>
      </c>
      <c r="C4" s="62"/>
      <c r="D4" s="62"/>
      <c r="E4" s="62"/>
      <c r="F4" s="62"/>
      <c r="G4" s="62"/>
      <c r="H4" s="62"/>
      <c r="I4" s="62"/>
      <c r="J4" s="28"/>
      <c r="K4" s="28"/>
      <c r="L4" s="28"/>
    </row>
    <row r="5" spans="1:17" ht="16.5" thickBot="1" x14ac:dyDescent="0.3">
      <c r="B5" s="28"/>
      <c r="C5" s="28"/>
      <c r="D5" s="28"/>
      <c r="E5" s="34"/>
      <c r="F5" s="39"/>
      <c r="G5" s="45"/>
      <c r="H5" s="28"/>
      <c r="I5" s="28"/>
      <c r="J5" s="28"/>
      <c r="K5" s="28"/>
      <c r="L5" s="28"/>
    </row>
    <row r="6" spans="1:17" ht="15.75" thickBot="1" x14ac:dyDescent="0.3">
      <c r="B6" s="48" t="s">
        <v>132</v>
      </c>
      <c r="C6" s="49" t="s">
        <v>133</v>
      </c>
      <c r="D6" s="48" t="s">
        <v>450</v>
      </c>
      <c r="E6" s="49" t="s">
        <v>463</v>
      </c>
      <c r="F6" s="48" t="s">
        <v>470</v>
      </c>
      <c r="G6" s="48" t="s">
        <v>479</v>
      </c>
      <c r="H6" s="48" t="s">
        <v>316</v>
      </c>
    </row>
    <row r="7" spans="1:17" s="23" customFormat="1" x14ac:dyDescent="0.25">
      <c r="A7" s="30"/>
      <c r="B7" t="s">
        <v>46</v>
      </c>
      <c r="C7" s="2">
        <v>17</v>
      </c>
      <c r="D7" s="2">
        <v>4</v>
      </c>
      <c r="E7" s="2">
        <v>13</v>
      </c>
      <c r="F7" s="2">
        <v>27</v>
      </c>
      <c r="G7" s="2">
        <v>27</v>
      </c>
      <c r="H7" s="2">
        <f t="shared" ref="H7:H38" si="0">SUM(C7:G7)</f>
        <v>88</v>
      </c>
    </row>
    <row r="8" spans="1:17" s="23" customFormat="1" x14ac:dyDescent="0.25">
      <c r="A8" s="30"/>
      <c r="B8" t="s">
        <v>1</v>
      </c>
      <c r="C8" s="2">
        <v>6753</v>
      </c>
      <c r="D8" s="2">
        <v>6131</v>
      </c>
      <c r="E8" s="2">
        <v>6274</v>
      </c>
      <c r="F8" s="2">
        <v>5055</v>
      </c>
      <c r="G8" s="2">
        <v>5282</v>
      </c>
      <c r="H8" s="2">
        <f t="shared" si="0"/>
        <v>29495</v>
      </c>
      <c r="I8" s="26"/>
    </row>
    <row r="9" spans="1:17" s="23" customFormat="1" x14ac:dyDescent="0.25">
      <c r="A9" s="30"/>
      <c r="B9" t="s">
        <v>2</v>
      </c>
      <c r="C9" s="2">
        <v>4048</v>
      </c>
      <c r="D9" s="2">
        <v>3268</v>
      </c>
      <c r="E9" s="2">
        <v>3220</v>
      </c>
      <c r="F9" s="2">
        <v>2965</v>
      </c>
      <c r="G9" s="2">
        <v>2963</v>
      </c>
      <c r="H9" s="2">
        <f t="shared" si="0"/>
        <v>16464</v>
      </c>
      <c r="I9" s="26"/>
    </row>
    <row r="10" spans="1:17" s="23" customFormat="1" x14ac:dyDescent="0.25">
      <c r="A10" s="30"/>
      <c r="B10" t="s">
        <v>3</v>
      </c>
      <c r="C10" s="2">
        <v>105</v>
      </c>
      <c r="D10" s="2">
        <v>107</v>
      </c>
      <c r="E10" s="2">
        <v>136</v>
      </c>
      <c r="F10" s="2">
        <v>126</v>
      </c>
      <c r="G10" s="2">
        <v>116</v>
      </c>
      <c r="H10" s="2">
        <f t="shared" si="0"/>
        <v>590</v>
      </c>
    </row>
    <row r="11" spans="1:17" s="23" customFormat="1" x14ac:dyDescent="0.25">
      <c r="A11" s="30"/>
      <c r="B11" t="s">
        <v>4</v>
      </c>
      <c r="C11" s="2">
        <v>47</v>
      </c>
      <c r="D11" s="2">
        <v>81</v>
      </c>
      <c r="E11" s="2">
        <v>101</v>
      </c>
      <c r="F11" s="2">
        <v>58</v>
      </c>
      <c r="G11" s="2">
        <v>93</v>
      </c>
      <c r="H11" s="2">
        <f t="shared" si="0"/>
        <v>380</v>
      </c>
    </row>
    <row r="12" spans="1:17" s="23" customFormat="1" x14ac:dyDescent="0.25">
      <c r="A12" s="30"/>
      <c r="B12" t="s">
        <v>5</v>
      </c>
      <c r="C12" s="2">
        <v>1062</v>
      </c>
      <c r="D12" s="2">
        <v>786</v>
      </c>
      <c r="E12" s="2">
        <v>905</v>
      </c>
      <c r="F12" s="2">
        <v>804</v>
      </c>
      <c r="G12" s="2">
        <v>888</v>
      </c>
      <c r="H12" s="2">
        <f t="shared" si="0"/>
        <v>4445</v>
      </c>
      <c r="I12" s="26"/>
    </row>
    <row r="13" spans="1:17" s="23" customFormat="1" x14ac:dyDescent="0.25">
      <c r="A13" s="30"/>
      <c r="B13" t="s">
        <v>6</v>
      </c>
      <c r="C13" s="2">
        <v>3524</v>
      </c>
      <c r="D13" s="2">
        <v>4005</v>
      </c>
      <c r="E13" s="2">
        <v>4921</v>
      </c>
      <c r="F13" s="2">
        <v>4921</v>
      </c>
      <c r="G13" s="2">
        <v>4801</v>
      </c>
      <c r="H13" s="2">
        <f t="shared" si="0"/>
        <v>22172</v>
      </c>
      <c r="I13" s="26"/>
    </row>
    <row r="14" spans="1:17" s="23" customFormat="1" x14ac:dyDescent="0.25">
      <c r="A14" s="30"/>
      <c r="B14" t="s">
        <v>112</v>
      </c>
      <c r="C14" s="2">
        <v>67</v>
      </c>
      <c r="D14" s="2">
        <v>61</v>
      </c>
      <c r="E14" s="2">
        <v>87</v>
      </c>
      <c r="F14" s="2">
        <v>77</v>
      </c>
      <c r="G14" s="2">
        <v>89</v>
      </c>
      <c r="H14" s="2">
        <f t="shared" si="0"/>
        <v>381</v>
      </c>
    </row>
    <row r="15" spans="1:17" s="23" customFormat="1" x14ac:dyDescent="0.25">
      <c r="A15" s="30"/>
      <c r="B15" t="s">
        <v>7</v>
      </c>
      <c r="C15" s="2">
        <v>439</v>
      </c>
      <c r="D15" s="2">
        <v>419</v>
      </c>
      <c r="E15" s="2">
        <v>467</v>
      </c>
      <c r="F15" s="2">
        <v>412</v>
      </c>
      <c r="G15" s="2">
        <v>404</v>
      </c>
      <c r="H15" s="2">
        <f t="shared" si="0"/>
        <v>2141</v>
      </c>
    </row>
    <row r="16" spans="1:17" s="23" customFormat="1" x14ac:dyDescent="0.25">
      <c r="A16" s="30"/>
      <c r="B16" t="s">
        <v>113</v>
      </c>
      <c r="C16" s="2">
        <v>55</v>
      </c>
      <c r="D16" s="2">
        <v>112</v>
      </c>
      <c r="E16" s="2">
        <v>102</v>
      </c>
      <c r="F16" s="2">
        <v>179</v>
      </c>
      <c r="G16" s="2">
        <v>275</v>
      </c>
      <c r="H16" s="2">
        <f t="shared" si="0"/>
        <v>723</v>
      </c>
    </row>
    <row r="17" spans="1:9" s="23" customFormat="1" x14ac:dyDescent="0.25">
      <c r="A17" s="30"/>
      <c r="B17" t="s">
        <v>340</v>
      </c>
      <c r="C17" s="2">
        <v>39</v>
      </c>
      <c r="D17" s="2">
        <v>82</v>
      </c>
      <c r="E17" s="2">
        <v>112</v>
      </c>
      <c r="F17" s="2">
        <v>310</v>
      </c>
      <c r="G17" s="2">
        <v>112</v>
      </c>
      <c r="H17" s="2">
        <f t="shared" si="0"/>
        <v>655</v>
      </c>
    </row>
    <row r="18" spans="1:9" s="23" customFormat="1" x14ac:dyDescent="0.25">
      <c r="A18" s="30"/>
      <c r="B18" t="s">
        <v>8</v>
      </c>
      <c r="C18" s="2">
        <v>6544</v>
      </c>
      <c r="D18" s="2">
        <v>6417</v>
      </c>
      <c r="E18" s="2">
        <v>7011</v>
      </c>
      <c r="F18" s="2">
        <v>6447</v>
      </c>
      <c r="G18" s="2">
        <v>5841</v>
      </c>
      <c r="H18" s="2">
        <f t="shared" si="0"/>
        <v>32260</v>
      </c>
      <c r="I18" s="26"/>
    </row>
    <row r="19" spans="1:9" s="23" customFormat="1" x14ac:dyDescent="0.25">
      <c r="A19" s="30"/>
      <c r="B19" t="s">
        <v>362</v>
      </c>
      <c r="C19" s="2">
        <v>2</v>
      </c>
      <c r="D19" s="2">
        <v>0</v>
      </c>
      <c r="E19" s="2"/>
      <c r="F19" s="2">
        <v>2</v>
      </c>
      <c r="G19" s="2"/>
      <c r="H19" s="2">
        <f t="shared" si="0"/>
        <v>4</v>
      </c>
    </row>
    <row r="20" spans="1:9" s="23" customFormat="1" x14ac:dyDescent="0.25">
      <c r="A20" s="30"/>
      <c r="B20" t="s">
        <v>9</v>
      </c>
      <c r="C20" s="2">
        <v>19564</v>
      </c>
      <c r="D20" s="2">
        <v>19536</v>
      </c>
      <c r="E20" s="2">
        <v>22171</v>
      </c>
      <c r="F20" s="2">
        <v>22151</v>
      </c>
      <c r="G20" s="2">
        <v>19924</v>
      </c>
      <c r="H20" s="2">
        <f t="shared" si="0"/>
        <v>103346</v>
      </c>
      <c r="I20" s="26"/>
    </row>
    <row r="21" spans="1:9" s="23" customFormat="1" x14ac:dyDescent="0.25">
      <c r="A21" s="30"/>
      <c r="B21" t="s">
        <v>10</v>
      </c>
      <c r="C21" s="2">
        <v>463</v>
      </c>
      <c r="D21" s="2">
        <v>659</v>
      </c>
      <c r="E21" s="2">
        <v>703</v>
      </c>
      <c r="F21" s="2">
        <v>667</v>
      </c>
      <c r="G21" s="2">
        <v>706</v>
      </c>
      <c r="H21" s="2">
        <f t="shared" si="0"/>
        <v>3198</v>
      </c>
    </row>
    <row r="22" spans="1:9" s="23" customFormat="1" x14ac:dyDescent="0.25">
      <c r="A22" s="30"/>
      <c r="B22" t="s">
        <v>11</v>
      </c>
      <c r="C22" s="2">
        <v>552</v>
      </c>
      <c r="D22" s="2">
        <v>585</v>
      </c>
      <c r="E22" s="2">
        <v>642</v>
      </c>
      <c r="F22" s="2">
        <v>729</v>
      </c>
      <c r="G22" s="2">
        <v>574</v>
      </c>
      <c r="H22" s="2">
        <f t="shared" si="0"/>
        <v>3082</v>
      </c>
    </row>
    <row r="23" spans="1:9" s="23" customFormat="1" x14ac:dyDescent="0.25">
      <c r="A23" s="30"/>
      <c r="B23" t="s">
        <v>12</v>
      </c>
      <c r="C23" s="2">
        <v>1106</v>
      </c>
      <c r="D23" s="2">
        <v>738</v>
      </c>
      <c r="E23" s="2">
        <v>981</v>
      </c>
      <c r="F23" s="2">
        <v>975</v>
      </c>
      <c r="G23" s="2">
        <v>1091</v>
      </c>
      <c r="H23" s="2">
        <f t="shared" si="0"/>
        <v>4891</v>
      </c>
      <c r="I23" s="26"/>
    </row>
    <row r="24" spans="1:9" s="23" customFormat="1" x14ac:dyDescent="0.25">
      <c r="A24" s="30"/>
      <c r="B24" t="s">
        <v>13</v>
      </c>
      <c r="C24" s="2">
        <v>8597</v>
      </c>
      <c r="D24" s="2">
        <v>7536</v>
      </c>
      <c r="E24" s="2">
        <v>8049</v>
      </c>
      <c r="F24" s="2">
        <v>10008</v>
      </c>
      <c r="G24" s="2">
        <v>11048</v>
      </c>
      <c r="H24" s="2">
        <f t="shared" si="0"/>
        <v>45238</v>
      </c>
      <c r="I24" s="26"/>
    </row>
    <row r="25" spans="1:9" s="23" customFormat="1" x14ac:dyDescent="0.25">
      <c r="A25" s="30"/>
      <c r="B25" t="s">
        <v>14</v>
      </c>
      <c r="C25" s="2">
        <v>26</v>
      </c>
      <c r="D25" s="2">
        <v>20</v>
      </c>
      <c r="E25" s="2">
        <v>29</v>
      </c>
      <c r="F25" s="2">
        <v>24</v>
      </c>
      <c r="G25" s="2">
        <v>19</v>
      </c>
      <c r="H25" s="2">
        <f t="shared" si="0"/>
        <v>118</v>
      </c>
    </row>
    <row r="26" spans="1:9" s="23" customFormat="1" x14ac:dyDescent="0.25">
      <c r="A26" s="30"/>
      <c r="B26" t="s">
        <v>15</v>
      </c>
      <c r="C26" s="2">
        <v>2168</v>
      </c>
      <c r="D26" s="2">
        <v>2542</v>
      </c>
      <c r="E26" s="2">
        <v>2259</v>
      </c>
      <c r="F26" s="2">
        <v>2285</v>
      </c>
      <c r="G26" s="2">
        <v>2151</v>
      </c>
      <c r="H26" s="2">
        <f t="shared" si="0"/>
        <v>11405</v>
      </c>
      <c r="I26" s="26"/>
    </row>
    <row r="27" spans="1:9" s="23" customFormat="1" x14ac:dyDescent="0.25">
      <c r="A27" s="30"/>
      <c r="B27" t="s">
        <v>16</v>
      </c>
      <c r="C27" s="2">
        <v>111</v>
      </c>
      <c r="D27" s="2">
        <v>50</v>
      </c>
      <c r="E27" s="2">
        <v>101</v>
      </c>
      <c r="F27" s="2">
        <v>157</v>
      </c>
      <c r="G27" s="2">
        <v>257</v>
      </c>
      <c r="H27" s="2">
        <f t="shared" si="0"/>
        <v>676</v>
      </c>
    </row>
    <row r="28" spans="1:9" s="23" customFormat="1" x14ac:dyDescent="0.25">
      <c r="A28" s="30"/>
      <c r="B28" t="s">
        <v>379</v>
      </c>
      <c r="C28" s="2">
        <v>1</v>
      </c>
      <c r="D28" s="2"/>
      <c r="E28" s="2"/>
      <c r="F28" s="2">
        <v>2</v>
      </c>
      <c r="G28" s="2"/>
      <c r="H28" s="2">
        <f t="shared" si="0"/>
        <v>3</v>
      </c>
    </row>
    <row r="29" spans="1:9" s="23" customFormat="1" x14ac:dyDescent="0.25">
      <c r="A29" s="30"/>
      <c r="B29" t="s">
        <v>17</v>
      </c>
      <c r="C29" s="2">
        <v>1306</v>
      </c>
      <c r="D29" s="2">
        <v>1131</v>
      </c>
      <c r="E29" s="2">
        <v>1516</v>
      </c>
      <c r="F29" s="2">
        <v>2122</v>
      </c>
      <c r="G29" s="2">
        <v>1874</v>
      </c>
      <c r="H29" s="2">
        <f t="shared" si="0"/>
        <v>7949</v>
      </c>
      <c r="I29" s="26"/>
    </row>
    <row r="30" spans="1:9" s="23" customFormat="1" x14ac:dyDescent="0.25">
      <c r="A30" s="30"/>
      <c r="B30" t="s">
        <v>128</v>
      </c>
      <c r="C30" s="2">
        <v>0</v>
      </c>
      <c r="D30" s="2">
        <v>1</v>
      </c>
      <c r="E30" s="2">
        <v>5</v>
      </c>
      <c r="F30" s="2">
        <v>6</v>
      </c>
      <c r="G30" s="2">
        <v>2</v>
      </c>
      <c r="H30" s="2">
        <f t="shared" si="0"/>
        <v>14</v>
      </c>
    </row>
    <row r="31" spans="1:9" s="23" customFormat="1" x14ac:dyDescent="0.25">
      <c r="A31" s="30"/>
      <c r="B31" t="s">
        <v>346</v>
      </c>
      <c r="C31" s="2">
        <v>2264</v>
      </c>
      <c r="D31" s="2">
        <v>1818</v>
      </c>
      <c r="E31" s="2">
        <v>2212</v>
      </c>
      <c r="F31" s="2">
        <v>2039</v>
      </c>
      <c r="G31" s="2">
        <v>2369</v>
      </c>
      <c r="H31" s="2">
        <f t="shared" si="0"/>
        <v>10702</v>
      </c>
      <c r="I31" s="26"/>
    </row>
    <row r="32" spans="1:9" s="23" customFormat="1" x14ac:dyDescent="0.25">
      <c r="A32" s="30"/>
      <c r="B32" t="s">
        <v>18</v>
      </c>
      <c r="C32" s="2">
        <v>111</v>
      </c>
      <c r="D32" s="2">
        <v>108</v>
      </c>
      <c r="E32" s="2">
        <v>125</v>
      </c>
      <c r="F32" s="2">
        <v>67</v>
      </c>
      <c r="G32" s="2">
        <v>60</v>
      </c>
      <c r="H32" s="2">
        <f t="shared" si="0"/>
        <v>471</v>
      </c>
    </row>
    <row r="33" spans="1:9" s="23" customFormat="1" x14ac:dyDescent="0.25">
      <c r="A33" s="30"/>
      <c r="B33" t="s">
        <v>19</v>
      </c>
      <c r="C33" s="2">
        <v>4309</v>
      </c>
      <c r="D33" s="2">
        <v>3210</v>
      </c>
      <c r="E33" s="2">
        <v>3447</v>
      </c>
      <c r="F33" s="2">
        <v>3063</v>
      </c>
      <c r="G33" s="2">
        <v>3198</v>
      </c>
      <c r="H33" s="2">
        <f t="shared" si="0"/>
        <v>17227</v>
      </c>
      <c r="I33" s="26"/>
    </row>
    <row r="34" spans="1:9" s="23" customFormat="1" x14ac:dyDescent="0.25">
      <c r="A34" s="30"/>
      <c r="B34" t="s">
        <v>364</v>
      </c>
      <c r="C34" s="2">
        <v>29</v>
      </c>
      <c r="D34" s="2"/>
      <c r="E34" s="2"/>
      <c r="F34" s="2"/>
      <c r="G34" s="2">
        <v>5</v>
      </c>
      <c r="H34" s="2">
        <f t="shared" si="0"/>
        <v>34</v>
      </c>
    </row>
    <row r="35" spans="1:9" s="23" customFormat="1" x14ac:dyDescent="0.25">
      <c r="A35" s="30"/>
      <c r="B35" t="s">
        <v>20</v>
      </c>
      <c r="C35" s="2">
        <v>15113</v>
      </c>
      <c r="D35" s="2">
        <v>14648</v>
      </c>
      <c r="E35" s="2">
        <v>12332</v>
      </c>
      <c r="F35" s="2">
        <v>16926</v>
      </c>
      <c r="G35" s="2">
        <v>12656</v>
      </c>
      <c r="H35" s="2">
        <f t="shared" si="0"/>
        <v>71675</v>
      </c>
      <c r="I35" s="26"/>
    </row>
    <row r="36" spans="1:9" s="23" customFormat="1" x14ac:dyDescent="0.25">
      <c r="A36" s="30"/>
      <c r="B36" t="s">
        <v>21</v>
      </c>
      <c r="C36" s="2">
        <v>3830</v>
      </c>
      <c r="D36" s="2">
        <v>3301</v>
      </c>
      <c r="E36" s="2">
        <v>3967</v>
      </c>
      <c r="F36" s="2">
        <v>4130</v>
      </c>
      <c r="G36" s="2">
        <v>3152</v>
      </c>
      <c r="H36" s="2">
        <f t="shared" si="0"/>
        <v>18380</v>
      </c>
      <c r="I36" s="26"/>
    </row>
    <row r="37" spans="1:9" s="23" customFormat="1" x14ac:dyDescent="0.25">
      <c r="A37" s="30"/>
      <c r="B37" t="s">
        <v>22</v>
      </c>
      <c r="C37" s="2">
        <v>217</v>
      </c>
      <c r="D37" s="2">
        <v>140</v>
      </c>
      <c r="E37" s="2">
        <v>234</v>
      </c>
      <c r="F37" s="2">
        <v>138</v>
      </c>
      <c r="G37" s="2">
        <v>111</v>
      </c>
      <c r="H37" s="2">
        <f t="shared" si="0"/>
        <v>840</v>
      </c>
    </row>
    <row r="38" spans="1:9" s="23" customFormat="1" x14ac:dyDescent="0.25">
      <c r="A38" s="30"/>
      <c r="B38" t="s">
        <v>345</v>
      </c>
      <c r="C38" s="2">
        <v>1</v>
      </c>
      <c r="D38" s="2">
        <v>0</v>
      </c>
      <c r="E38" s="2">
        <v>0</v>
      </c>
      <c r="F38" s="2">
        <v>1</v>
      </c>
      <c r="G38" s="2">
        <v>1</v>
      </c>
      <c r="H38" s="2">
        <f t="shared" si="0"/>
        <v>3</v>
      </c>
    </row>
    <row r="39" spans="1:9" s="23" customFormat="1" x14ac:dyDescent="0.25">
      <c r="A39" s="30"/>
      <c r="B39" t="s">
        <v>23</v>
      </c>
      <c r="C39" s="2">
        <v>2387</v>
      </c>
      <c r="D39" s="2">
        <v>2230</v>
      </c>
      <c r="E39" s="2">
        <v>2814</v>
      </c>
      <c r="F39" s="2">
        <v>3101</v>
      </c>
      <c r="G39" s="2">
        <v>2487</v>
      </c>
      <c r="H39" s="2">
        <f t="shared" ref="H39:H70" si="1">SUM(C39:G39)</f>
        <v>13019</v>
      </c>
      <c r="I39" s="26"/>
    </row>
    <row r="40" spans="1:9" s="23" customFormat="1" x14ac:dyDescent="0.25">
      <c r="A40" s="30"/>
      <c r="B40" t="s">
        <v>451</v>
      </c>
      <c r="C40" s="2"/>
      <c r="D40" s="2">
        <v>0</v>
      </c>
      <c r="E40" s="2">
        <v>1</v>
      </c>
      <c r="F40" s="2">
        <v>6</v>
      </c>
      <c r="G40" s="2">
        <v>29</v>
      </c>
      <c r="H40" s="2">
        <f t="shared" si="1"/>
        <v>36</v>
      </c>
    </row>
    <row r="41" spans="1:9" s="23" customFormat="1" x14ac:dyDescent="0.25">
      <c r="A41" s="30"/>
      <c r="B41" t="s">
        <v>339</v>
      </c>
      <c r="C41" s="2">
        <v>13</v>
      </c>
      <c r="D41" s="2">
        <v>15</v>
      </c>
      <c r="E41" s="2">
        <v>1</v>
      </c>
      <c r="F41" s="2">
        <v>17</v>
      </c>
      <c r="G41" s="2">
        <v>29</v>
      </c>
      <c r="H41" s="2">
        <f t="shared" si="1"/>
        <v>75</v>
      </c>
      <c r="I41" s="26"/>
    </row>
    <row r="42" spans="1:9" s="23" customFormat="1" x14ac:dyDescent="0.25">
      <c r="A42" s="30"/>
      <c r="B42" t="s">
        <v>24</v>
      </c>
      <c r="C42" s="2">
        <v>50784</v>
      </c>
      <c r="D42" s="2">
        <v>48233</v>
      </c>
      <c r="E42" s="2">
        <v>54663</v>
      </c>
      <c r="F42" s="2">
        <v>47629</v>
      </c>
      <c r="G42" s="2">
        <v>48239</v>
      </c>
      <c r="H42" s="2">
        <f t="shared" si="1"/>
        <v>249548</v>
      </c>
      <c r="I42" s="26"/>
    </row>
    <row r="43" spans="1:9" s="23" customFormat="1" x14ac:dyDescent="0.25">
      <c r="A43" s="30"/>
      <c r="B43" t="s">
        <v>452</v>
      </c>
      <c r="C43" s="2"/>
      <c r="D43" s="2">
        <v>3</v>
      </c>
      <c r="E43" s="2"/>
      <c r="F43" s="2"/>
      <c r="G43" s="2"/>
      <c r="H43" s="2">
        <f t="shared" si="1"/>
        <v>3</v>
      </c>
    </row>
    <row r="44" spans="1:9" s="23" customFormat="1" x14ac:dyDescent="0.25">
      <c r="A44" s="30"/>
      <c r="B44" t="s">
        <v>25</v>
      </c>
      <c r="C44" s="2">
        <v>2372</v>
      </c>
      <c r="D44" s="2">
        <v>2185</v>
      </c>
      <c r="E44" s="2">
        <v>2136</v>
      </c>
      <c r="F44" s="2">
        <v>2258</v>
      </c>
      <c r="G44" s="2">
        <v>2032</v>
      </c>
      <c r="H44" s="2">
        <f t="shared" si="1"/>
        <v>10983</v>
      </c>
      <c r="I44" s="26"/>
    </row>
    <row r="45" spans="1:9" s="23" customFormat="1" x14ac:dyDescent="0.25">
      <c r="A45" s="30"/>
      <c r="B45" t="s">
        <v>26</v>
      </c>
      <c r="C45" s="2">
        <v>27</v>
      </c>
      <c r="D45" s="2">
        <v>17</v>
      </c>
      <c r="E45" s="2">
        <v>21</v>
      </c>
      <c r="F45" s="2">
        <v>18</v>
      </c>
      <c r="G45" s="2">
        <v>32</v>
      </c>
      <c r="H45" s="2">
        <f t="shared" si="1"/>
        <v>115</v>
      </c>
    </row>
    <row r="46" spans="1:9" s="23" customFormat="1" x14ac:dyDescent="0.25">
      <c r="A46" s="30"/>
      <c r="B46" t="s">
        <v>27</v>
      </c>
      <c r="C46" s="2">
        <v>1642</v>
      </c>
      <c r="D46" s="2">
        <v>1439</v>
      </c>
      <c r="E46" s="2">
        <v>1530</v>
      </c>
      <c r="F46" s="2">
        <v>1450</v>
      </c>
      <c r="G46" s="2">
        <v>1389</v>
      </c>
      <c r="H46" s="2">
        <f t="shared" si="1"/>
        <v>7450</v>
      </c>
    </row>
    <row r="47" spans="1:9" s="23" customFormat="1" x14ac:dyDescent="0.25">
      <c r="A47" s="30"/>
      <c r="B47" t="s">
        <v>28</v>
      </c>
      <c r="C47" s="2">
        <v>149</v>
      </c>
      <c r="D47" s="2">
        <v>91</v>
      </c>
      <c r="E47" s="2">
        <v>69</v>
      </c>
      <c r="F47" s="2">
        <v>66</v>
      </c>
      <c r="G47" s="2">
        <v>94</v>
      </c>
      <c r="H47" s="2">
        <f t="shared" si="1"/>
        <v>469</v>
      </c>
    </row>
    <row r="48" spans="1:9" s="23" customFormat="1" x14ac:dyDescent="0.25">
      <c r="A48" s="30"/>
      <c r="B48" t="s">
        <v>375</v>
      </c>
      <c r="C48" s="2">
        <v>1</v>
      </c>
      <c r="D48" s="2"/>
      <c r="E48" s="2">
        <v>3</v>
      </c>
      <c r="F48" s="2"/>
      <c r="G48" s="2"/>
      <c r="H48" s="2">
        <f t="shared" si="1"/>
        <v>4</v>
      </c>
    </row>
    <row r="49" spans="1:9" s="23" customFormat="1" x14ac:dyDescent="0.25">
      <c r="A49" s="30"/>
      <c r="B49" t="s">
        <v>29</v>
      </c>
      <c r="C49" s="2">
        <v>162</v>
      </c>
      <c r="D49" s="2">
        <v>138</v>
      </c>
      <c r="E49" s="2">
        <v>130</v>
      </c>
      <c r="F49" s="2">
        <v>67</v>
      </c>
      <c r="G49" s="2">
        <v>97</v>
      </c>
      <c r="H49" s="2">
        <f t="shared" si="1"/>
        <v>594</v>
      </c>
      <c r="I49" s="26"/>
    </row>
    <row r="50" spans="1:9" s="23" customFormat="1" x14ac:dyDescent="0.25">
      <c r="A50" s="30"/>
      <c r="B50" t="s">
        <v>376</v>
      </c>
      <c r="C50" s="2">
        <v>1</v>
      </c>
      <c r="D50" s="2"/>
      <c r="E50" s="2"/>
      <c r="F50" s="2"/>
      <c r="G50" s="2"/>
      <c r="H50" s="2">
        <f t="shared" si="1"/>
        <v>1</v>
      </c>
      <c r="I50" s="26"/>
    </row>
    <row r="51" spans="1:9" s="23" customFormat="1" x14ac:dyDescent="0.25">
      <c r="A51" s="30"/>
      <c r="B51" t="s">
        <v>30</v>
      </c>
      <c r="C51" s="2">
        <v>6675</v>
      </c>
      <c r="D51" s="2">
        <v>6652</v>
      </c>
      <c r="E51" s="2">
        <v>7580</v>
      </c>
      <c r="F51" s="2">
        <v>7296</v>
      </c>
      <c r="G51" s="2">
        <v>6982</v>
      </c>
      <c r="H51" s="2">
        <f t="shared" si="1"/>
        <v>35185</v>
      </c>
      <c r="I51" s="26"/>
    </row>
    <row r="52" spans="1:9" s="23" customFormat="1" x14ac:dyDescent="0.25">
      <c r="A52" s="30"/>
      <c r="B52" t="s">
        <v>31</v>
      </c>
      <c r="C52" s="2">
        <v>1931</v>
      </c>
      <c r="D52" s="2">
        <v>1329</v>
      </c>
      <c r="E52" s="2">
        <v>1535</v>
      </c>
      <c r="F52" s="2">
        <v>1824</v>
      </c>
      <c r="G52" s="2">
        <v>1660</v>
      </c>
      <c r="H52" s="2">
        <f t="shared" si="1"/>
        <v>8279</v>
      </c>
      <c r="I52" s="26"/>
    </row>
    <row r="53" spans="1:9" s="23" customFormat="1" x14ac:dyDescent="0.25">
      <c r="A53" s="30"/>
      <c r="B53" t="s">
        <v>32</v>
      </c>
      <c r="C53" s="2">
        <v>4533</v>
      </c>
      <c r="D53" s="2">
        <v>4003</v>
      </c>
      <c r="E53" s="2">
        <v>4277</v>
      </c>
      <c r="F53" s="2">
        <v>4646</v>
      </c>
      <c r="G53" s="2">
        <v>4440</v>
      </c>
      <c r="H53" s="2">
        <f t="shared" si="1"/>
        <v>21899</v>
      </c>
      <c r="I53" s="26"/>
    </row>
    <row r="54" spans="1:9" s="23" customFormat="1" x14ac:dyDescent="0.25">
      <c r="A54" s="30"/>
      <c r="B54" t="s">
        <v>33</v>
      </c>
      <c r="C54" s="2">
        <v>9345</v>
      </c>
      <c r="D54" s="2">
        <v>10191</v>
      </c>
      <c r="E54" s="2">
        <v>9920</v>
      </c>
      <c r="F54" s="2">
        <v>9607</v>
      </c>
      <c r="G54" s="2">
        <v>10336</v>
      </c>
      <c r="H54" s="2">
        <f t="shared" si="1"/>
        <v>49399</v>
      </c>
    </row>
    <row r="55" spans="1:9" s="23" customFormat="1" x14ac:dyDescent="0.25">
      <c r="A55" s="30"/>
      <c r="B55" t="s">
        <v>34</v>
      </c>
      <c r="C55" s="2">
        <v>2887</v>
      </c>
      <c r="D55" s="2">
        <v>2467</v>
      </c>
      <c r="E55" s="2">
        <v>2554</v>
      </c>
      <c r="F55" s="2">
        <v>2644</v>
      </c>
      <c r="G55" s="2">
        <v>2716</v>
      </c>
      <c r="H55" s="2">
        <f t="shared" si="1"/>
        <v>13268</v>
      </c>
    </row>
    <row r="56" spans="1:9" s="23" customFormat="1" x14ac:dyDescent="0.25">
      <c r="A56" s="30"/>
      <c r="B56" t="s">
        <v>359</v>
      </c>
      <c r="C56" s="2">
        <v>1102</v>
      </c>
      <c r="D56" s="2">
        <v>1019</v>
      </c>
      <c r="E56" s="2">
        <v>1120</v>
      </c>
      <c r="F56" s="2">
        <v>1157</v>
      </c>
      <c r="G56" s="2">
        <v>1105</v>
      </c>
      <c r="H56" s="2">
        <f t="shared" si="1"/>
        <v>5503</v>
      </c>
    </row>
    <row r="57" spans="1:9" s="23" customFormat="1" x14ac:dyDescent="0.25">
      <c r="A57" s="30"/>
      <c r="B57" t="s">
        <v>35</v>
      </c>
      <c r="C57" s="2">
        <v>75</v>
      </c>
      <c r="D57" s="2">
        <v>204</v>
      </c>
      <c r="E57" s="2">
        <v>292</v>
      </c>
      <c r="F57" s="2">
        <v>207</v>
      </c>
      <c r="G57" s="2">
        <v>131</v>
      </c>
      <c r="H57" s="2">
        <f t="shared" si="1"/>
        <v>909</v>
      </c>
    </row>
    <row r="58" spans="1:9" s="23" customFormat="1" x14ac:dyDescent="0.25">
      <c r="A58" s="30"/>
      <c r="B58" t="s">
        <v>363</v>
      </c>
      <c r="C58" s="2">
        <v>1</v>
      </c>
      <c r="D58" s="2"/>
      <c r="E58" s="2">
        <v>7</v>
      </c>
      <c r="F58" s="2">
        <v>0</v>
      </c>
      <c r="G58" s="2"/>
      <c r="H58" s="2">
        <f t="shared" si="1"/>
        <v>8</v>
      </c>
    </row>
    <row r="59" spans="1:9" s="23" customFormat="1" x14ac:dyDescent="0.25">
      <c r="A59" s="30"/>
      <c r="B59" t="s">
        <v>343</v>
      </c>
      <c r="C59" s="2">
        <v>31</v>
      </c>
      <c r="D59" s="2">
        <v>20</v>
      </c>
      <c r="E59" s="2">
        <v>10</v>
      </c>
      <c r="F59" s="2">
        <v>1</v>
      </c>
      <c r="G59" s="2">
        <v>0</v>
      </c>
      <c r="H59" s="2">
        <f t="shared" si="1"/>
        <v>62</v>
      </c>
    </row>
    <row r="60" spans="1:9" s="23" customFormat="1" x14ac:dyDescent="0.25">
      <c r="A60" s="30"/>
      <c r="B60" t="s">
        <v>36</v>
      </c>
      <c r="C60" s="2">
        <v>40</v>
      </c>
      <c r="D60" s="2">
        <v>51</v>
      </c>
      <c r="E60" s="2">
        <v>70</v>
      </c>
      <c r="F60" s="2">
        <v>85</v>
      </c>
      <c r="G60" s="2">
        <v>91</v>
      </c>
      <c r="H60" s="2">
        <f t="shared" si="1"/>
        <v>337</v>
      </c>
    </row>
    <row r="61" spans="1:9" s="23" customFormat="1" x14ac:dyDescent="0.25">
      <c r="A61" s="30"/>
      <c r="B61" t="s">
        <v>464</v>
      </c>
      <c r="C61" s="2"/>
      <c r="D61" s="2"/>
      <c r="E61" s="2">
        <v>1</v>
      </c>
      <c r="F61" s="2"/>
      <c r="G61" s="2">
        <v>11</v>
      </c>
      <c r="H61" s="2">
        <f t="shared" si="1"/>
        <v>12</v>
      </c>
      <c r="I61" s="26"/>
    </row>
    <row r="62" spans="1:9" s="23" customFormat="1" x14ac:dyDescent="0.25">
      <c r="A62" s="30"/>
      <c r="B62" t="s">
        <v>453</v>
      </c>
      <c r="C62" s="2"/>
      <c r="D62" s="2">
        <v>2</v>
      </c>
      <c r="E62" s="2">
        <v>1</v>
      </c>
      <c r="F62" s="2"/>
      <c r="G62" s="2"/>
      <c r="H62" s="2">
        <f t="shared" si="1"/>
        <v>3</v>
      </c>
      <c r="I62" s="26"/>
    </row>
    <row r="63" spans="1:9" s="23" customFormat="1" x14ac:dyDescent="0.25">
      <c r="A63" s="30"/>
      <c r="B63" t="s">
        <v>37</v>
      </c>
      <c r="C63" s="2">
        <v>400</v>
      </c>
      <c r="D63" s="2">
        <v>389</v>
      </c>
      <c r="E63" s="2">
        <v>411</v>
      </c>
      <c r="F63" s="2">
        <v>495</v>
      </c>
      <c r="G63" s="2">
        <v>392</v>
      </c>
      <c r="H63" s="2">
        <f t="shared" si="1"/>
        <v>2087</v>
      </c>
    </row>
    <row r="64" spans="1:9" s="23" customFormat="1" x14ac:dyDescent="0.25">
      <c r="A64" s="30"/>
      <c r="B64" t="s">
        <v>342</v>
      </c>
      <c r="C64" s="2">
        <v>77</v>
      </c>
      <c r="D64" s="2">
        <v>108</v>
      </c>
      <c r="E64" s="2">
        <v>177</v>
      </c>
      <c r="F64" s="2">
        <v>49</v>
      </c>
      <c r="G64" s="2">
        <v>8</v>
      </c>
      <c r="H64" s="2">
        <f t="shared" si="1"/>
        <v>419</v>
      </c>
    </row>
    <row r="65" spans="1:8" s="23" customFormat="1" x14ac:dyDescent="0.25">
      <c r="A65" s="30"/>
      <c r="B65" t="s">
        <v>127</v>
      </c>
      <c r="C65" s="2">
        <v>98</v>
      </c>
      <c r="D65" s="2">
        <v>90</v>
      </c>
      <c r="E65" s="2">
        <v>133</v>
      </c>
      <c r="F65" s="2">
        <v>42</v>
      </c>
      <c r="G65" s="2">
        <v>5</v>
      </c>
      <c r="H65" s="2">
        <f t="shared" si="1"/>
        <v>368</v>
      </c>
    </row>
    <row r="66" spans="1:8" s="23" customFormat="1" x14ac:dyDescent="0.25">
      <c r="A66" s="30"/>
      <c r="B66" t="s">
        <v>38</v>
      </c>
      <c r="C66" s="2">
        <v>1228</v>
      </c>
      <c r="D66" s="2">
        <v>1121</v>
      </c>
      <c r="E66" s="2">
        <v>1388</v>
      </c>
      <c r="F66" s="2">
        <v>1156</v>
      </c>
      <c r="G66" s="2">
        <v>863</v>
      </c>
      <c r="H66" s="2">
        <f t="shared" si="1"/>
        <v>5756</v>
      </c>
    </row>
    <row r="67" spans="1:8" s="23" customFormat="1" x14ac:dyDescent="0.25">
      <c r="A67" s="30"/>
      <c r="B67" t="s">
        <v>39</v>
      </c>
      <c r="C67" s="2">
        <v>3399</v>
      </c>
      <c r="D67" s="2">
        <v>5027</v>
      </c>
      <c r="E67" s="2">
        <v>5904</v>
      </c>
      <c r="F67" s="2">
        <v>3939</v>
      </c>
      <c r="G67" s="2">
        <v>2419</v>
      </c>
      <c r="H67" s="2">
        <f t="shared" si="1"/>
        <v>20688</v>
      </c>
    </row>
    <row r="68" spans="1:8" s="23" customFormat="1" x14ac:dyDescent="0.25">
      <c r="A68" s="30"/>
      <c r="B68" t="s">
        <v>124</v>
      </c>
      <c r="C68" s="2">
        <v>2</v>
      </c>
      <c r="D68" s="2">
        <v>4</v>
      </c>
      <c r="E68" s="2">
        <v>0</v>
      </c>
      <c r="F68" s="2">
        <v>2</v>
      </c>
      <c r="G68" s="2">
        <v>6</v>
      </c>
      <c r="H68" s="2">
        <f t="shared" si="1"/>
        <v>14</v>
      </c>
    </row>
    <row r="69" spans="1:8" s="23" customFormat="1" x14ac:dyDescent="0.25">
      <c r="A69" s="30"/>
      <c r="B69" t="s">
        <v>40</v>
      </c>
      <c r="C69" s="2">
        <v>152</v>
      </c>
      <c r="D69" s="2">
        <v>114</v>
      </c>
      <c r="E69" s="2">
        <v>270</v>
      </c>
      <c r="F69" s="2">
        <v>93</v>
      </c>
      <c r="G69" s="2">
        <v>17</v>
      </c>
      <c r="H69" s="2">
        <f t="shared" si="1"/>
        <v>646</v>
      </c>
    </row>
    <row r="70" spans="1:8" s="23" customFormat="1" x14ac:dyDescent="0.25">
      <c r="A70" s="30"/>
      <c r="B70" t="s">
        <v>454</v>
      </c>
      <c r="C70" s="2"/>
      <c r="D70" s="2">
        <v>3</v>
      </c>
      <c r="E70" s="2">
        <v>4</v>
      </c>
      <c r="F70" s="2">
        <v>15</v>
      </c>
      <c r="G70" s="2">
        <v>4</v>
      </c>
      <c r="H70" s="2">
        <f t="shared" si="1"/>
        <v>26</v>
      </c>
    </row>
    <row r="71" spans="1:8" s="23" customFormat="1" x14ac:dyDescent="0.25">
      <c r="A71" s="30"/>
      <c r="B71" t="s">
        <v>41</v>
      </c>
      <c r="C71" s="2">
        <v>223</v>
      </c>
      <c r="D71" s="2">
        <v>221</v>
      </c>
      <c r="E71" s="2">
        <v>246</v>
      </c>
      <c r="F71" s="2">
        <v>273</v>
      </c>
      <c r="G71" s="2">
        <v>263</v>
      </c>
      <c r="H71" s="2">
        <f t="shared" ref="H71:H82" si="2">SUM(C71:G71)</f>
        <v>1226</v>
      </c>
    </row>
    <row r="72" spans="1:8" s="23" customFormat="1" x14ac:dyDescent="0.25">
      <c r="A72" s="30"/>
      <c r="B72" t="s">
        <v>344</v>
      </c>
      <c r="C72" s="2">
        <v>213</v>
      </c>
      <c r="D72" s="2">
        <v>198</v>
      </c>
      <c r="E72" s="2">
        <v>226</v>
      </c>
      <c r="F72" s="2">
        <v>246</v>
      </c>
      <c r="G72" s="2">
        <v>195</v>
      </c>
      <c r="H72" s="2">
        <f t="shared" si="2"/>
        <v>1078</v>
      </c>
    </row>
    <row r="73" spans="1:8" s="23" customFormat="1" x14ac:dyDescent="0.25">
      <c r="A73" s="30"/>
      <c r="B73" t="s">
        <v>42</v>
      </c>
      <c r="C73" s="2">
        <v>121</v>
      </c>
      <c r="D73" s="2">
        <v>146</v>
      </c>
      <c r="E73" s="2">
        <v>141</v>
      </c>
      <c r="F73" s="2">
        <v>230</v>
      </c>
      <c r="G73" s="2">
        <v>265</v>
      </c>
      <c r="H73" s="2">
        <f t="shared" si="2"/>
        <v>903</v>
      </c>
    </row>
    <row r="74" spans="1:8" s="23" customFormat="1" x14ac:dyDescent="0.25">
      <c r="B74" t="s">
        <v>43</v>
      </c>
      <c r="C74" s="2">
        <v>209</v>
      </c>
      <c r="D74" s="2">
        <v>239</v>
      </c>
      <c r="E74" s="2">
        <v>315</v>
      </c>
      <c r="F74" s="2">
        <v>242</v>
      </c>
      <c r="G74" s="2">
        <v>257</v>
      </c>
      <c r="H74" s="2">
        <f t="shared" si="2"/>
        <v>1262</v>
      </c>
    </row>
    <row r="75" spans="1:8" s="23" customFormat="1" x14ac:dyDescent="0.25">
      <c r="B75" t="s">
        <v>125</v>
      </c>
      <c r="C75" s="2">
        <v>8</v>
      </c>
      <c r="D75" s="2">
        <v>28</v>
      </c>
      <c r="E75" s="2">
        <v>10</v>
      </c>
      <c r="F75" s="2">
        <v>5</v>
      </c>
      <c r="G75" s="2">
        <v>2</v>
      </c>
      <c r="H75" s="2">
        <f t="shared" si="2"/>
        <v>53</v>
      </c>
    </row>
    <row r="76" spans="1:8" s="23" customFormat="1" x14ac:dyDescent="0.25">
      <c r="B76" t="s">
        <v>55</v>
      </c>
      <c r="C76" s="2">
        <v>23</v>
      </c>
      <c r="D76" s="2">
        <v>14</v>
      </c>
      <c r="E76" s="2">
        <v>11</v>
      </c>
      <c r="F76" s="2">
        <v>4</v>
      </c>
      <c r="G76" s="2">
        <v>10</v>
      </c>
      <c r="H76" s="2">
        <f t="shared" si="2"/>
        <v>62</v>
      </c>
    </row>
    <row r="77" spans="1:8" s="23" customFormat="1" x14ac:dyDescent="0.25">
      <c r="B77" t="s">
        <v>435</v>
      </c>
      <c r="C77" s="2">
        <v>1</v>
      </c>
      <c r="D77" s="2"/>
      <c r="E77" s="2">
        <v>0</v>
      </c>
      <c r="F77" s="2"/>
      <c r="G77" s="2">
        <v>1</v>
      </c>
      <c r="H77" s="2">
        <f t="shared" si="2"/>
        <v>2</v>
      </c>
    </row>
    <row r="78" spans="1:8" s="23" customFormat="1" x14ac:dyDescent="0.25">
      <c r="B78" t="s">
        <v>114</v>
      </c>
      <c r="C78" s="2">
        <v>24</v>
      </c>
      <c r="D78" s="2">
        <v>12</v>
      </c>
      <c r="E78" s="2">
        <v>24</v>
      </c>
      <c r="F78" s="2">
        <v>24</v>
      </c>
      <c r="G78" s="2">
        <v>37</v>
      </c>
      <c r="H78" s="2">
        <f t="shared" si="2"/>
        <v>121</v>
      </c>
    </row>
    <row r="79" spans="1:8" s="23" customFormat="1" x14ac:dyDescent="0.25">
      <c r="B79" t="s">
        <v>44</v>
      </c>
      <c r="C79" s="2">
        <v>82</v>
      </c>
      <c r="D79" s="2">
        <v>137</v>
      </c>
      <c r="E79" s="2">
        <v>265</v>
      </c>
      <c r="F79" s="2">
        <v>420</v>
      </c>
      <c r="G79" s="2">
        <v>432</v>
      </c>
      <c r="H79" s="2">
        <f t="shared" si="2"/>
        <v>1336</v>
      </c>
    </row>
    <row r="80" spans="1:8" s="23" customFormat="1" x14ac:dyDescent="0.25">
      <c r="B80" t="s">
        <v>45</v>
      </c>
      <c r="C80" s="2">
        <v>41</v>
      </c>
      <c r="D80" s="2">
        <v>35</v>
      </c>
      <c r="E80" s="2">
        <v>47</v>
      </c>
      <c r="F80" s="2">
        <v>46</v>
      </c>
      <c r="G80" s="2">
        <v>43</v>
      </c>
      <c r="H80" s="2">
        <f t="shared" si="2"/>
        <v>212</v>
      </c>
    </row>
    <row r="81" spans="2:8" s="23" customFormat="1" x14ac:dyDescent="0.25">
      <c r="B81" t="s">
        <v>471</v>
      </c>
      <c r="C81" s="2"/>
      <c r="D81" s="2"/>
      <c r="E81" s="2"/>
      <c r="F81" s="2">
        <v>2</v>
      </c>
      <c r="G81" s="2"/>
      <c r="H81" s="2">
        <f t="shared" si="2"/>
        <v>2</v>
      </c>
    </row>
    <row r="82" spans="2:8" s="23" customFormat="1" ht="15.75" thickBot="1" x14ac:dyDescent="0.3">
      <c r="B82" s="36" t="s">
        <v>351</v>
      </c>
      <c r="C82" s="37">
        <f>SUM(C7:C81)</f>
        <v>172929</v>
      </c>
      <c r="D82" s="37">
        <f>SUM(D7:D81)</f>
        <v>165671</v>
      </c>
      <c r="E82" s="37">
        <f>SUM(E7:E81)</f>
        <v>180429</v>
      </c>
      <c r="F82" s="37">
        <f>SUM(F7:F81)</f>
        <v>176235</v>
      </c>
      <c r="G82" s="37">
        <f>SUM(G7:G81)</f>
        <v>167208</v>
      </c>
      <c r="H82" s="37">
        <f t="shared" si="2"/>
        <v>862472</v>
      </c>
    </row>
    <row r="83" spans="2:8" s="23" customFormat="1" ht="15.75" thickTop="1" x14ac:dyDescent="0.25">
      <c r="B83"/>
      <c r="C83" s="2"/>
      <c r="D83" s="2"/>
      <c r="E83" s="2"/>
      <c r="F83" s="2"/>
      <c r="G83" s="2"/>
      <c r="H83"/>
    </row>
    <row r="84" spans="2:8" s="23" customFormat="1" x14ac:dyDescent="0.25"/>
    <row r="85" spans="2:8" s="23" customFormat="1" x14ac:dyDescent="0.25"/>
    <row r="86" spans="2:8" s="23" customFormat="1" x14ac:dyDescent="0.25"/>
    <row r="87" spans="2:8" s="23" customFormat="1" x14ac:dyDescent="0.25"/>
    <row r="88" spans="2:8" s="23" customFormat="1" x14ac:dyDescent="0.25"/>
    <row r="89" spans="2:8" s="23" customFormat="1" x14ac:dyDescent="0.25"/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1"/>
  <sheetViews>
    <sheetView workbookViewId="0">
      <selection activeCell="A10" sqref="A10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</cols>
  <sheetData>
    <row r="1" spans="2:9" x14ac:dyDescent="0.25">
      <c r="B1" s="1" t="s">
        <v>109</v>
      </c>
    </row>
    <row r="3" spans="2:9" x14ac:dyDescent="0.25">
      <c r="B3" s="63" t="s">
        <v>455</v>
      </c>
      <c r="C3" s="63"/>
      <c r="D3" s="63"/>
      <c r="E3" s="63"/>
      <c r="F3" s="63"/>
      <c r="G3" s="63"/>
      <c r="H3" s="63"/>
      <c r="I3" s="1"/>
    </row>
    <row r="5" spans="2:9" x14ac:dyDescent="0.25">
      <c r="B5" s="3" t="s">
        <v>132</v>
      </c>
      <c r="C5" s="3" t="s">
        <v>133</v>
      </c>
      <c r="D5" s="3" t="s">
        <v>450</v>
      </c>
      <c r="E5" s="3" t="s">
        <v>463</v>
      </c>
      <c r="F5" s="3" t="s">
        <v>470</v>
      </c>
      <c r="G5" s="3" t="s">
        <v>479</v>
      </c>
      <c r="H5" s="3" t="s">
        <v>316</v>
      </c>
    </row>
    <row r="6" spans="2:9" x14ac:dyDescent="0.25">
      <c r="B6" s="1" t="s">
        <v>46</v>
      </c>
    </row>
    <row r="7" spans="2:9" x14ac:dyDescent="0.25">
      <c r="B7" t="s">
        <v>317</v>
      </c>
      <c r="C7">
        <v>17</v>
      </c>
      <c r="D7">
        <v>4</v>
      </c>
      <c r="E7">
        <v>13</v>
      </c>
      <c r="F7">
        <v>27</v>
      </c>
      <c r="G7">
        <v>27</v>
      </c>
      <c r="H7">
        <f>SUM(C7:G7)</f>
        <v>88</v>
      </c>
    </row>
    <row r="8" spans="2:9" ht="15.75" thickBot="1" x14ac:dyDescent="0.3">
      <c r="B8" s="38" t="s">
        <v>466</v>
      </c>
      <c r="C8" s="36">
        <v>17</v>
      </c>
      <c r="D8" s="36">
        <v>4</v>
      </c>
      <c r="E8" s="36">
        <v>13</v>
      </c>
      <c r="F8" s="36">
        <v>27</v>
      </c>
      <c r="G8" s="36">
        <v>27</v>
      </c>
      <c r="H8" s="36">
        <f>SUM(C8:G8)</f>
        <v>88</v>
      </c>
    </row>
    <row r="9" spans="2:9" ht="15.75" thickTop="1" x14ac:dyDescent="0.25">
      <c r="B9" s="1" t="s">
        <v>1</v>
      </c>
    </row>
    <row r="10" spans="2:9" x14ac:dyDescent="0.25">
      <c r="B10" t="s">
        <v>318</v>
      </c>
      <c r="C10" s="2">
        <v>1130</v>
      </c>
      <c r="D10" s="2">
        <v>748</v>
      </c>
      <c r="E10" s="2">
        <v>368</v>
      </c>
      <c r="F10" s="2">
        <v>274</v>
      </c>
      <c r="G10" s="2">
        <v>123</v>
      </c>
      <c r="H10" s="2">
        <f t="shared" ref="H10:H21" si="0">SUM(C10:G10)</f>
        <v>2643</v>
      </c>
    </row>
    <row r="11" spans="2:9" x14ac:dyDescent="0.25">
      <c r="B11" t="s">
        <v>326</v>
      </c>
      <c r="C11" s="2"/>
      <c r="D11" s="2"/>
      <c r="E11" s="2"/>
      <c r="F11" s="2">
        <v>7</v>
      </c>
      <c r="G11" s="2">
        <v>192</v>
      </c>
      <c r="H11" s="2">
        <f t="shared" si="0"/>
        <v>199</v>
      </c>
    </row>
    <row r="12" spans="2:9" x14ac:dyDescent="0.25">
      <c r="B12" t="s">
        <v>327</v>
      </c>
      <c r="C12" s="2"/>
      <c r="D12" s="2">
        <v>4</v>
      </c>
      <c r="E12" s="2"/>
      <c r="F12" s="2"/>
      <c r="G12" s="2"/>
      <c r="H12" s="2">
        <f t="shared" si="0"/>
        <v>4</v>
      </c>
    </row>
    <row r="13" spans="2:9" x14ac:dyDescent="0.25">
      <c r="B13" t="s">
        <v>319</v>
      </c>
      <c r="C13" s="2">
        <v>66</v>
      </c>
      <c r="D13" s="2">
        <v>90</v>
      </c>
      <c r="E13" s="2">
        <v>129</v>
      </c>
      <c r="F13" s="2">
        <v>92</v>
      </c>
      <c r="G13" s="2">
        <v>43</v>
      </c>
      <c r="H13" s="2">
        <f t="shared" si="0"/>
        <v>420</v>
      </c>
    </row>
    <row r="14" spans="2:9" x14ac:dyDescent="0.25">
      <c r="B14" t="s">
        <v>320</v>
      </c>
      <c r="C14" s="2">
        <v>88</v>
      </c>
      <c r="D14" s="2">
        <v>91</v>
      </c>
      <c r="E14" s="2">
        <v>89</v>
      </c>
      <c r="F14" s="2">
        <v>8</v>
      </c>
      <c r="G14" s="2">
        <v>43</v>
      </c>
      <c r="H14" s="2">
        <f t="shared" si="0"/>
        <v>319</v>
      </c>
    </row>
    <row r="15" spans="2:9" x14ac:dyDescent="0.25">
      <c r="B15" t="s">
        <v>321</v>
      </c>
      <c r="C15" s="2">
        <v>78</v>
      </c>
      <c r="D15" s="2">
        <v>30</v>
      </c>
      <c r="E15" s="2">
        <v>63</v>
      </c>
      <c r="F15" s="2">
        <v>10</v>
      </c>
      <c r="G15" s="2">
        <v>21</v>
      </c>
      <c r="H15" s="2">
        <f t="shared" si="0"/>
        <v>202</v>
      </c>
    </row>
    <row r="16" spans="2:9" x14ac:dyDescent="0.25">
      <c r="B16" t="s">
        <v>322</v>
      </c>
      <c r="C16" s="2">
        <v>91</v>
      </c>
      <c r="D16" s="2">
        <v>74</v>
      </c>
      <c r="E16" s="2">
        <v>25</v>
      </c>
      <c r="F16" s="2">
        <v>11</v>
      </c>
      <c r="G16" s="2">
        <v>21</v>
      </c>
      <c r="H16" s="2">
        <f t="shared" si="0"/>
        <v>222</v>
      </c>
    </row>
    <row r="17" spans="2:8" x14ac:dyDescent="0.25">
      <c r="B17" t="s">
        <v>323</v>
      </c>
      <c r="C17" s="2">
        <v>42</v>
      </c>
      <c r="D17" s="2">
        <v>10</v>
      </c>
      <c r="E17" s="2">
        <v>30</v>
      </c>
      <c r="F17" s="2">
        <v>14</v>
      </c>
      <c r="G17" s="2"/>
      <c r="H17" s="2">
        <f t="shared" si="0"/>
        <v>96</v>
      </c>
    </row>
    <row r="18" spans="2:8" x14ac:dyDescent="0.25">
      <c r="B18" t="s">
        <v>317</v>
      </c>
      <c r="C18" s="2">
        <v>2161</v>
      </c>
      <c r="D18" s="2">
        <v>2264</v>
      </c>
      <c r="E18" s="2">
        <v>2792</v>
      </c>
      <c r="F18" s="2">
        <v>2220</v>
      </c>
      <c r="G18" s="2">
        <v>2354</v>
      </c>
      <c r="H18" s="2">
        <f t="shared" si="0"/>
        <v>11791</v>
      </c>
    </row>
    <row r="19" spans="2:8" x14ac:dyDescent="0.25">
      <c r="B19" t="s">
        <v>324</v>
      </c>
      <c r="C19" s="2">
        <v>3097</v>
      </c>
      <c r="D19" s="2">
        <v>2820</v>
      </c>
      <c r="E19" s="2">
        <v>2776</v>
      </c>
      <c r="F19" s="2">
        <v>2419</v>
      </c>
      <c r="G19" s="2">
        <v>2430</v>
      </c>
      <c r="H19" s="2">
        <f t="shared" si="0"/>
        <v>13542</v>
      </c>
    </row>
    <row r="20" spans="2:8" x14ac:dyDescent="0.25">
      <c r="B20" t="s">
        <v>465</v>
      </c>
      <c r="C20" s="2"/>
      <c r="D20" s="2"/>
      <c r="E20" s="2">
        <v>2</v>
      </c>
      <c r="F20" s="2"/>
      <c r="G20" s="2">
        <v>55</v>
      </c>
      <c r="H20" s="2">
        <f t="shared" si="0"/>
        <v>57</v>
      </c>
    </row>
    <row r="21" spans="2:8" ht="15.75" thickBot="1" x14ac:dyDescent="0.3">
      <c r="B21" s="38" t="s">
        <v>466</v>
      </c>
      <c r="C21" s="37">
        <f>SUM(C10:C20)</f>
        <v>6753</v>
      </c>
      <c r="D21" s="37">
        <f>SUM(D10:D20)</f>
        <v>6131</v>
      </c>
      <c r="E21" s="37">
        <f>SUM(E10:E20)</f>
        <v>6274</v>
      </c>
      <c r="F21" s="37">
        <f>SUM(F10:F20)</f>
        <v>5055</v>
      </c>
      <c r="G21" s="37">
        <f>SUM(G10:G20)</f>
        <v>5282</v>
      </c>
      <c r="H21" s="37">
        <f t="shared" si="0"/>
        <v>29495</v>
      </c>
    </row>
    <row r="22" spans="2:8" ht="15.75" thickTop="1" x14ac:dyDescent="0.25">
      <c r="B22" s="1" t="s">
        <v>2</v>
      </c>
    </row>
    <row r="23" spans="2:8" x14ac:dyDescent="0.25">
      <c r="B23" t="s">
        <v>318</v>
      </c>
      <c r="C23" s="2">
        <v>22</v>
      </c>
      <c r="D23" s="2">
        <v>8</v>
      </c>
      <c r="E23" s="2">
        <v>6</v>
      </c>
      <c r="F23" s="2"/>
      <c r="G23" s="2">
        <v>11</v>
      </c>
      <c r="H23" s="2">
        <f t="shared" ref="H23:H32" si="1">SUM(C23:G23)</f>
        <v>47</v>
      </c>
    </row>
    <row r="24" spans="2:8" x14ac:dyDescent="0.25">
      <c r="B24" t="s">
        <v>328</v>
      </c>
      <c r="C24" s="2"/>
      <c r="D24" s="2"/>
      <c r="E24" s="2"/>
      <c r="F24" s="2">
        <v>31</v>
      </c>
      <c r="G24" s="2"/>
      <c r="H24" s="2">
        <f t="shared" si="1"/>
        <v>31</v>
      </c>
    </row>
    <row r="25" spans="2:8" x14ac:dyDescent="0.25">
      <c r="B25" t="s">
        <v>326</v>
      </c>
      <c r="C25" s="2">
        <v>2326</v>
      </c>
      <c r="D25" s="2">
        <v>2427</v>
      </c>
      <c r="E25" s="2">
        <v>2301</v>
      </c>
      <c r="F25" s="2">
        <v>1967</v>
      </c>
      <c r="G25" s="2">
        <v>1013</v>
      </c>
      <c r="H25" s="2">
        <f t="shared" si="1"/>
        <v>10034</v>
      </c>
    </row>
    <row r="26" spans="2:8" x14ac:dyDescent="0.25">
      <c r="B26" t="s">
        <v>329</v>
      </c>
      <c r="C26" s="2"/>
      <c r="D26" s="2"/>
      <c r="E26" s="2"/>
      <c r="F26" s="2"/>
      <c r="G26" s="2">
        <v>23</v>
      </c>
      <c r="H26" s="2">
        <f t="shared" si="1"/>
        <v>23</v>
      </c>
    </row>
    <row r="27" spans="2:8" x14ac:dyDescent="0.25">
      <c r="B27" t="s">
        <v>319</v>
      </c>
      <c r="C27" s="2"/>
      <c r="D27" s="2"/>
      <c r="E27" s="2"/>
      <c r="F27" s="2"/>
      <c r="G27" s="2">
        <v>7</v>
      </c>
      <c r="H27" s="2">
        <f t="shared" si="1"/>
        <v>7</v>
      </c>
    </row>
    <row r="28" spans="2:8" x14ac:dyDescent="0.25">
      <c r="B28" t="s">
        <v>320</v>
      </c>
      <c r="C28" s="2"/>
      <c r="D28" s="2">
        <v>4</v>
      </c>
      <c r="E28" s="2">
        <v>13</v>
      </c>
      <c r="F28" s="2">
        <v>16</v>
      </c>
      <c r="G28" s="2"/>
      <c r="H28" s="2">
        <f t="shared" si="1"/>
        <v>33</v>
      </c>
    </row>
    <row r="29" spans="2:8" x14ac:dyDescent="0.25">
      <c r="B29" t="s">
        <v>321</v>
      </c>
      <c r="C29" s="2"/>
      <c r="D29" s="2">
        <v>1</v>
      </c>
      <c r="E29" s="2">
        <v>14</v>
      </c>
      <c r="F29" s="2">
        <v>16</v>
      </c>
      <c r="G29" s="2">
        <v>1140</v>
      </c>
      <c r="H29" s="2">
        <f t="shared" si="1"/>
        <v>1171</v>
      </c>
    </row>
    <row r="30" spans="2:8" x14ac:dyDescent="0.25">
      <c r="B30" t="s">
        <v>323</v>
      </c>
      <c r="C30" s="2">
        <v>4</v>
      </c>
      <c r="D30" s="2">
        <v>1</v>
      </c>
      <c r="E30" s="2">
        <v>14</v>
      </c>
      <c r="F30" s="2"/>
      <c r="G30" s="2"/>
      <c r="H30" s="2">
        <f t="shared" si="1"/>
        <v>19</v>
      </c>
    </row>
    <row r="31" spans="2:8" x14ac:dyDescent="0.25">
      <c r="B31" t="s">
        <v>317</v>
      </c>
      <c r="C31" s="2">
        <v>1696</v>
      </c>
      <c r="D31" s="2">
        <v>827</v>
      </c>
      <c r="E31" s="2">
        <v>872</v>
      </c>
      <c r="F31" s="2">
        <v>935</v>
      </c>
      <c r="G31" s="2">
        <v>769</v>
      </c>
      <c r="H31" s="2">
        <f t="shared" si="1"/>
        <v>5099</v>
      </c>
    </row>
    <row r="32" spans="2:8" ht="15.75" thickBot="1" x14ac:dyDescent="0.3">
      <c r="B32" s="38" t="s">
        <v>466</v>
      </c>
      <c r="C32" s="37">
        <f>SUM(C23:C31)</f>
        <v>4048</v>
      </c>
      <c r="D32" s="37">
        <f>SUM(D23:D31)</f>
        <v>3268</v>
      </c>
      <c r="E32" s="37">
        <f>SUM(E23:E31)</f>
        <v>3220</v>
      </c>
      <c r="F32" s="37">
        <f>SUM(F23:F31)</f>
        <v>2965</v>
      </c>
      <c r="G32" s="37">
        <f>SUM(G23:G31)</f>
        <v>2963</v>
      </c>
      <c r="H32" s="37">
        <f t="shared" si="1"/>
        <v>16464</v>
      </c>
    </row>
    <row r="33" spans="2:8" ht="15.75" thickTop="1" x14ac:dyDescent="0.25">
      <c r="B33" s="1" t="s">
        <v>3</v>
      </c>
    </row>
    <row r="34" spans="2:8" x14ac:dyDescent="0.25">
      <c r="B34" t="s">
        <v>317</v>
      </c>
      <c r="C34">
        <v>105</v>
      </c>
      <c r="D34">
        <v>107</v>
      </c>
      <c r="E34">
        <v>136</v>
      </c>
      <c r="F34">
        <v>126</v>
      </c>
      <c r="G34">
        <v>116</v>
      </c>
      <c r="H34" s="2">
        <f>SUM(C34:G34)</f>
        <v>590</v>
      </c>
    </row>
    <row r="35" spans="2:8" ht="15.75" thickBot="1" x14ac:dyDescent="0.3">
      <c r="B35" s="38" t="s">
        <v>466</v>
      </c>
      <c r="C35" s="36">
        <v>105</v>
      </c>
      <c r="D35" s="36">
        <v>107</v>
      </c>
      <c r="E35" s="36">
        <v>136</v>
      </c>
      <c r="F35" s="36">
        <v>126</v>
      </c>
      <c r="G35" s="36">
        <v>116</v>
      </c>
      <c r="H35" s="36">
        <f>SUM(C35:G35)</f>
        <v>590</v>
      </c>
    </row>
    <row r="36" spans="2:8" ht="15.75" thickTop="1" x14ac:dyDescent="0.25">
      <c r="B36" s="1" t="s">
        <v>4</v>
      </c>
    </row>
    <row r="37" spans="2:8" x14ac:dyDescent="0.25">
      <c r="B37" t="s">
        <v>318</v>
      </c>
      <c r="C37">
        <v>2</v>
      </c>
      <c r="H37">
        <f>SUM(C37:G37)</f>
        <v>2</v>
      </c>
    </row>
    <row r="38" spans="2:8" x14ac:dyDescent="0.25">
      <c r="B38" t="s">
        <v>321</v>
      </c>
      <c r="C38">
        <v>9</v>
      </c>
      <c r="D38">
        <v>40</v>
      </c>
      <c r="E38">
        <v>56</v>
      </c>
      <c r="F38">
        <v>21</v>
      </c>
      <c r="G38">
        <v>45</v>
      </c>
      <c r="H38">
        <f>SUM(C38:G38)</f>
        <v>171</v>
      </c>
    </row>
    <row r="39" spans="2:8" x14ac:dyDescent="0.25">
      <c r="B39" t="s">
        <v>317</v>
      </c>
      <c r="C39">
        <v>36</v>
      </c>
      <c r="D39">
        <v>41</v>
      </c>
      <c r="E39">
        <v>45</v>
      </c>
      <c r="F39">
        <v>37</v>
      </c>
      <c r="G39">
        <v>48</v>
      </c>
      <c r="H39">
        <f>SUM(C39:G39)</f>
        <v>207</v>
      </c>
    </row>
    <row r="40" spans="2:8" ht="15.75" thickBot="1" x14ac:dyDescent="0.3">
      <c r="B40" s="38" t="s">
        <v>466</v>
      </c>
      <c r="C40" s="36">
        <f>SUM(C37:C39)</f>
        <v>47</v>
      </c>
      <c r="D40" s="36">
        <f>SUM(D37:D39)</f>
        <v>81</v>
      </c>
      <c r="E40" s="36">
        <f>SUM(E37:E39)</f>
        <v>101</v>
      </c>
      <c r="F40" s="36">
        <f>SUM(F37:F39)</f>
        <v>58</v>
      </c>
      <c r="G40" s="36">
        <f>SUM(G37:G39)</f>
        <v>93</v>
      </c>
      <c r="H40" s="36">
        <f>SUM(C40:G40)</f>
        <v>380</v>
      </c>
    </row>
    <row r="41" spans="2:8" ht="15.75" thickTop="1" x14ac:dyDescent="0.25">
      <c r="B41" s="1" t="s">
        <v>5</v>
      </c>
    </row>
    <row r="42" spans="2:8" x14ac:dyDescent="0.25">
      <c r="B42" t="s">
        <v>317</v>
      </c>
      <c r="C42" s="2">
        <v>1062</v>
      </c>
      <c r="D42">
        <v>786</v>
      </c>
      <c r="E42">
        <v>905</v>
      </c>
      <c r="F42">
        <v>804</v>
      </c>
      <c r="G42">
        <v>888</v>
      </c>
      <c r="H42" s="2">
        <f>SUM(C42:G42)</f>
        <v>4445</v>
      </c>
    </row>
    <row r="43" spans="2:8" ht="15.75" thickBot="1" x14ac:dyDescent="0.3">
      <c r="B43" s="38" t="s">
        <v>466</v>
      </c>
      <c r="C43" s="37">
        <v>1062</v>
      </c>
      <c r="D43" s="36">
        <v>786</v>
      </c>
      <c r="E43" s="36">
        <v>905</v>
      </c>
      <c r="F43" s="36">
        <v>804</v>
      </c>
      <c r="G43" s="36">
        <v>888</v>
      </c>
      <c r="H43" s="37">
        <f>SUM(C43:G43)</f>
        <v>4445</v>
      </c>
    </row>
    <row r="44" spans="2:8" ht="15.75" thickTop="1" x14ac:dyDescent="0.25">
      <c r="B44" s="1" t="s">
        <v>6</v>
      </c>
    </row>
    <row r="45" spans="2:8" x14ac:dyDescent="0.25">
      <c r="B45" t="s">
        <v>318</v>
      </c>
      <c r="C45" s="2">
        <v>7</v>
      </c>
      <c r="D45" s="2">
        <v>16</v>
      </c>
      <c r="E45" s="2">
        <v>18</v>
      </c>
      <c r="F45" s="2">
        <v>2</v>
      </c>
      <c r="G45" s="2">
        <v>19</v>
      </c>
      <c r="H45" s="2">
        <f t="shared" ref="H45:H54" si="2">SUM(C45:G45)</f>
        <v>62</v>
      </c>
    </row>
    <row r="46" spans="2:8" x14ac:dyDescent="0.25">
      <c r="B46" t="s">
        <v>326</v>
      </c>
      <c r="C46" s="2">
        <v>298</v>
      </c>
      <c r="D46" s="2">
        <v>396</v>
      </c>
      <c r="E46" s="2">
        <v>419</v>
      </c>
      <c r="F46" s="2">
        <v>38</v>
      </c>
      <c r="G46" s="2">
        <v>4</v>
      </c>
      <c r="H46" s="2">
        <f t="shared" si="2"/>
        <v>1155</v>
      </c>
    </row>
    <row r="47" spans="2:8" x14ac:dyDescent="0.25">
      <c r="B47" t="s">
        <v>331</v>
      </c>
      <c r="C47" s="2"/>
      <c r="D47" s="2"/>
      <c r="E47" s="2">
        <v>10</v>
      </c>
      <c r="F47" s="2">
        <v>1</v>
      </c>
      <c r="G47" s="2"/>
      <c r="H47" s="2">
        <f t="shared" si="2"/>
        <v>11</v>
      </c>
    </row>
    <row r="48" spans="2:8" x14ac:dyDescent="0.25">
      <c r="B48" t="s">
        <v>327</v>
      </c>
      <c r="C48" s="2">
        <v>562</v>
      </c>
      <c r="D48" s="2">
        <v>1183</v>
      </c>
      <c r="E48" s="2">
        <v>1472</v>
      </c>
      <c r="F48" s="2">
        <v>821</v>
      </c>
      <c r="G48" s="2">
        <v>239</v>
      </c>
      <c r="H48" s="2">
        <f t="shared" si="2"/>
        <v>4277</v>
      </c>
    </row>
    <row r="49" spans="2:8" x14ac:dyDescent="0.25">
      <c r="B49" t="s">
        <v>319</v>
      </c>
      <c r="C49" s="2">
        <v>666</v>
      </c>
      <c r="D49" s="2">
        <v>650</v>
      </c>
      <c r="E49" s="2">
        <v>947</v>
      </c>
      <c r="F49" s="2">
        <v>929</v>
      </c>
      <c r="G49" s="2">
        <v>1247</v>
      </c>
      <c r="H49" s="2">
        <f t="shared" si="2"/>
        <v>4439</v>
      </c>
    </row>
    <row r="50" spans="2:8" x14ac:dyDescent="0.25">
      <c r="B50" t="s">
        <v>320</v>
      </c>
      <c r="C50" s="2"/>
      <c r="D50" s="2"/>
      <c r="E50" s="2"/>
      <c r="F50" s="2">
        <v>13</v>
      </c>
      <c r="G50" s="2"/>
      <c r="H50" s="2">
        <f t="shared" si="2"/>
        <v>13</v>
      </c>
    </row>
    <row r="51" spans="2:8" x14ac:dyDescent="0.25">
      <c r="B51" t="s">
        <v>321</v>
      </c>
      <c r="C51" s="2">
        <v>1925</v>
      </c>
      <c r="D51" s="2">
        <v>1704</v>
      </c>
      <c r="E51" s="2">
        <v>2006</v>
      </c>
      <c r="F51" s="2">
        <v>3075</v>
      </c>
      <c r="G51" s="2">
        <v>3222</v>
      </c>
      <c r="H51" s="2">
        <f t="shared" si="2"/>
        <v>11932</v>
      </c>
    </row>
    <row r="52" spans="2:8" x14ac:dyDescent="0.25">
      <c r="B52" t="s">
        <v>317</v>
      </c>
      <c r="C52" s="2">
        <v>36</v>
      </c>
      <c r="D52" s="2">
        <v>44</v>
      </c>
      <c r="E52" s="2">
        <v>46</v>
      </c>
      <c r="F52" s="2">
        <v>39</v>
      </c>
      <c r="G52" s="2">
        <v>54</v>
      </c>
      <c r="H52" s="2">
        <f t="shared" si="2"/>
        <v>219</v>
      </c>
    </row>
    <row r="53" spans="2:8" x14ac:dyDescent="0.25">
      <c r="B53" t="s">
        <v>324</v>
      </c>
      <c r="C53" s="2">
        <v>30</v>
      </c>
      <c r="D53" s="2">
        <v>12</v>
      </c>
      <c r="E53" s="2">
        <v>3</v>
      </c>
      <c r="F53" s="2">
        <v>3</v>
      </c>
      <c r="G53" s="2">
        <v>16</v>
      </c>
      <c r="H53" s="2">
        <f t="shared" si="2"/>
        <v>64</v>
      </c>
    </row>
    <row r="54" spans="2:8" ht="15.75" thickBot="1" x14ac:dyDescent="0.3">
      <c r="B54" s="38" t="s">
        <v>466</v>
      </c>
      <c r="C54" s="37">
        <f>SUM(C45:C53)</f>
        <v>3524</v>
      </c>
      <c r="D54" s="37">
        <f>SUM(D45:D53)</f>
        <v>4005</v>
      </c>
      <c r="E54" s="37">
        <f>SUM(E45:E53)</f>
        <v>4921</v>
      </c>
      <c r="F54" s="37">
        <f>SUM(F45:F53)</f>
        <v>4921</v>
      </c>
      <c r="G54" s="37">
        <f>SUM(G45:G53)</f>
        <v>4801</v>
      </c>
      <c r="H54" s="37">
        <f t="shared" si="2"/>
        <v>22172</v>
      </c>
    </row>
    <row r="55" spans="2:8" ht="15.75" thickTop="1" x14ac:dyDescent="0.25">
      <c r="B55" t="s">
        <v>112</v>
      </c>
    </row>
    <row r="56" spans="2:8" x14ac:dyDescent="0.25">
      <c r="B56" t="s">
        <v>317</v>
      </c>
      <c r="C56">
        <v>67</v>
      </c>
      <c r="D56">
        <v>61</v>
      </c>
      <c r="E56">
        <v>87</v>
      </c>
      <c r="F56">
        <v>77</v>
      </c>
      <c r="G56">
        <v>89</v>
      </c>
      <c r="H56" s="2">
        <f>SUM(C56:G56)</f>
        <v>381</v>
      </c>
    </row>
    <row r="57" spans="2:8" ht="15.75" thickBot="1" x14ac:dyDescent="0.3">
      <c r="B57" s="38" t="s">
        <v>466</v>
      </c>
      <c r="C57" s="36">
        <v>67</v>
      </c>
      <c r="D57" s="36">
        <v>61</v>
      </c>
      <c r="E57" s="36">
        <v>87</v>
      </c>
      <c r="F57" s="36">
        <v>77</v>
      </c>
      <c r="G57" s="36">
        <v>89</v>
      </c>
      <c r="H57" s="36">
        <f>SUM(C57:G57)</f>
        <v>381</v>
      </c>
    </row>
    <row r="58" spans="2:8" ht="15.75" thickTop="1" x14ac:dyDescent="0.25">
      <c r="B58" s="1" t="s">
        <v>7</v>
      </c>
    </row>
    <row r="59" spans="2:8" x14ac:dyDescent="0.25">
      <c r="B59" t="s">
        <v>320</v>
      </c>
      <c r="C59" s="2"/>
      <c r="D59" s="2">
        <v>0</v>
      </c>
      <c r="E59" s="2"/>
      <c r="F59" s="2"/>
      <c r="G59" s="2"/>
      <c r="H59" s="2">
        <f>SUM(C59:G59)</f>
        <v>0</v>
      </c>
    </row>
    <row r="60" spans="2:8" x14ac:dyDescent="0.25">
      <c r="B60" t="s">
        <v>321</v>
      </c>
      <c r="C60" s="2">
        <v>7</v>
      </c>
      <c r="D60" s="2"/>
      <c r="E60" s="2"/>
      <c r="F60" s="2">
        <v>0</v>
      </c>
      <c r="G60" s="2"/>
      <c r="H60" s="2">
        <f>SUM(C60:G60)</f>
        <v>7</v>
      </c>
    </row>
    <row r="61" spans="2:8" x14ac:dyDescent="0.25">
      <c r="B61" t="s">
        <v>317</v>
      </c>
      <c r="C61" s="2">
        <v>432</v>
      </c>
      <c r="D61" s="2">
        <v>419</v>
      </c>
      <c r="E61" s="2">
        <v>467</v>
      </c>
      <c r="F61" s="2">
        <v>412</v>
      </c>
      <c r="G61" s="2">
        <v>404</v>
      </c>
      <c r="H61" s="2">
        <f>SUM(C61:G61)</f>
        <v>2134</v>
      </c>
    </row>
    <row r="62" spans="2:8" ht="15.75" thickBot="1" x14ac:dyDescent="0.3">
      <c r="B62" s="38" t="s">
        <v>466</v>
      </c>
      <c r="C62" s="37">
        <f>SUM(C59:C61)</f>
        <v>439</v>
      </c>
      <c r="D62" s="37">
        <f>SUM(D59:D61)</f>
        <v>419</v>
      </c>
      <c r="E62" s="37">
        <f>SUM(E59:E61)</f>
        <v>467</v>
      </c>
      <c r="F62" s="37">
        <f>SUM(F59:F61)</f>
        <v>412</v>
      </c>
      <c r="G62" s="37">
        <f>SUM(G59:G61)</f>
        <v>404</v>
      </c>
      <c r="H62" s="37">
        <f>SUM(C62:G62)</f>
        <v>2141</v>
      </c>
    </row>
    <row r="63" spans="2:8" ht="15.75" thickTop="1" x14ac:dyDescent="0.25">
      <c r="B63" s="1" t="s">
        <v>113</v>
      </c>
    </row>
    <row r="64" spans="2:8" x14ac:dyDescent="0.25">
      <c r="B64" t="s">
        <v>318</v>
      </c>
      <c r="G64">
        <v>15</v>
      </c>
      <c r="H64" s="2">
        <f t="shared" ref="H64:H69" si="3">SUM(C64:G64)</f>
        <v>15</v>
      </c>
    </row>
    <row r="65" spans="2:8" x14ac:dyDescent="0.25">
      <c r="B65" t="s">
        <v>327</v>
      </c>
      <c r="D65">
        <v>1</v>
      </c>
      <c r="H65" s="2">
        <f t="shared" si="3"/>
        <v>1</v>
      </c>
    </row>
    <row r="66" spans="2:8" x14ac:dyDescent="0.25">
      <c r="B66" t="s">
        <v>321</v>
      </c>
      <c r="D66">
        <v>2</v>
      </c>
      <c r="E66">
        <v>2</v>
      </c>
      <c r="G66">
        <v>15</v>
      </c>
      <c r="H66" s="2">
        <f t="shared" si="3"/>
        <v>19</v>
      </c>
    </row>
    <row r="67" spans="2:8" x14ac:dyDescent="0.25">
      <c r="B67" t="s">
        <v>317</v>
      </c>
      <c r="C67">
        <v>1</v>
      </c>
      <c r="D67">
        <v>13</v>
      </c>
      <c r="E67">
        <v>2</v>
      </c>
      <c r="F67">
        <v>2</v>
      </c>
      <c r="G67">
        <v>4</v>
      </c>
      <c r="H67" s="2">
        <f t="shared" si="3"/>
        <v>22</v>
      </c>
    </row>
    <row r="68" spans="2:8" x14ac:dyDescent="0.25">
      <c r="B68" t="s">
        <v>324</v>
      </c>
      <c r="C68">
        <v>54</v>
      </c>
      <c r="D68">
        <v>96</v>
      </c>
      <c r="E68">
        <v>98</v>
      </c>
      <c r="F68">
        <v>177</v>
      </c>
      <c r="G68">
        <v>241</v>
      </c>
      <c r="H68" s="2">
        <f t="shared" si="3"/>
        <v>666</v>
      </c>
    </row>
    <row r="69" spans="2:8" ht="15.75" thickBot="1" x14ac:dyDescent="0.3">
      <c r="B69" s="38" t="s">
        <v>466</v>
      </c>
      <c r="C69" s="36">
        <f>SUM(C64:C68)</f>
        <v>55</v>
      </c>
      <c r="D69" s="36">
        <f>SUM(D64:D68)</f>
        <v>112</v>
      </c>
      <c r="E69" s="36">
        <f>SUM(E64:E68)</f>
        <v>102</v>
      </c>
      <c r="F69" s="36">
        <f>SUM(F64:F68)</f>
        <v>179</v>
      </c>
      <c r="G69" s="36">
        <f>SUM(G64:G68)</f>
        <v>275</v>
      </c>
      <c r="H69" s="37">
        <f t="shared" si="3"/>
        <v>723</v>
      </c>
    </row>
    <row r="70" spans="2:8" ht="15.75" thickTop="1" x14ac:dyDescent="0.25">
      <c r="B70" s="1" t="s">
        <v>340</v>
      </c>
    </row>
    <row r="71" spans="2:8" x14ac:dyDescent="0.25">
      <c r="B71" t="s">
        <v>318</v>
      </c>
      <c r="C71">
        <v>38</v>
      </c>
      <c r="D71">
        <v>53</v>
      </c>
      <c r="E71">
        <v>88</v>
      </c>
      <c r="F71">
        <v>180</v>
      </c>
      <c r="G71">
        <v>79</v>
      </c>
      <c r="H71" s="2">
        <f t="shared" ref="H71:H76" si="4">SUM(C71:G71)</f>
        <v>438</v>
      </c>
    </row>
    <row r="72" spans="2:8" x14ac:dyDescent="0.25">
      <c r="B72" t="s">
        <v>319</v>
      </c>
      <c r="D72">
        <v>10</v>
      </c>
      <c r="F72">
        <v>9</v>
      </c>
      <c r="H72" s="2">
        <f t="shared" si="4"/>
        <v>19</v>
      </c>
    </row>
    <row r="73" spans="2:8" x14ac:dyDescent="0.25">
      <c r="B73" t="s">
        <v>321</v>
      </c>
      <c r="D73">
        <v>4</v>
      </c>
      <c r="E73">
        <v>8</v>
      </c>
      <c r="F73">
        <v>26</v>
      </c>
      <c r="H73" s="2">
        <f t="shared" si="4"/>
        <v>38</v>
      </c>
    </row>
    <row r="74" spans="2:8" x14ac:dyDescent="0.25">
      <c r="B74" t="s">
        <v>317</v>
      </c>
      <c r="C74">
        <v>1</v>
      </c>
      <c r="D74">
        <v>5</v>
      </c>
      <c r="E74">
        <v>0</v>
      </c>
      <c r="F74">
        <v>16</v>
      </c>
      <c r="G74">
        <v>5</v>
      </c>
      <c r="H74" s="2">
        <f t="shared" si="4"/>
        <v>27</v>
      </c>
    </row>
    <row r="75" spans="2:8" x14ac:dyDescent="0.25">
      <c r="B75" t="s">
        <v>324</v>
      </c>
      <c r="D75">
        <v>10</v>
      </c>
      <c r="E75">
        <v>16</v>
      </c>
      <c r="F75">
        <v>79</v>
      </c>
      <c r="G75">
        <v>28</v>
      </c>
      <c r="H75" s="2">
        <f t="shared" si="4"/>
        <v>133</v>
      </c>
    </row>
    <row r="76" spans="2:8" ht="15.75" thickBot="1" x14ac:dyDescent="0.3">
      <c r="B76" s="38" t="s">
        <v>466</v>
      </c>
      <c r="C76" s="36">
        <f>SUM(C71:C75)</f>
        <v>39</v>
      </c>
      <c r="D76" s="36">
        <f>SUM(D71:D75)</f>
        <v>82</v>
      </c>
      <c r="E76" s="36">
        <f>SUM(E71:E75)</f>
        <v>112</v>
      </c>
      <c r="F76" s="36">
        <f>SUM(F71:F75)</f>
        <v>310</v>
      </c>
      <c r="G76" s="36">
        <f>SUM(G71:G75)</f>
        <v>112</v>
      </c>
      <c r="H76" s="37">
        <f t="shared" si="4"/>
        <v>655</v>
      </c>
    </row>
    <row r="77" spans="2:8" ht="15.75" thickTop="1" x14ac:dyDescent="0.25">
      <c r="B77" s="1" t="s">
        <v>8</v>
      </c>
    </row>
    <row r="78" spans="2:8" x14ac:dyDescent="0.25">
      <c r="B78" t="s">
        <v>318</v>
      </c>
      <c r="C78">
        <v>341</v>
      </c>
      <c r="D78">
        <v>398</v>
      </c>
      <c r="E78">
        <v>327</v>
      </c>
      <c r="F78">
        <v>367</v>
      </c>
      <c r="G78">
        <v>106</v>
      </c>
      <c r="H78" s="2">
        <f t="shared" ref="H78:H83" si="5">SUM(C78:G78)</f>
        <v>1539</v>
      </c>
    </row>
    <row r="79" spans="2:8" x14ac:dyDescent="0.25">
      <c r="B79" t="s">
        <v>320</v>
      </c>
      <c r="C79">
        <v>50</v>
      </c>
      <c r="F79">
        <v>29</v>
      </c>
      <c r="G79">
        <v>48</v>
      </c>
      <c r="H79" s="2">
        <f t="shared" si="5"/>
        <v>127</v>
      </c>
    </row>
    <row r="80" spans="2:8" x14ac:dyDescent="0.25">
      <c r="B80" t="s">
        <v>322</v>
      </c>
      <c r="C80">
        <v>47</v>
      </c>
      <c r="D80">
        <v>35</v>
      </c>
      <c r="E80">
        <v>2</v>
      </c>
      <c r="F80">
        <v>11</v>
      </c>
      <c r="H80" s="2">
        <f t="shared" si="5"/>
        <v>95</v>
      </c>
    </row>
    <row r="81" spans="2:8" x14ac:dyDescent="0.25">
      <c r="B81" t="s">
        <v>323</v>
      </c>
      <c r="C81">
        <v>612</v>
      </c>
      <c r="D81">
        <v>217</v>
      </c>
      <c r="E81">
        <v>75</v>
      </c>
      <c r="F81">
        <v>40</v>
      </c>
      <c r="G81">
        <v>14</v>
      </c>
      <c r="H81" s="2">
        <f t="shared" si="5"/>
        <v>958</v>
      </c>
    </row>
    <row r="82" spans="2:8" x14ac:dyDescent="0.25">
      <c r="B82" t="s">
        <v>317</v>
      </c>
      <c r="C82" s="2">
        <v>5494</v>
      </c>
      <c r="D82" s="2">
        <v>5767</v>
      </c>
      <c r="E82" s="2">
        <v>6607</v>
      </c>
      <c r="F82" s="2">
        <v>6000</v>
      </c>
      <c r="G82" s="2">
        <v>5673</v>
      </c>
      <c r="H82" s="2">
        <f t="shared" si="5"/>
        <v>29541</v>
      </c>
    </row>
    <row r="83" spans="2:8" ht="15.75" thickBot="1" x14ac:dyDescent="0.3">
      <c r="B83" s="38" t="s">
        <v>466</v>
      </c>
      <c r="C83" s="37">
        <f>SUM(C78:C82)</f>
        <v>6544</v>
      </c>
      <c r="D83" s="37">
        <f>SUM(D78:D82)</f>
        <v>6417</v>
      </c>
      <c r="E83" s="37">
        <f>SUM(E78:E82)</f>
        <v>7011</v>
      </c>
      <c r="F83" s="37">
        <f>SUM(F78:F82)</f>
        <v>6447</v>
      </c>
      <c r="G83" s="37">
        <f>SUM(G78:G82)</f>
        <v>5841</v>
      </c>
      <c r="H83" s="37">
        <f t="shared" si="5"/>
        <v>32260</v>
      </c>
    </row>
    <row r="84" spans="2:8" ht="15.75" thickTop="1" x14ac:dyDescent="0.25">
      <c r="B84" s="1" t="s">
        <v>362</v>
      </c>
    </row>
    <row r="85" spans="2:8" x14ac:dyDescent="0.25">
      <c r="B85" t="s">
        <v>317</v>
      </c>
      <c r="C85">
        <v>2</v>
      </c>
      <c r="D85">
        <v>0</v>
      </c>
      <c r="F85">
        <v>2</v>
      </c>
      <c r="H85" s="2">
        <f>SUM(C85:G85)</f>
        <v>4</v>
      </c>
    </row>
    <row r="86" spans="2:8" ht="15.75" thickBot="1" x14ac:dyDescent="0.3">
      <c r="B86" s="38" t="s">
        <v>466</v>
      </c>
      <c r="C86" s="36">
        <f>SUM(C85)</f>
        <v>2</v>
      </c>
      <c r="D86" s="36">
        <f>SUM(D85)</f>
        <v>0</v>
      </c>
      <c r="E86" s="36"/>
      <c r="F86" s="36">
        <f>SUM(F85)</f>
        <v>2</v>
      </c>
      <c r="G86" s="36"/>
      <c r="H86" s="37">
        <f>SUM(C86:G86)</f>
        <v>4</v>
      </c>
    </row>
    <row r="87" spans="2:8" ht="15.75" thickTop="1" x14ac:dyDescent="0.25">
      <c r="B87" s="1" t="s">
        <v>9</v>
      </c>
    </row>
    <row r="88" spans="2:8" x14ac:dyDescent="0.25">
      <c r="B88" t="s">
        <v>318</v>
      </c>
      <c r="C88" s="2"/>
      <c r="D88" s="2"/>
      <c r="E88" s="2"/>
      <c r="F88" s="2"/>
      <c r="G88" s="2">
        <v>179</v>
      </c>
      <c r="H88" s="2">
        <f t="shared" ref="H88:H97" si="6">SUM(C88:G88)</f>
        <v>179</v>
      </c>
    </row>
    <row r="89" spans="2:8" x14ac:dyDescent="0.25">
      <c r="B89" t="s">
        <v>326</v>
      </c>
      <c r="C89" s="2">
        <v>17916</v>
      </c>
      <c r="D89" s="2">
        <v>18384</v>
      </c>
      <c r="E89" s="2">
        <v>20797</v>
      </c>
      <c r="F89" s="2">
        <v>18155</v>
      </c>
      <c r="G89" s="2">
        <v>13438</v>
      </c>
      <c r="H89" s="2">
        <f t="shared" si="6"/>
        <v>88690</v>
      </c>
    </row>
    <row r="90" spans="2:8" x14ac:dyDescent="0.25">
      <c r="B90" t="s">
        <v>456</v>
      </c>
      <c r="C90" s="2"/>
      <c r="D90" s="2">
        <v>13</v>
      </c>
      <c r="E90" s="2"/>
      <c r="F90" s="2"/>
      <c r="G90" s="2"/>
      <c r="H90" s="2">
        <f t="shared" si="6"/>
        <v>13</v>
      </c>
    </row>
    <row r="91" spans="2:8" x14ac:dyDescent="0.25">
      <c r="B91" t="s">
        <v>320</v>
      </c>
      <c r="C91" s="2">
        <v>264</v>
      </c>
      <c r="D91" s="2">
        <v>156</v>
      </c>
      <c r="E91" s="2">
        <v>351</v>
      </c>
      <c r="F91" s="2">
        <v>2921</v>
      </c>
      <c r="G91" s="2">
        <v>5476</v>
      </c>
      <c r="H91" s="2">
        <f t="shared" si="6"/>
        <v>9168</v>
      </c>
    </row>
    <row r="92" spans="2:8" x14ac:dyDescent="0.25">
      <c r="B92" t="s">
        <v>321</v>
      </c>
      <c r="C92" s="2">
        <v>2</v>
      </c>
      <c r="D92" s="2"/>
      <c r="E92" s="2"/>
      <c r="F92" s="2"/>
      <c r="G92" s="2"/>
      <c r="H92" s="2">
        <f t="shared" si="6"/>
        <v>2</v>
      </c>
    </row>
    <row r="93" spans="2:8" x14ac:dyDescent="0.25">
      <c r="B93" t="s">
        <v>322</v>
      </c>
      <c r="C93" s="2">
        <v>29</v>
      </c>
      <c r="D93" s="2"/>
      <c r="E93" s="2"/>
      <c r="F93" s="2"/>
      <c r="G93" s="2">
        <v>78</v>
      </c>
      <c r="H93" s="2">
        <f t="shared" si="6"/>
        <v>107</v>
      </c>
    </row>
    <row r="94" spans="2:8" x14ac:dyDescent="0.25">
      <c r="B94" t="s">
        <v>323</v>
      </c>
      <c r="C94" s="2"/>
      <c r="D94" s="2"/>
      <c r="E94" s="2">
        <v>29</v>
      </c>
      <c r="F94" s="2"/>
      <c r="G94" s="2">
        <v>30</v>
      </c>
      <c r="H94" s="2">
        <f t="shared" si="6"/>
        <v>59</v>
      </c>
    </row>
    <row r="95" spans="2:8" x14ac:dyDescent="0.25">
      <c r="B95" t="s">
        <v>317</v>
      </c>
      <c r="C95" s="2">
        <v>1353</v>
      </c>
      <c r="D95" s="2">
        <v>983</v>
      </c>
      <c r="E95" s="2">
        <v>994</v>
      </c>
      <c r="F95" s="2">
        <v>984</v>
      </c>
      <c r="G95" s="2">
        <v>670</v>
      </c>
      <c r="H95" s="2">
        <f t="shared" si="6"/>
        <v>4984</v>
      </c>
    </row>
    <row r="96" spans="2:8" x14ac:dyDescent="0.25">
      <c r="B96" t="s">
        <v>465</v>
      </c>
      <c r="C96" s="2"/>
      <c r="D96" s="2"/>
      <c r="E96" s="2"/>
      <c r="F96" s="2">
        <v>91</v>
      </c>
      <c r="G96" s="2">
        <v>53</v>
      </c>
      <c r="H96" s="2">
        <f t="shared" si="6"/>
        <v>144</v>
      </c>
    </row>
    <row r="97" spans="2:8" ht="15.75" thickBot="1" x14ac:dyDescent="0.3">
      <c r="B97" s="38" t="s">
        <v>466</v>
      </c>
      <c r="C97" s="37">
        <f>SUM(C88:C96)</f>
        <v>19564</v>
      </c>
      <c r="D97" s="37">
        <f>SUM(D88:D96)</f>
        <v>19536</v>
      </c>
      <c r="E97" s="37">
        <f>SUM(E88:E96)</f>
        <v>22171</v>
      </c>
      <c r="F97" s="37">
        <f>SUM(F88:F96)</f>
        <v>22151</v>
      </c>
      <c r="G97" s="37">
        <f>SUM(G88:G96)</f>
        <v>19924</v>
      </c>
      <c r="H97" s="37">
        <f t="shared" si="6"/>
        <v>103346</v>
      </c>
    </row>
    <row r="98" spans="2:8" ht="15.75" thickTop="1" x14ac:dyDescent="0.25">
      <c r="B98" s="1" t="s">
        <v>10</v>
      </c>
    </row>
    <row r="99" spans="2:8" x14ac:dyDescent="0.25">
      <c r="B99" t="s">
        <v>326</v>
      </c>
      <c r="D99">
        <v>51</v>
      </c>
      <c r="E99">
        <v>31</v>
      </c>
      <c r="G99">
        <v>25</v>
      </c>
      <c r="H99" s="2">
        <f>SUM(C99:G99)</f>
        <v>107</v>
      </c>
    </row>
    <row r="100" spans="2:8" x14ac:dyDescent="0.25">
      <c r="B100" t="s">
        <v>319</v>
      </c>
      <c r="E100">
        <v>7</v>
      </c>
      <c r="H100" s="2">
        <f>SUM(C100:G100)</f>
        <v>7</v>
      </c>
    </row>
    <row r="101" spans="2:8" x14ac:dyDescent="0.25">
      <c r="B101" t="s">
        <v>321</v>
      </c>
      <c r="C101">
        <v>314</v>
      </c>
      <c r="D101">
        <v>398</v>
      </c>
      <c r="E101">
        <v>483</v>
      </c>
      <c r="F101">
        <v>491</v>
      </c>
      <c r="G101">
        <v>452</v>
      </c>
      <c r="H101" s="2">
        <f>SUM(C101:G101)</f>
        <v>2138</v>
      </c>
    </row>
    <row r="102" spans="2:8" x14ac:dyDescent="0.25">
      <c r="B102" t="s">
        <v>317</v>
      </c>
      <c r="C102">
        <v>149</v>
      </c>
      <c r="D102">
        <v>210</v>
      </c>
      <c r="E102">
        <v>182</v>
      </c>
      <c r="F102">
        <v>176</v>
      </c>
      <c r="G102">
        <v>229</v>
      </c>
      <c r="H102" s="2">
        <f>SUM(C102:G102)</f>
        <v>946</v>
      </c>
    </row>
    <row r="103" spans="2:8" ht="15.75" thickBot="1" x14ac:dyDescent="0.3">
      <c r="B103" s="38" t="s">
        <v>466</v>
      </c>
      <c r="C103" s="36">
        <f>SUM(C99:C102)</f>
        <v>463</v>
      </c>
      <c r="D103" s="36">
        <f>SUM(D99:D102)</f>
        <v>659</v>
      </c>
      <c r="E103" s="36">
        <f>SUM(E99:E102)</f>
        <v>703</v>
      </c>
      <c r="F103" s="36">
        <f>SUM(F99:F102)</f>
        <v>667</v>
      </c>
      <c r="G103" s="36">
        <f>SUM(G99:G102)</f>
        <v>706</v>
      </c>
      <c r="H103" s="37">
        <f>SUM(C103:G103)</f>
        <v>3198</v>
      </c>
    </row>
    <row r="104" spans="2:8" ht="15.75" thickTop="1" x14ac:dyDescent="0.25">
      <c r="B104" s="1" t="s">
        <v>11</v>
      </c>
    </row>
    <row r="105" spans="2:8" x14ac:dyDescent="0.25">
      <c r="B105" t="s">
        <v>326</v>
      </c>
      <c r="E105">
        <v>2</v>
      </c>
      <c r="H105" s="2">
        <f>SUM(C105:G105)</f>
        <v>2</v>
      </c>
    </row>
    <row r="106" spans="2:8" x14ac:dyDescent="0.25">
      <c r="B106" t="s">
        <v>321</v>
      </c>
      <c r="C106">
        <v>320</v>
      </c>
      <c r="D106">
        <v>431</v>
      </c>
      <c r="E106">
        <v>521</v>
      </c>
      <c r="F106">
        <v>560</v>
      </c>
      <c r="G106">
        <v>302</v>
      </c>
      <c r="H106" s="2">
        <f>SUM(C106:G106)</f>
        <v>2134</v>
      </c>
    </row>
    <row r="107" spans="2:8" x14ac:dyDescent="0.25">
      <c r="B107" t="s">
        <v>317</v>
      </c>
      <c r="C107">
        <v>232</v>
      </c>
      <c r="D107">
        <v>154</v>
      </c>
      <c r="E107">
        <v>119</v>
      </c>
      <c r="F107">
        <v>169</v>
      </c>
      <c r="G107">
        <v>272</v>
      </c>
      <c r="H107" s="2">
        <f>SUM(C107:G107)</f>
        <v>946</v>
      </c>
    </row>
    <row r="108" spans="2:8" ht="15.75" thickBot="1" x14ac:dyDescent="0.3">
      <c r="B108" s="38" t="s">
        <v>466</v>
      </c>
      <c r="C108" s="36">
        <f>SUM(C105:C107)</f>
        <v>552</v>
      </c>
      <c r="D108" s="36">
        <f>SUM(D105:D107)</f>
        <v>585</v>
      </c>
      <c r="E108" s="36">
        <f>SUM(E105:E107)</f>
        <v>642</v>
      </c>
      <c r="F108" s="36">
        <f>SUM(F105:F107)</f>
        <v>729</v>
      </c>
      <c r="G108" s="36">
        <f>SUM(G105:G107)</f>
        <v>574</v>
      </c>
      <c r="H108" s="37">
        <f>SUM(C108:G108)</f>
        <v>3082</v>
      </c>
    </row>
    <row r="109" spans="2:8" ht="15.75" thickTop="1" x14ac:dyDescent="0.25">
      <c r="B109" s="1" t="s">
        <v>12</v>
      </c>
    </row>
    <row r="110" spans="2:8" x14ac:dyDescent="0.25">
      <c r="B110" t="s">
        <v>320</v>
      </c>
      <c r="E110">
        <v>5</v>
      </c>
      <c r="F110">
        <v>1</v>
      </c>
      <c r="G110">
        <v>2</v>
      </c>
      <c r="H110" s="2">
        <f>SUM(C110:G110)</f>
        <v>8</v>
      </c>
    </row>
    <row r="111" spans="2:8" x14ac:dyDescent="0.25">
      <c r="B111" t="s">
        <v>321</v>
      </c>
      <c r="D111">
        <v>12</v>
      </c>
      <c r="H111" s="2">
        <f>SUM(C111:G111)</f>
        <v>12</v>
      </c>
    </row>
    <row r="112" spans="2:8" x14ac:dyDescent="0.25">
      <c r="B112" t="s">
        <v>317</v>
      </c>
      <c r="C112" s="2">
        <v>1106</v>
      </c>
      <c r="D112">
        <v>726</v>
      </c>
      <c r="E112">
        <v>976</v>
      </c>
      <c r="F112">
        <v>974</v>
      </c>
      <c r="G112" s="2">
        <v>1089</v>
      </c>
      <c r="H112" s="2">
        <f>SUM(C112:G112)</f>
        <v>4871</v>
      </c>
    </row>
    <row r="113" spans="2:8" ht="15.75" thickBot="1" x14ac:dyDescent="0.3">
      <c r="B113" s="38" t="s">
        <v>466</v>
      </c>
      <c r="C113" s="37">
        <f>SUM(C110:C112)</f>
        <v>1106</v>
      </c>
      <c r="D113" s="36">
        <f>SUM(D110:D112)</f>
        <v>738</v>
      </c>
      <c r="E113" s="36">
        <f>SUM(E110:E112)</f>
        <v>981</v>
      </c>
      <c r="F113" s="36">
        <f>SUM(F110:F112)</f>
        <v>975</v>
      </c>
      <c r="G113" s="37">
        <f>SUM(G110:G112)</f>
        <v>1091</v>
      </c>
      <c r="H113" s="37">
        <f>SUM(C113:G113)</f>
        <v>4891</v>
      </c>
    </row>
    <row r="114" spans="2:8" ht="15.75" thickTop="1" x14ac:dyDescent="0.25">
      <c r="B114" s="1" t="s">
        <v>13</v>
      </c>
    </row>
    <row r="115" spans="2:8" x14ac:dyDescent="0.25">
      <c r="B115" t="s">
        <v>318</v>
      </c>
      <c r="C115" s="2">
        <v>3648</v>
      </c>
      <c r="D115" s="2">
        <v>135</v>
      </c>
      <c r="E115" s="2">
        <v>114</v>
      </c>
      <c r="F115" s="2">
        <v>363</v>
      </c>
      <c r="G115" s="2">
        <v>2058</v>
      </c>
      <c r="H115" s="2">
        <f t="shared" ref="H115:H128" si="7">SUM(C115:G115)</f>
        <v>6318</v>
      </c>
    </row>
    <row r="116" spans="2:8" x14ac:dyDescent="0.25">
      <c r="B116" t="s">
        <v>328</v>
      </c>
      <c r="C116" s="2">
        <v>24</v>
      </c>
      <c r="D116" s="2">
        <v>5</v>
      </c>
      <c r="E116" s="2">
        <v>16</v>
      </c>
      <c r="F116" s="2"/>
      <c r="G116" s="2">
        <v>28</v>
      </c>
      <c r="H116" s="2">
        <f t="shared" si="7"/>
        <v>73</v>
      </c>
    </row>
    <row r="117" spans="2:8" x14ac:dyDescent="0.25">
      <c r="B117" t="s">
        <v>326</v>
      </c>
      <c r="C117" s="2"/>
      <c r="D117" s="2"/>
      <c r="E117" s="2"/>
      <c r="F117" s="2">
        <v>21</v>
      </c>
      <c r="G117" s="2"/>
      <c r="H117" s="2">
        <f t="shared" si="7"/>
        <v>21</v>
      </c>
    </row>
    <row r="118" spans="2:8" x14ac:dyDescent="0.25">
      <c r="B118" t="s">
        <v>331</v>
      </c>
      <c r="C118" s="2"/>
      <c r="D118" s="2">
        <v>16</v>
      </c>
      <c r="E118" s="2"/>
      <c r="F118" s="2"/>
      <c r="G118" s="2"/>
      <c r="H118" s="2">
        <f t="shared" si="7"/>
        <v>16</v>
      </c>
    </row>
    <row r="119" spans="2:8" x14ac:dyDescent="0.25">
      <c r="B119" t="s">
        <v>377</v>
      </c>
      <c r="C119" s="2"/>
      <c r="D119" s="2">
        <v>21</v>
      </c>
      <c r="E119" s="2">
        <v>21</v>
      </c>
      <c r="F119" s="2"/>
      <c r="G119" s="2"/>
      <c r="H119" s="2">
        <f t="shared" si="7"/>
        <v>42</v>
      </c>
    </row>
    <row r="120" spans="2:8" x14ac:dyDescent="0.25">
      <c r="B120" t="s">
        <v>329</v>
      </c>
      <c r="C120" s="2">
        <v>2250</v>
      </c>
      <c r="D120" s="2">
        <v>4907</v>
      </c>
      <c r="E120" s="2">
        <v>4270</v>
      </c>
      <c r="F120" s="2">
        <v>955</v>
      </c>
      <c r="G120" s="2">
        <v>107</v>
      </c>
      <c r="H120" s="2">
        <f t="shared" si="7"/>
        <v>12489</v>
      </c>
    </row>
    <row r="121" spans="2:8" x14ac:dyDescent="0.25">
      <c r="B121" t="s">
        <v>327</v>
      </c>
      <c r="C121" s="2"/>
      <c r="D121" s="2"/>
      <c r="E121" s="2">
        <v>8</v>
      </c>
      <c r="F121" s="2"/>
      <c r="G121" s="2"/>
      <c r="H121" s="2">
        <f t="shared" si="7"/>
        <v>8</v>
      </c>
    </row>
    <row r="122" spans="2:8" x14ac:dyDescent="0.25">
      <c r="B122" t="s">
        <v>319</v>
      </c>
      <c r="C122" s="2">
        <v>11</v>
      </c>
      <c r="D122" s="2"/>
      <c r="E122" s="2"/>
      <c r="F122" s="2">
        <v>20</v>
      </c>
      <c r="G122" s="2">
        <v>40</v>
      </c>
      <c r="H122" s="2">
        <f t="shared" si="7"/>
        <v>71</v>
      </c>
    </row>
    <row r="123" spans="2:8" x14ac:dyDescent="0.25">
      <c r="B123" t="s">
        <v>320</v>
      </c>
      <c r="C123" s="2"/>
      <c r="D123" s="2">
        <v>21</v>
      </c>
      <c r="E123" s="2"/>
      <c r="F123" s="2">
        <v>26</v>
      </c>
      <c r="G123" s="2"/>
      <c r="H123" s="2">
        <f t="shared" si="7"/>
        <v>47</v>
      </c>
    </row>
    <row r="124" spans="2:8" x14ac:dyDescent="0.25">
      <c r="B124" t="s">
        <v>321</v>
      </c>
      <c r="C124" s="2">
        <v>2652</v>
      </c>
      <c r="D124" s="2">
        <v>2431</v>
      </c>
      <c r="E124" s="2">
        <v>3614</v>
      </c>
      <c r="F124" s="2">
        <v>8603</v>
      </c>
      <c r="G124" s="2">
        <v>8800</v>
      </c>
      <c r="H124" s="2">
        <f t="shared" si="7"/>
        <v>26100</v>
      </c>
    </row>
    <row r="125" spans="2:8" x14ac:dyDescent="0.25">
      <c r="B125" t="s">
        <v>317</v>
      </c>
      <c r="C125" s="2"/>
      <c r="D125" s="2"/>
      <c r="E125" s="2">
        <v>6</v>
      </c>
      <c r="F125" s="2">
        <v>3</v>
      </c>
      <c r="G125" s="2">
        <v>15</v>
      </c>
      <c r="H125" s="2">
        <f t="shared" si="7"/>
        <v>24</v>
      </c>
    </row>
    <row r="126" spans="2:8" x14ac:dyDescent="0.25">
      <c r="B126" t="s">
        <v>472</v>
      </c>
      <c r="C126" s="2"/>
      <c r="D126" s="2"/>
      <c r="E126" s="2"/>
      <c r="F126" s="2">
        <v>17</v>
      </c>
      <c r="G126" s="2"/>
      <c r="H126" s="2">
        <f t="shared" si="7"/>
        <v>17</v>
      </c>
    </row>
    <row r="127" spans="2:8" x14ac:dyDescent="0.25">
      <c r="B127" t="s">
        <v>324</v>
      </c>
      <c r="C127" s="2">
        <v>12</v>
      </c>
      <c r="D127" s="2"/>
      <c r="E127" s="2"/>
      <c r="F127" s="2"/>
      <c r="G127" s="2"/>
      <c r="H127" s="2">
        <f t="shared" si="7"/>
        <v>12</v>
      </c>
    </row>
    <row r="128" spans="2:8" ht="15.75" thickBot="1" x14ac:dyDescent="0.3">
      <c r="B128" s="38" t="s">
        <v>466</v>
      </c>
      <c r="C128" s="37">
        <f>SUM(C115:C127)</f>
        <v>8597</v>
      </c>
      <c r="D128" s="37">
        <f>SUM(D115:D127)</f>
        <v>7536</v>
      </c>
      <c r="E128" s="37">
        <f>SUM(E115:E127)</f>
        <v>8049</v>
      </c>
      <c r="F128" s="37">
        <f>SUM(F115:F127)</f>
        <v>10008</v>
      </c>
      <c r="G128" s="37">
        <f>SUM(G115:G127)</f>
        <v>11048</v>
      </c>
      <c r="H128" s="37">
        <f t="shared" si="7"/>
        <v>45238</v>
      </c>
    </row>
    <row r="129" spans="2:8" ht="15.75" thickTop="1" x14ac:dyDescent="0.25">
      <c r="B129" s="1" t="s">
        <v>14</v>
      </c>
    </row>
    <row r="130" spans="2:8" x14ac:dyDescent="0.25">
      <c r="B130" t="s">
        <v>317</v>
      </c>
      <c r="C130">
        <v>26</v>
      </c>
      <c r="D130">
        <v>20</v>
      </c>
      <c r="E130">
        <v>29</v>
      </c>
      <c r="F130">
        <v>24</v>
      </c>
      <c r="G130">
        <v>19</v>
      </c>
      <c r="H130" s="2">
        <f>SUM(C130:G130)</f>
        <v>118</v>
      </c>
    </row>
    <row r="131" spans="2:8" ht="15.75" thickBot="1" x14ac:dyDescent="0.3">
      <c r="B131" s="38" t="s">
        <v>466</v>
      </c>
      <c r="C131" s="36">
        <v>26</v>
      </c>
      <c r="D131" s="36">
        <v>20</v>
      </c>
      <c r="E131" s="36">
        <v>29</v>
      </c>
      <c r="F131" s="36">
        <v>24</v>
      </c>
      <c r="G131" s="36">
        <v>19</v>
      </c>
      <c r="H131" s="37">
        <f>SUM(C131:G131)</f>
        <v>118</v>
      </c>
    </row>
    <row r="132" spans="2:8" ht="15.75" thickTop="1" x14ac:dyDescent="0.25">
      <c r="B132" s="1" t="s">
        <v>15</v>
      </c>
    </row>
    <row r="133" spans="2:8" x14ac:dyDescent="0.25">
      <c r="B133" t="s">
        <v>321</v>
      </c>
      <c r="C133" s="2">
        <v>2101</v>
      </c>
      <c r="D133" s="2">
        <v>2448</v>
      </c>
      <c r="E133" s="2">
        <v>2179</v>
      </c>
      <c r="F133" s="2">
        <v>2211</v>
      </c>
      <c r="G133" s="2">
        <v>2103</v>
      </c>
      <c r="H133" s="2">
        <f>SUM(C133:G133)</f>
        <v>11042</v>
      </c>
    </row>
    <row r="134" spans="2:8" x14ac:dyDescent="0.25">
      <c r="B134" t="s">
        <v>317</v>
      </c>
      <c r="C134">
        <v>67</v>
      </c>
      <c r="D134">
        <v>94</v>
      </c>
      <c r="E134">
        <v>80</v>
      </c>
      <c r="F134">
        <v>74</v>
      </c>
      <c r="G134">
        <v>48</v>
      </c>
      <c r="H134">
        <f>SUM(C134:G134)</f>
        <v>363</v>
      </c>
    </row>
    <row r="135" spans="2:8" ht="15.75" thickBot="1" x14ac:dyDescent="0.3">
      <c r="B135" s="38" t="s">
        <v>466</v>
      </c>
      <c r="C135" s="37">
        <f>SUM(C133:C134)</f>
        <v>2168</v>
      </c>
      <c r="D135" s="37">
        <f>SUM(D133:D134)</f>
        <v>2542</v>
      </c>
      <c r="E135" s="37">
        <f>SUM(E133:E134)</f>
        <v>2259</v>
      </c>
      <c r="F135" s="37">
        <f>SUM(F133:F134)</f>
        <v>2285</v>
      </c>
      <c r="G135" s="37">
        <f>SUM(G133:G134)</f>
        <v>2151</v>
      </c>
      <c r="H135" s="37">
        <f>SUM(C135:G135)</f>
        <v>11405</v>
      </c>
    </row>
    <row r="136" spans="2:8" ht="15.75" thickTop="1" x14ac:dyDescent="0.25">
      <c r="B136" s="1" t="s">
        <v>16</v>
      </c>
    </row>
    <row r="137" spans="2:8" x14ac:dyDescent="0.25">
      <c r="B137" t="s">
        <v>318</v>
      </c>
      <c r="C137">
        <v>11</v>
      </c>
      <c r="E137">
        <v>1</v>
      </c>
      <c r="F137">
        <v>2</v>
      </c>
      <c r="G137">
        <v>19</v>
      </c>
      <c r="H137">
        <f t="shared" ref="H137:H145" si="8">SUM(C137:G137)</f>
        <v>33</v>
      </c>
    </row>
    <row r="138" spans="2:8" x14ac:dyDescent="0.25">
      <c r="B138" t="s">
        <v>377</v>
      </c>
      <c r="F138">
        <v>6</v>
      </c>
      <c r="H138">
        <f t="shared" si="8"/>
        <v>6</v>
      </c>
    </row>
    <row r="139" spans="2:8" x14ac:dyDescent="0.25">
      <c r="B139" t="s">
        <v>319</v>
      </c>
      <c r="C139">
        <v>16</v>
      </c>
      <c r="D139">
        <v>31</v>
      </c>
      <c r="E139">
        <v>79</v>
      </c>
      <c r="F139">
        <v>133</v>
      </c>
      <c r="G139">
        <v>209</v>
      </c>
      <c r="H139">
        <f t="shared" si="8"/>
        <v>468</v>
      </c>
    </row>
    <row r="140" spans="2:8" x14ac:dyDescent="0.25">
      <c r="B140" t="s">
        <v>320</v>
      </c>
      <c r="G140">
        <v>1</v>
      </c>
      <c r="H140">
        <f t="shared" si="8"/>
        <v>1</v>
      </c>
    </row>
    <row r="141" spans="2:8" x14ac:dyDescent="0.25">
      <c r="B141" t="s">
        <v>321</v>
      </c>
      <c r="C141">
        <v>6</v>
      </c>
      <c r="E141">
        <v>19</v>
      </c>
      <c r="F141">
        <v>2</v>
      </c>
      <c r="G141">
        <v>3</v>
      </c>
      <c r="H141">
        <f t="shared" si="8"/>
        <v>30</v>
      </c>
    </row>
    <row r="142" spans="2:8" x14ac:dyDescent="0.25">
      <c r="B142" t="s">
        <v>322</v>
      </c>
      <c r="D142">
        <v>1</v>
      </c>
      <c r="F142">
        <v>4</v>
      </c>
      <c r="H142">
        <f t="shared" si="8"/>
        <v>5</v>
      </c>
    </row>
    <row r="143" spans="2:8" x14ac:dyDescent="0.25">
      <c r="B143" t="s">
        <v>317</v>
      </c>
      <c r="C143">
        <v>78</v>
      </c>
      <c r="D143">
        <v>17</v>
      </c>
      <c r="E143">
        <v>2</v>
      </c>
      <c r="F143">
        <v>10</v>
      </c>
      <c r="G143">
        <v>25</v>
      </c>
      <c r="H143">
        <f t="shared" si="8"/>
        <v>132</v>
      </c>
    </row>
    <row r="144" spans="2:8" x14ac:dyDescent="0.25">
      <c r="B144" t="s">
        <v>324</v>
      </c>
      <c r="D144">
        <v>1</v>
      </c>
      <c r="H144">
        <f t="shared" si="8"/>
        <v>1</v>
      </c>
    </row>
    <row r="145" spans="2:8" ht="15.75" thickBot="1" x14ac:dyDescent="0.3">
      <c r="B145" s="38" t="s">
        <v>466</v>
      </c>
      <c r="C145" s="36">
        <f>SUM(C137:C144)</f>
        <v>111</v>
      </c>
      <c r="D145" s="36">
        <f>SUM(D137:D144)</f>
        <v>50</v>
      </c>
      <c r="E145" s="36">
        <f>SUM(E137:E144)</f>
        <v>101</v>
      </c>
      <c r="F145" s="36">
        <f>SUM(F137:F144)</f>
        <v>157</v>
      </c>
      <c r="G145" s="36">
        <f>SUM(G137:G144)</f>
        <v>257</v>
      </c>
      <c r="H145" s="36">
        <f t="shared" si="8"/>
        <v>676</v>
      </c>
    </row>
    <row r="146" spans="2:8" ht="15.75" thickTop="1" x14ac:dyDescent="0.25">
      <c r="B146" s="1" t="s">
        <v>379</v>
      </c>
    </row>
    <row r="147" spans="2:8" x14ac:dyDescent="0.25">
      <c r="B147" t="s">
        <v>317</v>
      </c>
      <c r="C147">
        <v>1</v>
      </c>
      <c r="F147">
        <v>2</v>
      </c>
      <c r="H147">
        <f>SUM(C147:G147)</f>
        <v>3</v>
      </c>
    </row>
    <row r="148" spans="2:8" ht="15.75" thickBot="1" x14ac:dyDescent="0.3">
      <c r="B148" s="38" t="s">
        <v>466</v>
      </c>
      <c r="C148" s="36">
        <v>1</v>
      </c>
      <c r="D148" s="36"/>
      <c r="E148" s="36"/>
      <c r="F148" s="36">
        <v>2</v>
      </c>
      <c r="G148" s="36"/>
      <c r="H148" s="36">
        <f>SUM(C148:G148)</f>
        <v>3</v>
      </c>
    </row>
    <row r="149" spans="2:8" ht="15.75" thickTop="1" x14ac:dyDescent="0.25">
      <c r="B149" s="1" t="s">
        <v>17</v>
      </c>
    </row>
    <row r="150" spans="2:8" x14ac:dyDescent="0.25">
      <c r="B150" t="s">
        <v>326</v>
      </c>
      <c r="C150" s="2">
        <v>45</v>
      </c>
      <c r="D150" s="2">
        <v>55</v>
      </c>
      <c r="E150" s="2">
        <v>94</v>
      </c>
      <c r="F150" s="2">
        <v>27</v>
      </c>
      <c r="G150" s="2"/>
      <c r="H150" s="2">
        <f t="shared" ref="H150:H156" si="9">SUM(C150:G150)</f>
        <v>221</v>
      </c>
    </row>
    <row r="151" spans="2:8" x14ac:dyDescent="0.25">
      <c r="B151" t="s">
        <v>327</v>
      </c>
      <c r="C151" s="2"/>
      <c r="D151" s="2"/>
      <c r="E151" s="2">
        <v>16</v>
      </c>
      <c r="F151" s="2">
        <v>38</v>
      </c>
      <c r="G151" s="2">
        <v>98</v>
      </c>
      <c r="H151" s="2">
        <f t="shared" si="9"/>
        <v>152</v>
      </c>
    </row>
    <row r="152" spans="2:8" x14ac:dyDescent="0.25">
      <c r="B152" t="s">
        <v>319</v>
      </c>
      <c r="C152" s="2">
        <v>270</v>
      </c>
      <c r="D152" s="2">
        <v>346</v>
      </c>
      <c r="E152" s="2">
        <v>359</v>
      </c>
      <c r="F152" s="2">
        <v>310</v>
      </c>
      <c r="G152" s="2">
        <v>314</v>
      </c>
      <c r="H152" s="2">
        <f t="shared" si="9"/>
        <v>1599</v>
      </c>
    </row>
    <row r="153" spans="2:8" x14ac:dyDescent="0.25">
      <c r="B153" t="s">
        <v>321</v>
      </c>
      <c r="C153" s="2">
        <v>970</v>
      </c>
      <c r="D153" s="2">
        <v>713</v>
      </c>
      <c r="E153" s="2">
        <v>1047</v>
      </c>
      <c r="F153" s="2">
        <v>1728</v>
      </c>
      <c r="G153" s="2">
        <v>1446</v>
      </c>
      <c r="H153" s="2">
        <f t="shared" si="9"/>
        <v>5904</v>
      </c>
    </row>
    <row r="154" spans="2:8" x14ac:dyDescent="0.25">
      <c r="B154" t="s">
        <v>317</v>
      </c>
      <c r="C154" s="2">
        <v>21</v>
      </c>
      <c r="D154" s="2">
        <v>2</v>
      </c>
      <c r="E154" s="2">
        <v>0</v>
      </c>
      <c r="F154" s="2">
        <v>19</v>
      </c>
      <c r="G154" s="2">
        <v>16</v>
      </c>
      <c r="H154" s="2">
        <f t="shared" si="9"/>
        <v>58</v>
      </c>
    </row>
    <row r="155" spans="2:8" x14ac:dyDescent="0.25">
      <c r="B155" t="s">
        <v>324</v>
      </c>
      <c r="C155" s="2"/>
      <c r="D155" s="2">
        <v>15</v>
      </c>
      <c r="E155" s="2"/>
      <c r="F155" s="2"/>
      <c r="G155" s="2"/>
      <c r="H155" s="2">
        <f t="shared" si="9"/>
        <v>15</v>
      </c>
    </row>
    <row r="156" spans="2:8" ht="15.75" thickBot="1" x14ac:dyDescent="0.3">
      <c r="B156" s="38" t="s">
        <v>466</v>
      </c>
      <c r="C156" s="37">
        <f>SUM(C150:C155)</f>
        <v>1306</v>
      </c>
      <c r="D156" s="37">
        <f>SUM(D150:D155)</f>
        <v>1131</v>
      </c>
      <c r="E156" s="37">
        <f>SUM(E150:E155)</f>
        <v>1516</v>
      </c>
      <c r="F156" s="37">
        <f>SUM(F150:F155)</f>
        <v>2122</v>
      </c>
      <c r="G156" s="37">
        <f>SUM(G150:G155)</f>
        <v>1874</v>
      </c>
      <c r="H156" s="37">
        <f t="shared" si="9"/>
        <v>7949</v>
      </c>
    </row>
    <row r="157" spans="2:8" ht="15.75" thickTop="1" x14ac:dyDescent="0.25">
      <c r="B157" s="1" t="s">
        <v>128</v>
      </c>
    </row>
    <row r="158" spans="2:8" x14ac:dyDescent="0.25">
      <c r="B158" t="s">
        <v>317</v>
      </c>
      <c r="C158">
        <v>0</v>
      </c>
      <c r="D158">
        <v>1</v>
      </c>
      <c r="E158">
        <v>5</v>
      </c>
      <c r="F158">
        <v>6</v>
      </c>
      <c r="G158">
        <v>2</v>
      </c>
      <c r="H158" s="2">
        <f>SUM(C158:G158)</f>
        <v>14</v>
      </c>
    </row>
    <row r="159" spans="2:8" ht="15.75" thickBot="1" x14ac:dyDescent="0.3">
      <c r="B159" s="38" t="s">
        <v>466</v>
      </c>
      <c r="C159" s="36">
        <v>0</v>
      </c>
      <c r="D159" s="36">
        <v>1</v>
      </c>
      <c r="E159" s="36">
        <v>5</v>
      </c>
      <c r="F159" s="36">
        <v>6</v>
      </c>
      <c r="G159" s="36">
        <v>2</v>
      </c>
      <c r="H159" s="37">
        <f>SUM(C159:G159)</f>
        <v>14</v>
      </c>
    </row>
    <row r="160" spans="2:8" ht="15.75" thickTop="1" x14ac:dyDescent="0.25">
      <c r="B160" s="1" t="s">
        <v>346</v>
      </c>
    </row>
    <row r="161" spans="2:8" x14ac:dyDescent="0.25">
      <c r="B161" t="s">
        <v>318</v>
      </c>
      <c r="C161" s="2"/>
      <c r="D161" s="2">
        <v>7</v>
      </c>
      <c r="E161" s="2"/>
      <c r="F161" s="2"/>
      <c r="G161" s="2"/>
      <c r="H161" s="2">
        <f>SUM(C161:G161)</f>
        <v>7</v>
      </c>
    </row>
    <row r="162" spans="2:8" x14ac:dyDescent="0.25">
      <c r="B162" t="s">
        <v>320</v>
      </c>
      <c r="C162" s="2"/>
      <c r="D162" s="2"/>
      <c r="E162" s="2"/>
      <c r="F162" s="2">
        <v>2</v>
      </c>
      <c r="G162" s="2"/>
      <c r="H162" s="2">
        <f>SUM(C162:G162)</f>
        <v>2</v>
      </c>
    </row>
    <row r="163" spans="2:8" x14ac:dyDescent="0.25">
      <c r="B163" t="s">
        <v>321</v>
      </c>
      <c r="C163" s="2">
        <v>998</v>
      </c>
      <c r="D163" s="2">
        <v>935</v>
      </c>
      <c r="E163" s="2">
        <v>1222</v>
      </c>
      <c r="F163" s="2">
        <v>1209</v>
      </c>
      <c r="G163" s="2">
        <v>1273</v>
      </c>
      <c r="H163" s="2">
        <f>SUM(C163:G163)</f>
        <v>5637</v>
      </c>
    </row>
    <row r="164" spans="2:8" x14ac:dyDescent="0.25">
      <c r="B164" t="s">
        <v>317</v>
      </c>
      <c r="C164" s="2">
        <v>1266</v>
      </c>
      <c r="D164" s="2">
        <v>876</v>
      </c>
      <c r="E164" s="2">
        <v>990</v>
      </c>
      <c r="F164" s="2">
        <v>828</v>
      </c>
      <c r="G164" s="2">
        <v>1096</v>
      </c>
      <c r="H164" s="2">
        <f>SUM(C164:G164)</f>
        <v>5056</v>
      </c>
    </row>
    <row r="165" spans="2:8" ht="15.75" thickBot="1" x14ac:dyDescent="0.3">
      <c r="B165" s="38" t="s">
        <v>466</v>
      </c>
      <c r="C165" s="37">
        <f>SUM(C161:C164)</f>
        <v>2264</v>
      </c>
      <c r="D165" s="37">
        <f>SUM(D161:D164)</f>
        <v>1818</v>
      </c>
      <c r="E165" s="37">
        <f>SUM(E161:E164)</f>
        <v>2212</v>
      </c>
      <c r="F165" s="37">
        <f>SUM(F161:F164)</f>
        <v>2039</v>
      </c>
      <c r="G165" s="37">
        <f>SUM(G161:G164)</f>
        <v>2369</v>
      </c>
      <c r="H165" s="37">
        <f>SUM(C165:G165)</f>
        <v>10702</v>
      </c>
    </row>
    <row r="166" spans="2:8" ht="15.75" thickTop="1" x14ac:dyDescent="0.25">
      <c r="B166" s="1" t="s">
        <v>18</v>
      </c>
    </row>
    <row r="167" spans="2:8" x14ac:dyDescent="0.25">
      <c r="B167" t="s">
        <v>320</v>
      </c>
      <c r="E167">
        <v>2</v>
      </c>
      <c r="H167" s="2">
        <f>SUM(C167:G167)</f>
        <v>2</v>
      </c>
    </row>
    <row r="168" spans="2:8" x14ac:dyDescent="0.25">
      <c r="B168" t="s">
        <v>317</v>
      </c>
      <c r="C168">
        <v>111</v>
      </c>
      <c r="D168">
        <v>108</v>
      </c>
      <c r="E168">
        <v>123</v>
      </c>
      <c r="F168">
        <v>67</v>
      </c>
      <c r="G168">
        <v>60</v>
      </c>
      <c r="H168" s="2">
        <f>SUM(C168:G168)</f>
        <v>469</v>
      </c>
    </row>
    <row r="169" spans="2:8" ht="15.75" thickBot="1" x14ac:dyDescent="0.3">
      <c r="B169" s="38" t="s">
        <v>466</v>
      </c>
      <c r="C169" s="36">
        <v>111</v>
      </c>
      <c r="D169" s="36">
        <v>108</v>
      </c>
      <c r="E169" s="36">
        <v>125</v>
      </c>
      <c r="F169" s="36">
        <v>67</v>
      </c>
      <c r="G169" s="36">
        <v>60</v>
      </c>
      <c r="H169" s="36">
        <f>SUM(C169:G169)</f>
        <v>471</v>
      </c>
    </row>
    <row r="170" spans="2:8" ht="15.75" thickTop="1" x14ac:dyDescent="0.25">
      <c r="B170" s="1" t="s">
        <v>19</v>
      </c>
    </row>
    <row r="171" spans="2:8" x14ac:dyDescent="0.25">
      <c r="B171" t="s">
        <v>318</v>
      </c>
      <c r="C171" s="2">
        <v>6</v>
      </c>
      <c r="D171" s="2"/>
      <c r="E171" s="2"/>
      <c r="F171" s="2"/>
      <c r="G171" s="2"/>
      <c r="H171" s="2">
        <f t="shared" ref="H171:H177" si="10">SUM(C171:G171)</f>
        <v>6</v>
      </c>
    </row>
    <row r="172" spans="2:8" x14ac:dyDescent="0.25">
      <c r="B172" t="s">
        <v>320</v>
      </c>
      <c r="C172" s="2"/>
      <c r="D172" s="2"/>
      <c r="E172" s="2">
        <v>0</v>
      </c>
      <c r="F172" s="2">
        <v>2</v>
      </c>
      <c r="G172" s="2">
        <v>2</v>
      </c>
      <c r="H172" s="2">
        <f t="shared" si="10"/>
        <v>4</v>
      </c>
    </row>
    <row r="173" spans="2:8" x14ac:dyDescent="0.25">
      <c r="B173" t="s">
        <v>321</v>
      </c>
      <c r="C173" s="2">
        <v>132</v>
      </c>
      <c r="D173" s="2">
        <v>397</v>
      </c>
      <c r="E173" s="2">
        <v>520</v>
      </c>
      <c r="F173" s="2">
        <v>646</v>
      </c>
      <c r="G173" s="2">
        <v>434</v>
      </c>
      <c r="H173" s="2">
        <f t="shared" si="10"/>
        <v>2129</v>
      </c>
    </row>
    <row r="174" spans="2:8" x14ac:dyDescent="0.25">
      <c r="B174" t="s">
        <v>323</v>
      </c>
      <c r="C174" s="2"/>
      <c r="D174" s="2"/>
      <c r="E174" s="2"/>
      <c r="F174" s="2">
        <v>4</v>
      </c>
      <c r="G174" s="2"/>
      <c r="H174" s="2">
        <f t="shared" si="10"/>
        <v>4</v>
      </c>
    </row>
    <row r="175" spans="2:8" x14ac:dyDescent="0.25">
      <c r="B175" t="s">
        <v>317</v>
      </c>
      <c r="C175" s="2">
        <v>4171</v>
      </c>
      <c r="D175" s="2">
        <v>2813</v>
      </c>
      <c r="E175" s="2">
        <v>2925</v>
      </c>
      <c r="F175" s="2">
        <v>2411</v>
      </c>
      <c r="G175" s="2">
        <v>2762</v>
      </c>
      <c r="H175" s="2">
        <f t="shared" si="10"/>
        <v>15082</v>
      </c>
    </row>
    <row r="176" spans="2:8" x14ac:dyDescent="0.25">
      <c r="B176" t="s">
        <v>324</v>
      </c>
      <c r="C176" s="2"/>
      <c r="D176" s="2"/>
      <c r="E176" s="2">
        <v>2</v>
      </c>
      <c r="F176" s="2"/>
      <c r="G176" s="2"/>
      <c r="H176" s="2">
        <f t="shared" si="10"/>
        <v>2</v>
      </c>
    </row>
    <row r="177" spans="2:8" ht="15.75" thickBot="1" x14ac:dyDescent="0.3">
      <c r="B177" s="38" t="s">
        <v>466</v>
      </c>
      <c r="C177" s="37">
        <f>SUM(C171:C176)</f>
        <v>4309</v>
      </c>
      <c r="D177" s="37">
        <f>SUM(D171:D176)</f>
        <v>3210</v>
      </c>
      <c r="E177" s="37">
        <f>SUM(E171:E176)</f>
        <v>3447</v>
      </c>
      <c r="F177" s="37">
        <f>SUM(F171:F176)</f>
        <v>3063</v>
      </c>
      <c r="G177" s="37">
        <f>SUM(G171:G176)</f>
        <v>3198</v>
      </c>
      <c r="H177" s="37">
        <f t="shared" si="10"/>
        <v>17227</v>
      </c>
    </row>
    <row r="178" spans="2:8" ht="15.75" thickTop="1" x14ac:dyDescent="0.25">
      <c r="B178" t="s">
        <v>364</v>
      </c>
    </row>
    <row r="179" spans="2:8" x14ac:dyDescent="0.25">
      <c r="B179" t="s">
        <v>318</v>
      </c>
      <c r="C179">
        <v>14</v>
      </c>
      <c r="G179">
        <v>5</v>
      </c>
      <c r="H179" s="2">
        <f>SUM(C179:G179)</f>
        <v>19</v>
      </c>
    </row>
    <row r="180" spans="2:8" x14ac:dyDescent="0.25">
      <c r="B180" t="s">
        <v>317</v>
      </c>
      <c r="C180">
        <v>15</v>
      </c>
      <c r="H180" s="2">
        <f>SUM(C180:G180)</f>
        <v>15</v>
      </c>
    </row>
    <row r="181" spans="2:8" ht="15.75" thickBot="1" x14ac:dyDescent="0.3">
      <c r="B181" s="38" t="s">
        <v>466</v>
      </c>
      <c r="C181" s="36">
        <v>29</v>
      </c>
      <c r="D181" s="36"/>
      <c r="E181" s="36"/>
      <c r="F181" s="36"/>
      <c r="G181" s="36">
        <v>5</v>
      </c>
      <c r="H181" s="36">
        <f>SUM(C181:G181)</f>
        <v>34</v>
      </c>
    </row>
    <row r="182" spans="2:8" ht="15.75" thickTop="1" x14ac:dyDescent="0.25">
      <c r="B182" s="1" t="s">
        <v>20</v>
      </c>
    </row>
    <row r="183" spans="2:8" x14ac:dyDescent="0.25">
      <c r="B183" t="s">
        <v>318</v>
      </c>
      <c r="C183" s="2"/>
      <c r="D183" s="2"/>
      <c r="E183" s="2">
        <v>141</v>
      </c>
      <c r="F183" s="2"/>
      <c r="G183" s="2"/>
      <c r="H183" s="2">
        <f t="shared" ref="H183:H192" si="11">SUM(C183:G183)</f>
        <v>141</v>
      </c>
    </row>
    <row r="184" spans="2:8" x14ac:dyDescent="0.25">
      <c r="B184" t="s">
        <v>456</v>
      </c>
      <c r="C184" s="2"/>
      <c r="D184" s="2"/>
      <c r="E184" s="2">
        <v>9</v>
      </c>
      <c r="F184" s="2"/>
      <c r="G184" s="2"/>
      <c r="H184" s="2">
        <f t="shared" si="11"/>
        <v>9</v>
      </c>
    </row>
    <row r="185" spans="2:8" x14ac:dyDescent="0.25">
      <c r="B185" t="s">
        <v>320</v>
      </c>
      <c r="C185" s="2"/>
      <c r="D185" s="2"/>
      <c r="E185" s="2">
        <v>83</v>
      </c>
      <c r="F185" s="2">
        <v>47</v>
      </c>
      <c r="G185" s="2">
        <v>73</v>
      </c>
      <c r="H185" s="2">
        <f t="shared" si="11"/>
        <v>203</v>
      </c>
    </row>
    <row r="186" spans="2:8" x14ac:dyDescent="0.25">
      <c r="B186" t="s">
        <v>322</v>
      </c>
      <c r="C186" s="2"/>
      <c r="D186" s="2"/>
      <c r="E186" s="2">
        <v>18</v>
      </c>
      <c r="F186" s="2"/>
      <c r="G186" s="2"/>
      <c r="H186" s="2">
        <f t="shared" si="11"/>
        <v>18</v>
      </c>
    </row>
    <row r="187" spans="2:8" x14ac:dyDescent="0.25">
      <c r="B187" t="s">
        <v>323</v>
      </c>
      <c r="C187" s="2">
        <v>2036</v>
      </c>
      <c r="D187" s="2">
        <v>1598</v>
      </c>
      <c r="E187" s="2">
        <v>1579</v>
      </c>
      <c r="F187" s="2">
        <v>2307</v>
      </c>
      <c r="G187" s="2">
        <v>1471</v>
      </c>
      <c r="H187" s="2">
        <f t="shared" si="11"/>
        <v>8991</v>
      </c>
    </row>
    <row r="188" spans="2:8" x14ac:dyDescent="0.25">
      <c r="B188" t="s">
        <v>317</v>
      </c>
      <c r="C188" s="2"/>
      <c r="D188" s="2"/>
      <c r="E188" s="2">
        <v>41</v>
      </c>
      <c r="F188" s="2">
        <v>5</v>
      </c>
      <c r="G188" s="2"/>
      <c r="H188" s="2">
        <f t="shared" si="11"/>
        <v>46</v>
      </c>
    </row>
    <row r="189" spans="2:8" x14ac:dyDescent="0.25">
      <c r="B189" t="s">
        <v>325</v>
      </c>
      <c r="C189" s="2">
        <v>9948</v>
      </c>
      <c r="D189" s="2">
        <v>9293</v>
      </c>
      <c r="E189" s="2">
        <v>8183</v>
      </c>
      <c r="F189" s="2">
        <v>10428</v>
      </c>
      <c r="G189" s="2">
        <v>6787</v>
      </c>
      <c r="H189" s="2">
        <f t="shared" si="11"/>
        <v>44639</v>
      </c>
    </row>
    <row r="190" spans="2:8" x14ac:dyDescent="0.25">
      <c r="B190" t="s">
        <v>330</v>
      </c>
      <c r="C190" s="2">
        <v>3129</v>
      </c>
      <c r="D190" s="2">
        <v>3757</v>
      </c>
      <c r="E190" s="2">
        <v>2274</v>
      </c>
      <c r="F190" s="2">
        <v>4139</v>
      </c>
      <c r="G190" s="2">
        <v>4325</v>
      </c>
      <c r="H190" s="2">
        <f t="shared" si="11"/>
        <v>17624</v>
      </c>
    </row>
    <row r="191" spans="2:8" x14ac:dyDescent="0.25">
      <c r="B191" t="s">
        <v>488</v>
      </c>
      <c r="C191" s="2"/>
      <c r="D191" s="2"/>
      <c r="E191" s="2">
        <v>4</v>
      </c>
      <c r="F191" s="2"/>
      <c r="G191" s="2"/>
      <c r="H191" s="2">
        <f t="shared" si="11"/>
        <v>4</v>
      </c>
    </row>
    <row r="192" spans="2:8" ht="15.75" thickBot="1" x14ac:dyDescent="0.3">
      <c r="B192" s="38" t="s">
        <v>466</v>
      </c>
      <c r="C192" s="37">
        <f>SUM(C183:C191)</f>
        <v>15113</v>
      </c>
      <c r="D192" s="37">
        <f>SUM(D183:D191)</f>
        <v>14648</v>
      </c>
      <c r="E192" s="37">
        <f>SUM(E183:E191)</f>
        <v>12332</v>
      </c>
      <c r="F192" s="37">
        <f>SUM(F183:F191)</f>
        <v>16926</v>
      </c>
      <c r="G192" s="37">
        <f>SUM(G183:G191)</f>
        <v>12656</v>
      </c>
      <c r="H192" s="37">
        <f t="shared" si="11"/>
        <v>71675</v>
      </c>
    </row>
    <row r="193" spans="2:8" ht="15.75" thickTop="1" x14ac:dyDescent="0.25">
      <c r="B193" s="1" t="s">
        <v>21</v>
      </c>
    </row>
    <row r="194" spans="2:8" x14ac:dyDescent="0.25">
      <c r="B194" t="s">
        <v>318</v>
      </c>
      <c r="C194" s="2">
        <v>336</v>
      </c>
      <c r="D194" s="2">
        <v>701</v>
      </c>
      <c r="E194" s="2">
        <v>1738</v>
      </c>
      <c r="F194" s="2">
        <v>1631</v>
      </c>
      <c r="G194" s="2">
        <v>392</v>
      </c>
      <c r="H194" s="2">
        <f t="shared" ref="H194:H207" si="12">SUM(C194:G194)</f>
        <v>4798</v>
      </c>
    </row>
    <row r="195" spans="2:8" x14ac:dyDescent="0.25">
      <c r="B195" t="s">
        <v>328</v>
      </c>
      <c r="C195" s="2"/>
      <c r="D195" s="2">
        <v>7</v>
      </c>
      <c r="E195" s="2">
        <v>97</v>
      </c>
      <c r="F195" s="2">
        <v>28</v>
      </c>
      <c r="G195" s="2">
        <v>134</v>
      </c>
      <c r="H195" s="2">
        <f t="shared" si="12"/>
        <v>266</v>
      </c>
    </row>
    <row r="196" spans="2:8" x14ac:dyDescent="0.25">
      <c r="B196" t="s">
        <v>326</v>
      </c>
      <c r="C196" s="2">
        <v>220</v>
      </c>
      <c r="D196" s="2">
        <v>386</v>
      </c>
      <c r="E196" s="2">
        <v>208</v>
      </c>
      <c r="F196" s="2">
        <v>130</v>
      </c>
      <c r="G196" s="2">
        <v>109</v>
      </c>
      <c r="H196" s="2">
        <f t="shared" si="12"/>
        <v>1053</v>
      </c>
    </row>
    <row r="197" spans="2:8" x14ac:dyDescent="0.25">
      <c r="B197" t="s">
        <v>331</v>
      </c>
      <c r="C197" s="2">
        <v>39</v>
      </c>
      <c r="D197" s="2">
        <v>44</v>
      </c>
      <c r="E197" s="2">
        <v>670</v>
      </c>
      <c r="F197" s="2">
        <v>1479</v>
      </c>
      <c r="G197" s="2">
        <v>1067</v>
      </c>
      <c r="H197" s="2">
        <f t="shared" si="12"/>
        <v>3299</v>
      </c>
    </row>
    <row r="198" spans="2:8" x14ac:dyDescent="0.25">
      <c r="B198" t="s">
        <v>329</v>
      </c>
      <c r="C198" s="2"/>
      <c r="D198" s="2">
        <v>21</v>
      </c>
      <c r="E198" s="2">
        <v>108</v>
      </c>
      <c r="F198" s="2">
        <v>75</v>
      </c>
      <c r="G198" s="2">
        <v>103</v>
      </c>
      <c r="H198" s="2">
        <f t="shared" si="12"/>
        <v>307</v>
      </c>
    </row>
    <row r="199" spans="2:8" x14ac:dyDescent="0.25">
      <c r="B199" t="s">
        <v>327</v>
      </c>
      <c r="C199" s="2"/>
      <c r="D199" s="2">
        <v>3</v>
      </c>
      <c r="E199" s="2"/>
      <c r="F199" s="2"/>
      <c r="G199" s="2"/>
      <c r="H199" s="2">
        <f t="shared" si="12"/>
        <v>3</v>
      </c>
    </row>
    <row r="200" spans="2:8" x14ac:dyDescent="0.25">
      <c r="B200" t="s">
        <v>319</v>
      </c>
      <c r="C200" s="2">
        <v>31</v>
      </c>
      <c r="D200" s="2">
        <v>113</v>
      </c>
      <c r="E200" s="2">
        <v>137</v>
      </c>
      <c r="F200" s="2">
        <v>308</v>
      </c>
      <c r="G200" s="2">
        <v>116</v>
      </c>
      <c r="H200" s="2">
        <f t="shared" si="12"/>
        <v>705</v>
      </c>
    </row>
    <row r="201" spans="2:8" x14ac:dyDescent="0.25">
      <c r="B201" t="s">
        <v>320</v>
      </c>
      <c r="C201" s="2">
        <v>60</v>
      </c>
      <c r="D201" s="2">
        <v>28</v>
      </c>
      <c r="E201" s="2">
        <v>40</v>
      </c>
      <c r="F201" s="2">
        <v>15</v>
      </c>
      <c r="G201" s="2">
        <v>19</v>
      </c>
      <c r="H201" s="2">
        <f t="shared" si="12"/>
        <v>162</v>
      </c>
    </row>
    <row r="202" spans="2:8" x14ac:dyDescent="0.25">
      <c r="B202" t="s">
        <v>321</v>
      </c>
      <c r="C202" s="2">
        <v>12</v>
      </c>
      <c r="D202" s="2">
        <v>21</v>
      </c>
      <c r="E202" s="2"/>
      <c r="F202" s="2">
        <v>14</v>
      </c>
      <c r="G202" s="2">
        <v>4</v>
      </c>
      <c r="H202" s="2">
        <f t="shared" si="12"/>
        <v>51</v>
      </c>
    </row>
    <row r="203" spans="2:8" x14ac:dyDescent="0.25">
      <c r="B203" t="s">
        <v>322</v>
      </c>
      <c r="C203" s="2">
        <v>12</v>
      </c>
      <c r="D203" s="2">
        <v>29</v>
      </c>
      <c r="E203" s="2">
        <v>42</v>
      </c>
      <c r="F203" s="2">
        <v>7</v>
      </c>
      <c r="G203" s="2">
        <v>11</v>
      </c>
      <c r="H203" s="2">
        <f t="shared" si="12"/>
        <v>101</v>
      </c>
    </row>
    <row r="204" spans="2:8" x14ac:dyDescent="0.25">
      <c r="B204" t="s">
        <v>323</v>
      </c>
      <c r="C204" s="2">
        <v>22</v>
      </c>
      <c r="D204" s="2">
        <v>11</v>
      </c>
      <c r="E204" s="2"/>
      <c r="F204" s="2"/>
      <c r="G204" s="2"/>
      <c r="H204" s="2">
        <f t="shared" si="12"/>
        <v>33</v>
      </c>
    </row>
    <row r="205" spans="2:8" x14ac:dyDescent="0.25">
      <c r="B205" t="s">
        <v>317</v>
      </c>
      <c r="C205" s="2">
        <v>3098</v>
      </c>
      <c r="D205" s="2">
        <v>1937</v>
      </c>
      <c r="E205" s="2">
        <v>926</v>
      </c>
      <c r="F205" s="2">
        <v>443</v>
      </c>
      <c r="G205" s="2">
        <v>1197</v>
      </c>
      <c r="H205" s="2">
        <f t="shared" si="12"/>
        <v>7601</v>
      </c>
    </row>
    <row r="206" spans="2:8" x14ac:dyDescent="0.25">
      <c r="B206" t="s">
        <v>324</v>
      </c>
      <c r="C206" s="2"/>
      <c r="D206" s="2"/>
      <c r="E206" s="2">
        <v>1</v>
      </c>
      <c r="F206" s="2"/>
      <c r="G206" s="2"/>
      <c r="H206" s="2">
        <f t="shared" si="12"/>
        <v>1</v>
      </c>
    </row>
    <row r="207" spans="2:8" ht="15.75" thickBot="1" x14ac:dyDescent="0.3">
      <c r="B207" s="38" t="s">
        <v>466</v>
      </c>
      <c r="C207" s="37">
        <f>SUM(C194:C206)</f>
        <v>3830</v>
      </c>
      <c r="D207" s="37">
        <f>SUM(D194:D206)</f>
        <v>3301</v>
      </c>
      <c r="E207" s="37">
        <f>SUM(E194:E206)</f>
        <v>3967</v>
      </c>
      <c r="F207" s="37">
        <f>SUM(F194:F206)</f>
        <v>4130</v>
      </c>
      <c r="G207" s="37">
        <f>SUM(G194:G206)</f>
        <v>3152</v>
      </c>
      <c r="H207" s="37">
        <f t="shared" si="12"/>
        <v>18380</v>
      </c>
    </row>
    <row r="208" spans="2:8" ht="15.75" thickTop="1" x14ac:dyDescent="0.25">
      <c r="B208" s="1" t="s">
        <v>22</v>
      </c>
    </row>
    <row r="209" spans="2:8" x14ac:dyDescent="0.25">
      <c r="B209" t="s">
        <v>323</v>
      </c>
      <c r="C209">
        <v>1</v>
      </c>
      <c r="H209" s="2">
        <f>SUM(C209:G209)</f>
        <v>1</v>
      </c>
    </row>
    <row r="210" spans="2:8" x14ac:dyDescent="0.25">
      <c r="B210" t="s">
        <v>317</v>
      </c>
      <c r="C210">
        <v>216</v>
      </c>
      <c r="D210">
        <v>140</v>
      </c>
      <c r="E210">
        <v>234</v>
      </c>
      <c r="F210">
        <v>138</v>
      </c>
      <c r="G210">
        <v>111</v>
      </c>
      <c r="H210" s="2">
        <f>SUM(C210:G210)</f>
        <v>839</v>
      </c>
    </row>
    <row r="211" spans="2:8" ht="15.75" thickBot="1" x14ac:dyDescent="0.3">
      <c r="B211" s="38" t="s">
        <v>466</v>
      </c>
      <c r="C211" s="36">
        <f>SUM(C209:C210)</f>
        <v>217</v>
      </c>
      <c r="D211" s="36">
        <f>SUM(D209:D210)</f>
        <v>140</v>
      </c>
      <c r="E211" s="36">
        <f>SUM(E209:E210)</f>
        <v>234</v>
      </c>
      <c r="F211" s="36">
        <f>SUM(F209:F210)</f>
        <v>138</v>
      </c>
      <c r="G211" s="36">
        <f>SUM(G209:G210)</f>
        <v>111</v>
      </c>
      <c r="H211" s="37">
        <f>SUM(C211:G211)</f>
        <v>840</v>
      </c>
    </row>
    <row r="212" spans="2:8" ht="15.75" thickTop="1" x14ac:dyDescent="0.25">
      <c r="B212" s="1" t="s">
        <v>345</v>
      </c>
    </row>
    <row r="213" spans="2:8" x14ac:dyDescent="0.25">
      <c r="B213" t="s">
        <v>321</v>
      </c>
      <c r="F213">
        <v>0</v>
      </c>
      <c r="G213">
        <v>0</v>
      </c>
      <c r="H213">
        <f>SUM(C213:G213)</f>
        <v>0</v>
      </c>
    </row>
    <row r="214" spans="2:8" x14ac:dyDescent="0.25">
      <c r="B214" t="s">
        <v>317</v>
      </c>
      <c r="C214">
        <v>1</v>
      </c>
      <c r="D214">
        <v>0</v>
      </c>
      <c r="E214">
        <v>0</v>
      </c>
      <c r="F214">
        <v>1</v>
      </c>
      <c r="G214">
        <v>1</v>
      </c>
      <c r="H214">
        <f>SUM(C214:G214)</f>
        <v>3</v>
      </c>
    </row>
    <row r="215" spans="2:8" ht="15.75" thickBot="1" x14ac:dyDescent="0.3">
      <c r="B215" s="38" t="s">
        <v>466</v>
      </c>
      <c r="C215" s="36">
        <v>1</v>
      </c>
      <c r="D215" s="36">
        <v>0</v>
      </c>
      <c r="E215" s="36">
        <v>0</v>
      </c>
      <c r="F215" s="36">
        <v>1</v>
      </c>
      <c r="G215" s="36">
        <v>1</v>
      </c>
      <c r="H215" s="36">
        <f>SUM(C215:G215)</f>
        <v>3</v>
      </c>
    </row>
    <row r="216" spans="2:8" ht="15.75" thickTop="1" x14ac:dyDescent="0.25">
      <c r="B216" s="1" t="s">
        <v>23</v>
      </c>
    </row>
    <row r="217" spans="2:8" x14ac:dyDescent="0.25">
      <c r="B217" t="s">
        <v>328</v>
      </c>
      <c r="C217" s="2">
        <v>9</v>
      </c>
      <c r="D217" s="2">
        <v>18</v>
      </c>
      <c r="E217" s="2">
        <v>22</v>
      </c>
      <c r="F217" s="2">
        <v>9</v>
      </c>
      <c r="G217" s="2">
        <v>88</v>
      </c>
      <c r="H217" s="2">
        <f t="shared" ref="H217:H224" si="13">SUM(C217:G217)</f>
        <v>146</v>
      </c>
    </row>
    <row r="218" spans="2:8" x14ac:dyDescent="0.25">
      <c r="B218" t="s">
        <v>331</v>
      </c>
      <c r="C218" s="2">
        <v>7</v>
      </c>
      <c r="D218" s="2">
        <v>37</v>
      </c>
      <c r="E218" s="2">
        <v>32</v>
      </c>
      <c r="F218" s="2">
        <v>28</v>
      </c>
      <c r="G218" s="2">
        <v>39</v>
      </c>
      <c r="H218" s="2">
        <f t="shared" si="13"/>
        <v>143</v>
      </c>
    </row>
    <row r="219" spans="2:8" x14ac:dyDescent="0.25">
      <c r="B219" t="s">
        <v>327</v>
      </c>
      <c r="C219" s="2">
        <v>66</v>
      </c>
      <c r="D219" s="2">
        <v>244</v>
      </c>
      <c r="E219" s="2">
        <v>340</v>
      </c>
      <c r="F219" s="2">
        <v>463</v>
      </c>
      <c r="G219" s="2">
        <v>563</v>
      </c>
      <c r="H219" s="2">
        <f t="shared" si="13"/>
        <v>1676</v>
      </c>
    </row>
    <row r="220" spans="2:8" x14ac:dyDescent="0.25">
      <c r="B220" t="s">
        <v>319</v>
      </c>
      <c r="C220" s="2">
        <v>996</v>
      </c>
      <c r="D220" s="2">
        <v>476</v>
      </c>
      <c r="E220" s="2">
        <v>388</v>
      </c>
      <c r="F220" s="2">
        <v>233</v>
      </c>
      <c r="G220" s="2">
        <v>64</v>
      </c>
      <c r="H220" s="2">
        <f t="shared" si="13"/>
        <v>2157</v>
      </c>
    </row>
    <row r="221" spans="2:8" x14ac:dyDescent="0.25">
      <c r="B221" t="s">
        <v>321</v>
      </c>
      <c r="C221" s="2">
        <v>1300</v>
      </c>
      <c r="D221" s="2">
        <v>1454</v>
      </c>
      <c r="E221" s="2">
        <v>2026</v>
      </c>
      <c r="F221" s="2">
        <v>2346</v>
      </c>
      <c r="G221" s="2">
        <v>1697</v>
      </c>
      <c r="H221" s="2">
        <f t="shared" si="13"/>
        <v>8823</v>
      </c>
    </row>
    <row r="222" spans="2:8" x14ac:dyDescent="0.25">
      <c r="B222" t="s">
        <v>317</v>
      </c>
      <c r="C222" s="2">
        <v>0</v>
      </c>
      <c r="D222" s="2">
        <v>1</v>
      </c>
      <c r="E222" s="2">
        <v>6</v>
      </c>
      <c r="F222" s="2">
        <v>7</v>
      </c>
      <c r="G222" s="2"/>
      <c r="H222" s="2">
        <f t="shared" si="13"/>
        <v>14</v>
      </c>
    </row>
    <row r="223" spans="2:8" x14ac:dyDescent="0.25">
      <c r="B223" t="s">
        <v>324</v>
      </c>
      <c r="C223" s="2">
        <v>9</v>
      </c>
      <c r="D223" s="2"/>
      <c r="E223" s="2"/>
      <c r="F223" s="2">
        <v>15</v>
      </c>
      <c r="G223" s="2">
        <v>36</v>
      </c>
      <c r="H223" s="2">
        <f t="shared" si="13"/>
        <v>60</v>
      </c>
    </row>
    <row r="224" spans="2:8" ht="15.75" thickBot="1" x14ac:dyDescent="0.3">
      <c r="B224" s="38" t="s">
        <v>466</v>
      </c>
      <c r="C224" s="37">
        <f>SUM(C217:C223)</f>
        <v>2387</v>
      </c>
      <c r="D224" s="37">
        <f>SUM(D217:D223)</f>
        <v>2230</v>
      </c>
      <c r="E224" s="37">
        <f>SUM(E217:E223)</f>
        <v>2814</v>
      </c>
      <c r="F224" s="37">
        <f>SUM(F217:F223)</f>
        <v>3101</v>
      </c>
      <c r="G224" s="37">
        <f>SUM(G217:G223)</f>
        <v>2487</v>
      </c>
      <c r="H224" s="37">
        <f t="shared" si="13"/>
        <v>13019</v>
      </c>
    </row>
    <row r="225" spans="2:8" ht="15.75" thickTop="1" x14ac:dyDescent="0.25">
      <c r="B225" s="1" t="s">
        <v>451</v>
      </c>
    </row>
    <row r="226" spans="2:8" x14ac:dyDescent="0.25">
      <c r="B226" t="s">
        <v>321</v>
      </c>
      <c r="D226">
        <v>0</v>
      </c>
      <c r="E226">
        <v>1</v>
      </c>
      <c r="F226">
        <v>6</v>
      </c>
      <c r="G226">
        <v>29</v>
      </c>
      <c r="H226" s="2">
        <f>SUM(D226:G226)</f>
        <v>36</v>
      </c>
    </row>
    <row r="227" spans="2:8" ht="15.75" thickBot="1" x14ac:dyDescent="0.3">
      <c r="B227" s="38" t="s">
        <v>466</v>
      </c>
      <c r="C227" s="35"/>
      <c r="D227" s="36">
        <v>0</v>
      </c>
      <c r="E227" s="36">
        <v>1</v>
      </c>
      <c r="F227" s="36">
        <v>6</v>
      </c>
      <c r="G227" s="36">
        <v>29</v>
      </c>
      <c r="H227" s="36">
        <f>SUM(D227:G227)</f>
        <v>36</v>
      </c>
    </row>
    <row r="228" spans="2:8" ht="15.75" thickTop="1" x14ac:dyDescent="0.25">
      <c r="B228" s="1" t="s">
        <v>339</v>
      </c>
    </row>
    <row r="229" spans="2:8" x14ac:dyDescent="0.25">
      <c r="B229" t="s">
        <v>320</v>
      </c>
      <c r="C229">
        <v>2</v>
      </c>
      <c r="D229">
        <v>2</v>
      </c>
      <c r="F229">
        <v>15</v>
      </c>
      <c r="G229">
        <v>29</v>
      </c>
      <c r="H229">
        <f>SUM(C229:G229)</f>
        <v>48</v>
      </c>
    </row>
    <row r="230" spans="2:8" x14ac:dyDescent="0.25">
      <c r="B230" t="s">
        <v>317</v>
      </c>
      <c r="C230">
        <v>11</v>
      </c>
      <c r="D230">
        <v>13</v>
      </c>
      <c r="E230">
        <v>1</v>
      </c>
      <c r="F230">
        <v>2</v>
      </c>
      <c r="H230">
        <f>SUM(C230:G230)</f>
        <v>27</v>
      </c>
    </row>
    <row r="231" spans="2:8" ht="15.75" thickBot="1" x14ac:dyDescent="0.3">
      <c r="B231" s="38" t="s">
        <v>466</v>
      </c>
      <c r="C231" s="36">
        <v>13</v>
      </c>
      <c r="D231" s="36">
        <v>15</v>
      </c>
      <c r="E231" s="36">
        <v>1</v>
      </c>
      <c r="F231" s="36">
        <v>17</v>
      </c>
      <c r="G231" s="36">
        <v>29</v>
      </c>
      <c r="H231" s="36">
        <f>SUM(C231:G231)</f>
        <v>75</v>
      </c>
    </row>
    <row r="232" spans="2:8" ht="15.75" thickTop="1" x14ac:dyDescent="0.25">
      <c r="B232" s="1" t="s">
        <v>24</v>
      </c>
    </row>
    <row r="233" spans="2:8" x14ac:dyDescent="0.25">
      <c r="B233" t="s">
        <v>318</v>
      </c>
      <c r="C233" s="2">
        <v>31</v>
      </c>
      <c r="D233" s="2">
        <v>18</v>
      </c>
      <c r="E233" s="2"/>
      <c r="F233" s="2">
        <v>16</v>
      </c>
      <c r="G233" s="2">
        <v>26</v>
      </c>
      <c r="H233" s="2">
        <f t="shared" ref="H233:H247" si="14">SUM(C233:G233)</f>
        <v>91</v>
      </c>
    </row>
    <row r="234" spans="2:8" x14ac:dyDescent="0.25">
      <c r="B234" t="s">
        <v>328</v>
      </c>
      <c r="C234" s="2">
        <v>74</v>
      </c>
      <c r="D234" s="2">
        <v>233</v>
      </c>
      <c r="E234" s="2">
        <v>790</v>
      </c>
      <c r="F234" s="2">
        <v>1965</v>
      </c>
      <c r="G234" s="2">
        <v>2281</v>
      </c>
      <c r="H234" s="2">
        <f t="shared" si="14"/>
        <v>5343</v>
      </c>
    </row>
    <row r="235" spans="2:8" x14ac:dyDescent="0.25">
      <c r="B235" t="s">
        <v>326</v>
      </c>
      <c r="C235" s="2">
        <v>777</v>
      </c>
      <c r="D235" s="2">
        <v>1576</v>
      </c>
      <c r="E235" s="2">
        <v>2473</v>
      </c>
      <c r="F235" s="2">
        <v>2466</v>
      </c>
      <c r="G235" s="2">
        <v>2742</v>
      </c>
      <c r="H235" s="2">
        <f t="shared" si="14"/>
        <v>10034</v>
      </c>
    </row>
    <row r="236" spans="2:8" x14ac:dyDescent="0.25">
      <c r="B236" t="s">
        <v>331</v>
      </c>
      <c r="C236" s="2">
        <v>3138</v>
      </c>
      <c r="D236" s="2">
        <v>6644</v>
      </c>
      <c r="E236" s="2">
        <v>10302</v>
      </c>
      <c r="F236" s="2">
        <v>11124</v>
      </c>
      <c r="G236" s="2">
        <v>13130</v>
      </c>
      <c r="H236" s="2">
        <f t="shared" si="14"/>
        <v>44338</v>
      </c>
    </row>
    <row r="237" spans="2:8" x14ac:dyDescent="0.25">
      <c r="B237" t="s">
        <v>377</v>
      </c>
      <c r="C237" s="2"/>
      <c r="D237" s="2">
        <v>3</v>
      </c>
      <c r="E237" s="2"/>
      <c r="F237" s="2">
        <v>25</v>
      </c>
      <c r="G237" s="2">
        <v>28</v>
      </c>
      <c r="H237" s="2">
        <f t="shared" si="14"/>
        <v>56</v>
      </c>
    </row>
    <row r="238" spans="2:8" x14ac:dyDescent="0.25">
      <c r="B238" t="s">
        <v>327</v>
      </c>
      <c r="C238" s="2">
        <v>54</v>
      </c>
      <c r="D238" s="2">
        <v>305</v>
      </c>
      <c r="E238" s="2">
        <v>1022</v>
      </c>
      <c r="F238" s="2">
        <v>1610</v>
      </c>
      <c r="G238" s="2">
        <v>1562</v>
      </c>
      <c r="H238" s="2">
        <f t="shared" si="14"/>
        <v>4553</v>
      </c>
    </row>
    <row r="239" spans="2:8" x14ac:dyDescent="0.25">
      <c r="B239" t="s">
        <v>319</v>
      </c>
      <c r="C239" s="2">
        <v>28361</v>
      </c>
      <c r="D239" s="2">
        <v>23482</v>
      </c>
      <c r="E239" s="2">
        <v>21700</v>
      </c>
      <c r="F239" s="2">
        <v>12514</v>
      </c>
      <c r="G239" s="2">
        <v>7922</v>
      </c>
      <c r="H239" s="2">
        <f t="shared" si="14"/>
        <v>93979</v>
      </c>
    </row>
    <row r="240" spans="2:8" x14ac:dyDescent="0.25">
      <c r="B240" t="s">
        <v>320</v>
      </c>
      <c r="C240" s="2">
        <v>86</v>
      </c>
      <c r="D240" s="2">
        <v>1</v>
      </c>
      <c r="E240" s="2">
        <v>16</v>
      </c>
      <c r="F240" s="2">
        <v>11</v>
      </c>
      <c r="G240" s="2">
        <v>33</v>
      </c>
      <c r="H240" s="2">
        <f t="shared" si="14"/>
        <v>147</v>
      </c>
    </row>
    <row r="241" spans="2:8" x14ac:dyDescent="0.25">
      <c r="B241" t="s">
        <v>321</v>
      </c>
      <c r="C241" s="2">
        <v>10700</v>
      </c>
      <c r="D241" s="2">
        <v>12938</v>
      </c>
      <c r="E241" s="2">
        <v>14774</v>
      </c>
      <c r="F241" s="2">
        <v>14348</v>
      </c>
      <c r="G241" s="2">
        <v>17311</v>
      </c>
      <c r="H241" s="2">
        <f t="shared" si="14"/>
        <v>70071</v>
      </c>
    </row>
    <row r="242" spans="2:8" x14ac:dyDescent="0.25">
      <c r="B242" t="s">
        <v>322</v>
      </c>
      <c r="C242" s="2">
        <v>10</v>
      </c>
      <c r="D242" s="2">
        <v>354</v>
      </c>
      <c r="E242" s="2">
        <v>89</v>
      </c>
      <c r="F242" s="2">
        <v>153</v>
      </c>
      <c r="G242" s="2">
        <v>128</v>
      </c>
      <c r="H242" s="2">
        <f t="shared" si="14"/>
        <v>734</v>
      </c>
    </row>
    <row r="243" spans="2:8" x14ac:dyDescent="0.25">
      <c r="B243" t="s">
        <v>323</v>
      </c>
      <c r="C243" s="2"/>
      <c r="D243" s="2"/>
      <c r="E243" s="2">
        <v>5</v>
      </c>
      <c r="F243" s="2">
        <v>21</v>
      </c>
      <c r="G243" s="2">
        <v>20</v>
      </c>
      <c r="H243" s="2">
        <f t="shared" si="14"/>
        <v>46</v>
      </c>
    </row>
    <row r="244" spans="2:8" x14ac:dyDescent="0.25">
      <c r="B244" t="s">
        <v>317</v>
      </c>
      <c r="C244" s="2">
        <v>4569</v>
      </c>
      <c r="D244" s="2">
        <v>187</v>
      </c>
      <c r="E244" s="2">
        <v>199</v>
      </c>
      <c r="F244" s="2">
        <v>217</v>
      </c>
      <c r="G244" s="2">
        <v>197</v>
      </c>
      <c r="H244" s="2">
        <f t="shared" si="14"/>
        <v>5369</v>
      </c>
    </row>
    <row r="245" spans="2:8" x14ac:dyDescent="0.25">
      <c r="B245" t="s">
        <v>324</v>
      </c>
      <c r="C245" s="2">
        <v>2984</v>
      </c>
      <c r="D245" s="2">
        <v>2492</v>
      </c>
      <c r="E245" s="2">
        <v>3289</v>
      </c>
      <c r="F245" s="2">
        <v>3159</v>
      </c>
      <c r="G245" s="2">
        <v>2859</v>
      </c>
      <c r="H245" s="2">
        <f t="shared" si="14"/>
        <v>14783</v>
      </c>
    </row>
    <row r="246" spans="2:8" x14ac:dyDescent="0.25">
      <c r="B246" t="s">
        <v>325</v>
      </c>
      <c r="C246" s="2"/>
      <c r="D246" s="2"/>
      <c r="E246" s="2">
        <v>4</v>
      </c>
      <c r="F246" s="2"/>
      <c r="G246" s="2"/>
      <c r="H246" s="2">
        <f t="shared" si="14"/>
        <v>4</v>
      </c>
    </row>
    <row r="247" spans="2:8" ht="15.75" thickBot="1" x14ac:dyDescent="0.3">
      <c r="B247" s="38" t="s">
        <v>466</v>
      </c>
      <c r="C247" s="37">
        <f>SUM(C233:C246)</f>
        <v>50784</v>
      </c>
      <c r="D247" s="37">
        <f>SUM(D233:D246)</f>
        <v>48233</v>
      </c>
      <c r="E247" s="37">
        <f>SUM(E233:E246)</f>
        <v>54663</v>
      </c>
      <c r="F247" s="37">
        <f>SUM(F233:F246)</f>
        <v>47629</v>
      </c>
      <c r="G247" s="37">
        <f>SUM(G233:G246)</f>
        <v>48239</v>
      </c>
      <c r="H247" s="37">
        <f t="shared" si="14"/>
        <v>249548</v>
      </c>
    </row>
    <row r="248" spans="2:8" ht="15.75" thickTop="1" x14ac:dyDescent="0.25">
      <c r="B248" s="1" t="s">
        <v>452</v>
      </c>
    </row>
    <row r="249" spans="2:8" x14ac:dyDescent="0.25">
      <c r="B249" t="s">
        <v>319</v>
      </c>
      <c r="D249">
        <v>3</v>
      </c>
      <c r="H249" s="2">
        <f>SUM(D249:G249)</f>
        <v>3</v>
      </c>
    </row>
    <row r="250" spans="2:8" ht="15.75" thickBot="1" x14ac:dyDescent="0.3">
      <c r="B250" s="38" t="s">
        <v>466</v>
      </c>
      <c r="C250" s="36"/>
      <c r="D250" s="36">
        <v>3</v>
      </c>
      <c r="E250" s="36"/>
      <c r="F250" s="36"/>
      <c r="G250" s="36"/>
      <c r="H250" s="36">
        <f>SUM(D250:G250)</f>
        <v>3</v>
      </c>
    </row>
    <row r="251" spans="2:8" ht="15.75" thickTop="1" x14ac:dyDescent="0.25">
      <c r="B251" s="1" t="s">
        <v>25</v>
      </c>
    </row>
    <row r="252" spans="2:8" x14ac:dyDescent="0.25">
      <c r="B252" t="s">
        <v>318</v>
      </c>
      <c r="F252">
        <v>8</v>
      </c>
      <c r="H252">
        <f t="shared" ref="H252:H258" si="15">SUM(C252:G252)</f>
        <v>8</v>
      </c>
    </row>
    <row r="253" spans="2:8" x14ac:dyDescent="0.25">
      <c r="B253" t="s">
        <v>326</v>
      </c>
      <c r="C253">
        <v>18</v>
      </c>
      <c r="F253">
        <v>14</v>
      </c>
      <c r="G253">
        <v>72</v>
      </c>
      <c r="H253">
        <f t="shared" si="15"/>
        <v>104</v>
      </c>
    </row>
    <row r="254" spans="2:8" x14ac:dyDescent="0.25">
      <c r="B254" t="s">
        <v>319</v>
      </c>
      <c r="G254">
        <v>2</v>
      </c>
      <c r="H254">
        <f t="shared" si="15"/>
        <v>2</v>
      </c>
    </row>
    <row r="255" spans="2:8" x14ac:dyDescent="0.25">
      <c r="B255" t="s">
        <v>320</v>
      </c>
      <c r="D255">
        <v>16</v>
      </c>
      <c r="E255">
        <v>30</v>
      </c>
      <c r="F255">
        <v>41</v>
      </c>
      <c r="G255">
        <v>260</v>
      </c>
      <c r="H255">
        <f t="shared" si="15"/>
        <v>347</v>
      </c>
    </row>
    <row r="256" spans="2:8" x14ac:dyDescent="0.25">
      <c r="B256" t="s">
        <v>322</v>
      </c>
      <c r="C256">
        <v>82</v>
      </c>
      <c r="D256">
        <v>21</v>
      </c>
      <c r="H256">
        <f t="shared" si="15"/>
        <v>103</v>
      </c>
    </row>
    <row r="257" spans="2:8" x14ac:dyDescent="0.25">
      <c r="B257" t="s">
        <v>317</v>
      </c>
      <c r="C257" s="2">
        <v>2272</v>
      </c>
      <c r="D257" s="2">
        <v>2148</v>
      </c>
      <c r="E257" s="2">
        <v>2106</v>
      </c>
      <c r="F257" s="2">
        <v>2195</v>
      </c>
      <c r="G257" s="2">
        <v>1698</v>
      </c>
      <c r="H257" s="2">
        <f t="shared" si="15"/>
        <v>10419</v>
      </c>
    </row>
    <row r="258" spans="2:8" ht="15.75" thickBot="1" x14ac:dyDescent="0.3">
      <c r="B258" s="38" t="s">
        <v>466</v>
      </c>
      <c r="C258" s="37">
        <f>SUM(C252:C257)</f>
        <v>2372</v>
      </c>
      <c r="D258" s="37">
        <f>SUM(D252:D257)</f>
        <v>2185</v>
      </c>
      <c r="E258" s="37">
        <f>SUM(E252:E257)</f>
        <v>2136</v>
      </c>
      <c r="F258" s="37">
        <f>SUM(F252:F257)</f>
        <v>2258</v>
      </c>
      <c r="G258" s="37">
        <f>SUM(G252:G257)</f>
        <v>2032</v>
      </c>
      <c r="H258" s="37">
        <f t="shared" si="15"/>
        <v>10983</v>
      </c>
    </row>
    <row r="259" spans="2:8" ht="15.75" thickTop="1" x14ac:dyDescent="0.25">
      <c r="B259" s="1" t="s">
        <v>26</v>
      </c>
    </row>
    <row r="260" spans="2:8" x14ac:dyDescent="0.25">
      <c r="B260" t="s">
        <v>321</v>
      </c>
      <c r="E260">
        <v>9</v>
      </c>
      <c r="H260">
        <f>SUM(C260:G260)</f>
        <v>9</v>
      </c>
    </row>
    <row r="261" spans="2:8" x14ac:dyDescent="0.25">
      <c r="B261" t="s">
        <v>317</v>
      </c>
      <c r="C261">
        <v>27</v>
      </c>
      <c r="D261">
        <v>17</v>
      </c>
      <c r="E261">
        <v>12</v>
      </c>
      <c r="F261">
        <v>18</v>
      </c>
      <c r="G261">
        <v>32</v>
      </c>
      <c r="H261">
        <f>SUM(C261:G261)</f>
        <v>106</v>
      </c>
    </row>
    <row r="262" spans="2:8" ht="15.75" thickBot="1" x14ac:dyDescent="0.3">
      <c r="B262" s="38" t="s">
        <v>466</v>
      </c>
      <c r="C262" s="36">
        <v>27</v>
      </c>
      <c r="D262" s="36">
        <v>17</v>
      </c>
      <c r="E262" s="36">
        <v>21</v>
      </c>
      <c r="F262" s="36">
        <v>18</v>
      </c>
      <c r="G262" s="36">
        <v>32</v>
      </c>
      <c r="H262" s="36">
        <f>SUM(C262:G262)</f>
        <v>115</v>
      </c>
    </row>
    <row r="263" spans="2:8" ht="15.75" thickTop="1" x14ac:dyDescent="0.25">
      <c r="B263" s="1" t="s">
        <v>27</v>
      </c>
    </row>
    <row r="264" spans="2:8" x14ac:dyDescent="0.25">
      <c r="B264" t="s">
        <v>318</v>
      </c>
      <c r="C264">
        <v>56</v>
      </c>
      <c r="D264">
        <v>40</v>
      </c>
      <c r="H264">
        <f t="shared" ref="H264:H270" si="16">SUM(C264:G264)</f>
        <v>96</v>
      </c>
    </row>
    <row r="265" spans="2:8" x14ac:dyDescent="0.25">
      <c r="B265" t="s">
        <v>326</v>
      </c>
      <c r="D265">
        <v>6</v>
      </c>
      <c r="E265">
        <v>23</v>
      </c>
      <c r="F265">
        <v>1</v>
      </c>
      <c r="G265">
        <v>1</v>
      </c>
      <c r="H265">
        <f t="shared" si="16"/>
        <v>31</v>
      </c>
    </row>
    <row r="266" spans="2:8" x14ac:dyDescent="0.25">
      <c r="B266" t="s">
        <v>320</v>
      </c>
      <c r="D266">
        <v>34</v>
      </c>
      <c r="E266">
        <v>11</v>
      </c>
      <c r="F266">
        <v>16</v>
      </c>
      <c r="G266">
        <v>6</v>
      </c>
      <c r="H266">
        <f t="shared" si="16"/>
        <v>67</v>
      </c>
    </row>
    <row r="267" spans="2:8" x14ac:dyDescent="0.25">
      <c r="B267" t="s">
        <v>322</v>
      </c>
      <c r="C267">
        <v>47</v>
      </c>
      <c r="D267">
        <v>171</v>
      </c>
      <c r="E267">
        <v>88</v>
      </c>
      <c r="F267">
        <v>51</v>
      </c>
      <c r="G267">
        <v>53</v>
      </c>
      <c r="H267">
        <f t="shared" si="16"/>
        <v>410</v>
      </c>
    </row>
    <row r="268" spans="2:8" x14ac:dyDescent="0.25">
      <c r="B268" t="s">
        <v>323</v>
      </c>
      <c r="C268">
        <v>4</v>
      </c>
      <c r="D268">
        <v>17</v>
      </c>
      <c r="E268">
        <v>28</v>
      </c>
      <c r="F268">
        <v>35</v>
      </c>
      <c r="G268">
        <v>48</v>
      </c>
      <c r="H268">
        <f t="shared" si="16"/>
        <v>132</v>
      </c>
    </row>
    <row r="269" spans="2:8" x14ac:dyDescent="0.25">
      <c r="B269" t="s">
        <v>317</v>
      </c>
      <c r="C269" s="2">
        <v>1535</v>
      </c>
      <c r="D269" s="2">
        <v>1171</v>
      </c>
      <c r="E269" s="2">
        <v>1380</v>
      </c>
      <c r="F269" s="2">
        <v>1347</v>
      </c>
      <c r="G269" s="2">
        <v>1281</v>
      </c>
      <c r="H269" s="2">
        <f t="shared" si="16"/>
        <v>6714</v>
      </c>
    </row>
    <row r="270" spans="2:8" ht="15.75" thickBot="1" x14ac:dyDescent="0.3">
      <c r="B270" s="38" t="s">
        <v>466</v>
      </c>
      <c r="C270" s="37">
        <f>SUM(C264:C269)</f>
        <v>1642</v>
      </c>
      <c r="D270" s="37">
        <f>SUM(D264:D269)</f>
        <v>1439</v>
      </c>
      <c r="E270" s="37">
        <f>SUM(E264:E269)</f>
        <v>1530</v>
      </c>
      <c r="F270" s="37">
        <f>SUM(F264:F269)</f>
        <v>1450</v>
      </c>
      <c r="G270" s="37">
        <f>SUM(G264:G269)</f>
        <v>1389</v>
      </c>
      <c r="H270" s="37">
        <f t="shared" si="16"/>
        <v>7450</v>
      </c>
    </row>
    <row r="271" spans="2:8" ht="15.75" thickTop="1" x14ac:dyDescent="0.25">
      <c r="B271" s="1" t="s">
        <v>28</v>
      </c>
    </row>
    <row r="272" spans="2:8" x14ac:dyDescent="0.25">
      <c r="B272" t="s">
        <v>317</v>
      </c>
      <c r="C272">
        <v>149</v>
      </c>
      <c r="D272">
        <v>91</v>
      </c>
      <c r="E272">
        <v>69</v>
      </c>
      <c r="F272">
        <v>66</v>
      </c>
      <c r="G272">
        <v>94</v>
      </c>
      <c r="H272">
        <f>SUM(C272:G272)</f>
        <v>469</v>
      </c>
    </row>
    <row r="273" spans="2:8" ht="15.75" thickBot="1" x14ac:dyDescent="0.3">
      <c r="B273" s="38" t="s">
        <v>466</v>
      </c>
      <c r="C273" s="36">
        <v>149</v>
      </c>
      <c r="D273" s="36">
        <v>91</v>
      </c>
      <c r="E273" s="36">
        <v>69</v>
      </c>
      <c r="F273" s="36">
        <v>66</v>
      </c>
      <c r="G273" s="36">
        <v>94</v>
      </c>
      <c r="H273" s="36">
        <f>SUM(C273:G273)</f>
        <v>469</v>
      </c>
    </row>
    <row r="274" spans="2:8" ht="15.75" thickTop="1" x14ac:dyDescent="0.25">
      <c r="B274" s="1" t="s">
        <v>375</v>
      </c>
    </row>
    <row r="275" spans="2:8" x14ac:dyDescent="0.25">
      <c r="B275" t="s">
        <v>317</v>
      </c>
      <c r="C275">
        <v>1</v>
      </c>
      <c r="E275">
        <v>3</v>
      </c>
      <c r="H275">
        <f>SUM(C275:G275)</f>
        <v>4</v>
      </c>
    </row>
    <row r="276" spans="2:8" ht="15.75" thickBot="1" x14ac:dyDescent="0.3">
      <c r="B276" s="38" t="s">
        <v>466</v>
      </c>
      <c r="C276" s="36">
        <f>SUM(C275)</f>
        <v>1</v>
      </c>
      <c r="D276" s="36"/>
      <c r="E276" s="36">
        <f>SUM(E275)</f>
        <v>3</v>
      </c>
      <c r="F276" s="36"/>
      <c r="G276" s="36"/>
      <c r="H276" s="36">
        <f>SUM(C276:G276)</f>
        <v>4</v>
      </c>
    </row>
    <row r="277" spans="2:8" ht="15.75" thickTop="1" x14ac:dyDescent="0.25">
      <c r="B277" s="1" t="s">
        <v>29</v>
      </c>
    </row>
    <row r="278" spans="2:8" x14ac:dyDescent="0.25">
      <c r="B278" t="s">
        <v>320</v>
      </c>
      <c r="D278">
        <v>0</v>
      </c>
      <c r="H278">
        <f>SUM(C278:G278)</f>
        <v>0</v>
      </c>
    </row>
    <row r="279" spans="2:8" x14ac:dyDescent="0.25">
      <c r="B279" t="s">
        <v>321</v>
      </c>
      <c r="E279">
        <v>0</v>
      </c>
      <c r="F279">
        <v>0</v>
      </c>
      <c r="G279">
        <v>0</v>
      </c>
      <c r="H279">
        <f>SUM(C279:G279)</f>
        <v>0</v>
      </c>
    </row>
    <row r="280" spans="2:8" x14ac:dyDescent="0.25">
      <c r="B280" t="s">
        <v>317</v>
      </c>
      <c r="C280">
        <v>162</v>
      </c>
      <c r="D280">
        <v>138</v>
      </c>
      <c r="E280">
        <v>130</v>
      </c>
      <c r="F280">
        <v>67</v>
      </c>
      <c r="G280">
        <v>97</v>
      </c>
      <c r="H280">
        <f>SUM(C280:G280)</f>
        <v>594</v>
      </c>
    </row>
    <row r="281" spans="2:8" ht="15.75" thickBot="1" x14ac:dyDescent="0.3">
      <c r="B281" s="38" t="s">
        <v>466</v>
      </c>
      <c r="C281" s="36">
        <v>162</v>
      </c>
      <c r="D281" s="36">
        <v>138</v>
      </c>
      <c r="E281" s="36">
        <v>130</v>
      </c>
      <c r="F281" s="36">
        <v>67</v>
      </c>
      <c r="G281" s="36">
        <v>97</v>
      </c>
      <c r="H281" s="36">
        <f>SUM(C281:G281)</f>
        <v>594</v>
      </c>
    </row>
    <row r="282" spans="2:8" ht="15.75" thickTop="1" x14ac:dyDescent="0.25">
      <c r="B282" s="1" t="s">
        <v>376</v>
      </c>
    </row>
    <row r="283" spans="2:8" x14ac:dyDescent="0.25">
      <c r="B283" t="s">
        <v>317</v>
      </c>
      <c r="C283">
        <v>1</v>
      </c>
      <c r="H283">
        <f>SUM(C283:G283)</f>
        <v>1</v>
      </c>
    </row>
    <row r="284" spans="2:8" ht="15.75" thickBot="1" x14ac:dyDescent="0.3">
      <c r="B284" s="38" t="s">
        <v>466</v>
      </c>
      <c r="C284" s="36">
        <v>1</v>
      </c>
      <c r="D284" s="36"/>
      <c r="E284" s="36"/>
      <c r="F284" s="36"/>
      <c r="G284" s="36"/>
      <c r="H284" s="36">
        <f>SUM(C284:G284)</f>
        <v>1</v>
      </c>
    </row>
    <row r="285" spans="2:8" ht="15.75" thickTop="1" x14ac:dyDescent="0.25">
      <c r="B285" s="1" t="s">
        <v>30</v>
      </c>
    </row>
    <row r="286" spans="2:8" x14ac:dyDescent="0.25">
      <c r="B286" t="s">
        <v>318</v>
      </c>
      <c r="C286">
        <v>432</v>
      </c>
      <c r="D286">
        <v>576</v>
      </c>
      <c r="E286">
        <v>315</v>
      </c>
      <c r="F286">
        <v>139</v>
      </c>
      <c r="G286">
        <v>479</v>
      </c>
      <c r="H286">
        <f t="shared" ref="H286:H293" si="17">SUM(C286:G286)</f>
        <v>1941</v>
      </c>
    </row>
    <row r="287" spans="2:8" x14ac:dyDescent="0.25">
      <c r="B287" t="s">
        <v>326</v>
      </c>
      <c r="C287">
        <v>290</v>
      </c>
      <c r="D287">
        <v>781</v>
      </c>
      <c r="E287" s="2">
        <v>1878</v>
      </c>
      <c r="F287" s="2">
        <v>1985</v>
      </c>
      <c r="G287" s="2">
        <v>1898</v>
      </c>
      <c r="H287">
        <f t="shared" si="17"/>
        <v>6832</v>
      </c>
    </row>
    <row r="288" spans="2:8" x14ac:dyDescent="0.25">
      <c r="B288" t="s">
        <v>319</v>
      </c>
      <c r="E288">
        <v>10</v>
      </c>
      <c r="H288">
        <f t="shared" si="17"/>
        <v>10</v>
      </c>
    </row>
    <row r="289" spans="2:8" x14ac:dyDescent="0.25">
      <c r="B289" t="s">
        <v>320</v>
      </c>
      <c r="C289">
        <v>650</v>
      </c>
      <c r="D289">
        <v>482</v>
      </c>
      <c r="E289">
        <v>375</v>
      </c>
      <c r="F289">
        <v>400</v>
      </c>
      <c r="G289">
        <v>639</v>
      </c>
      <c r="H289">
        <f t="shared" si="17"/>
        <v>2546</v>
      </c>
    </row>
    <row r="290" spans="2:8" x14ac:dyDescent="0.25">
      <c r="B290" t="s">
        <v>322</v>
      </c>
      <c r="C290">
        <v>57</v>
      </c>
      <c r="D290">
        <v>51</v>
      </c>
      <c r="F290">
        <v>9</v>
      </c>
      <c r="G290">
        <v>24</v>
      </c>
      <c r="H290">
        <f t="shared" si="17"/>
        <v>141</v>
      </c>
    </row>
    <row r="291" spans="2:8" x14ac:dyDescent="0.25">
      <c r="B291" t="s">
        <v>323</v>
      </c>
      <c r="C291">
        <v>107</v>
      </c>
      <c r="D291">
        <v>62</v>
      </c>
      <c r="G291">
        <v>11</v>
      </c>
      <c r="H291">
        <f t="shared" si="17"/>
        <v>180</v>
      </c>
    </row>
    <row r="292" spans="2:8" x14ac:dyDescent="0.25">
      <c r="B292" t="s">
        <v>317</v>
      </c>
      <c r="C292" s="2">
        <v>5139</v>
      </c>
      <c r="D292" s="2">
        <v>4700</v>
      </c>
      <c r="E292" s="2">
        <v>5002</v>
      </c>
      <c r="F292" s="2">
        <v>4763</v>
      </c>
      <c r="G292" s="2">
        <v>3931</v>
      </c>
      <c r="H292" s="2">
        <f t="shared" si="17"/>
        <v>23535</v>
      </c>
    </row>
    <row r="293" spans="2:8" ht="15.75" thickBot="1" x14ac:dyDescent="0.3">
      <c r="B293" s="38" t="s">
        <v>466</v>
      </c>
      <c r="C293" s="37">
        <f>SUM(C286:C292)</f>
        <v>6675</v>
      </c>
      <c r="D293" s="37">
        <f>SUM(D286:D292)</f>
        <v>6652</v>
      </c>
      <c r="E293" s="37">
        <f>SUM(E286:E292)</f>
        <v>7580</v>
      </c>
      <c r="F293" s="37">
        <f>SUM(F286:F292)</f>
        <v>7296</v>
      </c>
      <c r="G293" s="37">
        <f>SUM(G286:G292)</f>
        <v>6982</v>
      </c>
      <c r="H293" s="37">
        <f t="shared" si="17"/>
        <v>35185</v>
      </c>
    </row>
    <row r="294" spans="2:8" ht="15.75" thickTop="1" x14ac:dyDescent="0.25">
      <c r="B294" s="1" t="s">
        <v>31</v>
      </c>
    </row>
    <row r="295" spans="2:8" x14ac:dyDescent="0.25">
      <c r="B295" t="s">
        <v>318</v>
      </c>
      <c r="C295" s="2">
        <v>6</v>
      </c>
      <c r="D295" s="2"/>
      <c r="E295" s="2">
        <v>61</v>
      </c>
      <c r="F295" s="2">
        <v>217</v>
      </c>
      <c r="G295" s="2">
        <v>160</v>
      </c>
      <c r="H295" s="2">
        <f t="shared" ref="H295:H305" si="18">SUM(C295:G295)</f>
        <v>444</v>
      </c>
    </row>
    <row r="296" spans="2:8" x14ac:dyDescent="0.25">
      <c r="B296" t="s">
        <v>328</v>
      </c>
      <c r="C296" s="2"/>
      <c r="D296" s="2"/>
      <c r="E296" s="2"/>
      <c r="F296" s="2"/>
      <c r="G296" s="2">
        <v>2</v>
      </c>
      <c r="H296" s="2">
        <f t="shared" si="18"/>
        <v>2</v>
      </c>
    </row>
    <row r="297" spans="2:8" x14ac:dyDescent="0.25">
      <c r="B297" t="s">
        <v>326</v>
      </c>
      <c r="C297" s="2">
        <v>33</v>
      </c>
      <c r="D297" s="2">
        <v>15</v>
      </c>
      <c r="E297" s="2">
        <v>5</v>
      </c>
      <c r="F297" s="2"/>
      <c r="G297" s="2">
        <v>47</v>
      </c>
      <c r="H297" s="2">
        <f t="shared" si="18"/>
        <v>100</v>
      </c>
    </row>
    <row r="298" spans="2:8" x14ac:dyDescent="0.25">
      <c r="B298" t="s">
        <v>456</v>
      </c>
      <c r="C298" s="2"/>
      <c r="D298" s="2"/>
      <c r="E298" s="2"/>
      <c r="F298" s="2">
        <v>1</v>
      </c>
      <c r="G298" s="2"/>
      <c r="H298" s="2">
        <f t="shared" si="18"/>
        <v>1</v>
      </c>
    </row>
    <row r="299" spans="2:8" x14ac:dyDescent="0.25">
      <c r="B299" t="s">
        <v>319</v>
      </c>
      <c r="C299" s="2"/>
      <c r="D299" s="2">
        <v>27</v>
      </c>
      <c r="E299" s="2">
        <v>33</v>
      </c>
      <c r="F299" s="2">
        <v>27</v>
      </c>
      <c r="G299" s="2">
        <v>20</v>
      </c>
      <c r="H299" s="2">
        <f t="shared" si="18"/>
        <v>107</v>
      </c>
    </row>
    <row r="300" spans="2:8" x14ac:dyDescent="0.25">
      <c r="B300" t="s">
        <v>320</v>
      </c>
      <c r="C300" s="2">
        <v>1</v>
      </c>
      <c r="D300" s="2"/>
      <c r="E300" s="2"/>
      <c r="F300" s="2"/>
      <c r="G300" s="2">
        <v>0</v>
      </c>
      <c r="H300" s="2">
        <f t="shared" si="18"/>
        <v>1</v>
      </c>
    </row>
    <row r="301" spans="2:8" x14ac:dyDescent="0.25">
      <c r="B301" t="s">
        <v>321</v>
      </c>
      <c r="C301" s="2"/>
      <c r="D301" s="2"/>
      <c r="E301" s="2">
        <v>25</v>
      </c>
      <c r="F301" s="2">
        <v>17</v>
      </c>
      <c r="G301" s="2">
        <v>7</v>
      </c>
      <c r="H301" s="2">
        <f t="shared" si="18"/>
        <v>49</v>
      </c>
    </row>
    <row r="302" spans="2:8" x14ac:dyDescent="0.25">
      <c r="B302" t="s">
        <v>322</v>
      </c>
      <c r="C302" s="2">
        <v>15</v>
      </c>
      <c r="D302" s="2"/>
      <c r="E302" s="2"/>
      <c r="F302" s="2"/>
      <c r="G302" s="2"/>
      <c r="H302" s="2">
        <f t="shared" si="18"/>
        <v>15</v>
      </c>
    </row>
    <row r="303" spans="2:8" x14ac:dyDescent="0.25">
      <c r="B303" t="s">
        <v>317</v>
      </c>
      <c r="C303" s="2">
        <v>1876</v>
      </c>
      <c r="D303" s="2">
        <v>1287</v>
      </c>
      <c r="E303" s="2">
        <v>1405</v>
      </c>
      <c r="F303" s="2">
        <v>1562</v>
      </c>
      <c r="G303" s="2">
        <v>1424</v>
      </c>
      <c r="H303" s="2">
        <f t="shared" si="18"/>
        <v>7554</v>
      </c>
    </row>
    <row r="304" spans="2:8" x14ac:dyDescent="0.25">
      <c r="B304" t="s">
        <v>324</v>
      </c>
      <c r="C304" s="2"/>
      <c r="D304" s="2"/>
      <c r="E304" s="2">
        <v>6</v>
      </c>
      <c r="F304" s="2"/>
      <c r="G304" s="2"/>
      <c r="H304" s="2">
        <f t="shared" si="18"/>
        <v>6</v>
      </c>
    </row>
    <row r="305" spans="2:8" ht="15.75" thickBot="1" x14ac:dyDescent="0.3">
      <c r="B305" s="38" t="s">
        <v>466</v>
      </c>
      <c r="C305" s="37">
        <f>SUM(C295:C304)</f>
        <v>1931</v>
      </c>
      <c r="D305" s="37">
        <f>SUM(D295:D304)</f>
        <v>1329</v>
      </c>
      <c r="E305" s="37">
        <f>SUM(E295:E304)</f>
        <v>1535</v>
      </c>
      <c r="F305" s="37">
        <f>SUM(F295:F304)</f>
        <v>1824</v>
      </c>
      <c r="G305" s="37">
        <f>SUM(G295:G304)</f>
        <v>1660</v>
      </c>
      <c r="H305" s="37">
        <f t="shared" si="18"/>
        <v>8279</v>
      </c>
    </row>
    <row r="306" spans="2:8" ht="15.75" thickTop="1" x14ac:dyDescent="0.25">
      <c r="B306" s="1" t="s">
        <v>32</v>
      </c>
      <c r="C306" s="1"/>
      <c r="D306" s="1"/>
      <c r="E306" s="1"/>
      <c r="F306" s="1"/>
      <c r="G306" s="1"/>
      <c r="H306" s="1"/>
    </row>
    <row r="307" spans="2:8" x14ac:dyDescent="0.25">
      <c r="B307" t="s">
        <v>321</v>
      </c>
      <c r="C307" s="2">
        <v>4383</v>
      </c>
      <c r="D307" s="2">
        <v>3916</v>
      </c>
      <c r="E307" s="2">
        <v>4120</v>
      </c>
      <c r="F307" s="2">
        <v>3371</v>
      </c>
      <c r="G307">
        <v>948</v>
      </c>
      <c r="H307" s="2">
        <f t="shared" ref="H307:H312" si="19">SUM(C307:G307)</f>
        <v>16738</v>
      </c>
    </row>
    <row r="308" spans="2:8" x14ac:dyDescent="0.25">
      <c r="B308" t="s">
        <v>317</v>
      </c>
      <c r="C308">
        <v>19</v>
      </c>
      <c r="D308">
        <v>16</v>
      </c>
      <c r="E308">
        <v>116</v>
      </c>
      <c r="F308" s="2">
        <v>1094</v>
      </c>
      <c r="G308" s="2">
        <v>3368</v>
      </c>
      <c r="H308" s="2">
        <f t="shared" si="19"/>
        <v>4613</v>
      </c>
    </row>
    <row r="309" spans="2:8" x14ac:dyDescent="0.25">
      <c r="B309" t="s">
        <v>473</v>
      </c>
      <c r="F309">
        <v>12</v>
      </c>
      <c r="H309" s="2">
        <f t="shared" si="19"/>
        <v>12</v>
      </c>
    </row>
    <row r="310" spans="2:8" x14ac:dyDescent="0.25">
      <c r="B310" t="s">
        <v>332</v>
      </c>
      <c r="C310">
        <v>11</v>
      </c>
      <c r="F310">
        <v>37</v>
      </c>
      <c r="G310">
        <v>35</v>
      </c>
      <c r="H310" s="2">
        <f t="shared" si="19"/>
        <v>83</v>
      </c>
    </row>
    <row r="311" spans="2:8" x14ac:dyDescent="0.25">
      <c r="B311" t="s">
        <v>333</v>
      </c>
      <c r="C311">
        <v>120</v>
      </c>
      <c r="D311">
        <v>71</v>
      </c>
      <c r="E311">
        <v>41</v>
      </c>
      <c r="F311">
        <v>132</v>
      </c>
      <c r="G311">
        <v>89</v>
      </c>
      <c r="H311" s="2">
        <f t="shared" si="19"/>
        <v>453</v>
      </c>
    </row>
    <row r="312" spans="2:8" ht="15.75" thickBot="1" x14ac:dyDescent="0.3">
      <c r="B312" s="38" t="s">
        <v>466</v>
      </c>
      <c r="C312" s="37">
        <f>SUM(C307:C311)</f>
        <v>4533</v>
      </c>
      <c r="D312" s="37">
        <f>SUM(D307:D311)</f>
        <v>4003</v>
      </c>
      <c r="E312" s="37">
        <f>SUM(E307:E311)</f>
        <v>4277</v>
      </c>
      <c r="F312" s="37">
        <f>SUM(F307:F311)</f>
        <v>4646</v>
      </c>
      <c r="G312" s="37">
        <f>SUM(G307:G311)</f>
        <v>4440</v>
      </c>
      <c r="H312" s="37">
        <f t="shared" si="19"/>
        <v>21899</v>
      </c>
    </row>
    <row r="313" spans="2:8" ht="15.75" thickTop="1" x14ac:dyDescent="0.25">
      <c r="B313" s="1" t="s">
        <v>33</v>
      </c>
    </row>
    <row r="314" spans="2:8" x14ac:dyDescent="0.25">
      <c r="B314" t="s">
        <v>326</v>
      </c>
      <c r="C314" s="2">
        <v>337</v>
      </c>
      <c r="D314" s="2"/>
      <c r="E314" s="2"/>
      <c r="F314" s="2"/>
      <c r="G314" s="2"/>
      <c r="H314" s="2">
        <f>SUM(C314:G314)</f>
        <v>337</v>
      </c>
    </row>
    <row r="315" spans="2:8" x14ac:dyDescent="0.25">
      <c r="B315" t="s">
        <v>319</v>
      </c>
      <c r="C315" s="2"/>
      <c r="D315" s="2"/>
      <c r="E315" s="2"/>
      <c r="F315" s="2">
        <v>6</v>
      </c>
      <c r="G315" s="2"/>
      <c r="H315" s="2">
        <f>SUM(C315:G315)</f>
        <v>6</v>
      </c>
    </row>
    <row r="316" spans="2:8" x14ac:dyDescent="0.25">
      <c r="B316" t="s">
        <v>321</v>
      </c>
      <c r="C316" s="2">
        <v>7683</v>
      </c>
      <c r="D316" s="2">
        <v>10187</v>
      </c>
      <c r="E316" s="2">
        <v>9892</v>
      </c>
      <c r="F316" s="2">
        <v>9595</v>
      </c>
      <c r="G316" s="2">
        <v>10310</v>
      </c>
      <c r="H316" s="2">
        <f>SUM(C316:G316)</f>
        <v>47667</v>
      </c>
    </row>
    <row r="317" spans="2:8" x14ac:dyDescent="0.25">
      <c r="B317" t="s">
        <v>317</v>
      </c>
      <c r="C317" s="2">
        <v>1325</v>
      </c>
      <c r="D317" s="2">
        <v>4</v>
      </c>
      <c r="E317" s="2">
        <v>28</v>
      </c>
      <c r="F317" s="2">
        <v>6</v>
      </c>
      <c r="G317" s="2">
        <v>26</v>
      </c>
      <c r="H317" s="2">
        <f>SUM(C317:G317)</f>
        <v>1389</v>
      </c>
    </row>
    <row r="318" spans="2:8" ht="15.75" thickBot="1" x14ac:dyDescent="0.3">
      <c r="B318" s="38" t="s">
        <v>466</v>
      </c>
      <c r="C318" s="37">
        <f>SUM(C314:C317)</f>
        <v>9345</v>
      </c>
      <c r="D318" s="37">
        <f>SUM(D314:D317)</f>
        <v>10191</v>
      </c>
      <c r="E318" s="37">
        <f>SUM(E314:E317)</f>
        <v>9920</v>
      </c>
      <c r="F318" s="37">
        <f>SUM(F314:F317)</f>
        <v>9607</v>
      </c>
      <c r="G318" s="37">
        <f>SUM(G314:G317)</f>
        <v>10336</v>
      </c>
      <c r="H318" s="37">
        <f>SUM(C318:G318)</f>
        <v>49399</v>
      </c>
    </row>
    <row r="319" spans="2:8" ht="15.75" thickTop="1" x14ac:dyDescent="0.25">
      <c r="B319" s="1" t="s">
        <v>34</v>
      </c>
    </row>
    <row r="320" spans="2:8" x14ac:dyDescent="0.25">
      <c r="B320" t="s">
        <v>318</v>
      </c>
      <c r="C320" s="2">
        <v>27</v>
      </c>
      <c r="D320" s="2">
        <v>111</v>
      </c>
      <c r="E320" s="2">
        <v>195</v>
      </c>
      <c r="F320" s="2">
        <v>90</v>
      </c>
      <c r="G320" s="2"/>
      <c r="H320" s="2">
        <f t="shared" ref="H320:H331" si="20">SUM(C320:G320)</f>
        <v>423</v>
      </c>
    </row>
    <row r="321" spans="2:8" x14ac:dyDescent="0.25">
      <c r="B321" t="s">
        <v>328</v>
      </c>
      <c r="C321" s="2"/>
      <c r="D321" s="2"/>
      <c r="E321" s="2">
        <v>10</v>
      </c>
      <c r="F321" s="2"/>
      <c r="G321" s="2"/>
      <c r="H321" s="2">
        <f t="shared" si="20"/>
        <v>10</v>
      </c>
    </row>
    <row r="322" spans="2:8" x14ac:dyDescent="0.25">
      <c r="B322" t="s">
        <v>326</v>
      </c>
      <c r="C322" s="2">
        <v>2084</v>
      </c>
      <c r="D322" s="2">
        <v>1363</v>
      </c>
      <c r="E322" s="2">
        <v>789</v>
      </c>
      <c r="F322" s="2">
        <v>1268</v>
      </c>
      <c r="G322" s="2">
        <v>806</v>
      </c>
      <c r="H322" s="2">
        <f t="shared" si="20"/>
        <v>6310</v>
      </c>
    </row>
    <row r="323" spans="2:8" x14ac:dyDescent="0.25">
      <c r="B323" t="s">
        <v>327</v>
      </c>
      <c r="C323" s="2"/>
      <c r="D323" s="2"/>
      <c r="E323" s="2">
        <v>15</v>
      </c>
      <c r="F323" s="2">
        <v>20</v>
      </c>
      <c r="G323" s="2"/>
      <c r="H323" s="2">
        <f t="shared" si="20"/>
        <v>35</v>
      </c>
    </row>
    <row r="324" spans="2:8" x14ac:dyDescent="0.25">
      <c r="B324" t="s">
        <v>319</v>
      </c>
      <c r="C324" s="2">
        <v>48</v>
      </c>
      <c r="D324" s="2">
        <v>554</v>
      </c>
      <c r="E324" s="2">
        <v>1013</v>
      </c>
      <c r="F324" s="2">
        <v>672</v>
      </c>
      <c r="G324" s="2">
        <v>233</v>
      </c>
      <c r="H324" s="2">
        <f t="shared" si="20"/>
        <v>2520</v>
      </c>
    </row>
    <row r="325" spans="2:8" x14ac:dyDescent="0.25">
      <c r="B325" t="s">
        <v>320</v>
      </c>
      <c r="C325" s="2">
        <v>214</v>
      </c>
      <c r="D325" s="2">
        <v>83</v>
      </c>
      <c r="E325" s="2">
        <v>25</v>
      </c>
      <c r="F325" s="2">
        <v>278</v>
      </c>
      <c r="G325" s="2">
        <v>1370</v>
      </c>
      <c r="H325" s="2">
        <f t="shared" si="20"/>
        <v>1970</v>
      </c>
    </row>
    <row r="326" spans="2:8" x14ac:dyDescent="0.25">
      <c r="B326" t="s">
        <v>321</v>
      </c>
      <c r="C326" s="2"/>
      <c r="D326" s="2">
        <v>75</v>
      </c>
      <c r="E326" s="2">
        <v>73</v>
      </c>
      <c r="F326" s="2">
        <v>11</v>
      </c>
      <c r="G326" s="2"/>
      <c r="H326" s="2">
        <f t="shared" si="20"/>
        <v>159</v>
      </c>
    </row>
    <row r="327" spans="2:8" x14ac:dyDescent="0.25">
      <c r="B327" t="s">
        <v>322</v>
      </c>
      <c r="C327" s="2">
        <v>20</v>
      </c>
      <c r="D327" s="2"/>
      <c r="E327" s="2"/>
      <c r="F327" s="2"/>
      <c r="G327" s="2"/>
      <c r="H327" s="2">
        <f t="shared" si="20"/>
        <v>20</v>
      </c>
    </row>
    <row r="328" spans="2:8" x14ac:dyDescent="0.25">
      <c r="B328" t="s">
        <v>323</v>
      </c>
      <c r="C328" s="2">
        <v>6</v>
      </c>
      <c r="D328" s="2">
        <v>3</v>
      </c>
      <c r="E328" s="2">
        <v>4</v>
      </c>
      <c r="F328" s="2">
        <v>22</v>
      </c>
      <c r="G328" s="2">
        <v>9</v>
      </c>
      <c r="H328" s="2">
        <f t="shared" si="20"/>
        <v>44</v>
      </c>
    </row>
    <row r="329" spans="2:8" x14ac:dyDescent="0.25">
      <c r="B329" t="s">
        <v>317</v>
      </c>
      <c r="C329" s="2">
        <v>473</v>
      </c>
      <c r="D329" s="2">
        <v>272</v>
      </c>
      <c r="E329" s="2">
        <v>415</v>
      </c>
      <c r="F329" s="2">
        <v>274</v>
      </c>
      <c r="G329" s="2">
        <v>285</v>
      </c>
      <c r="H329" s="2">
        <f t="shared" si="20"/>
        <v>1719</v>
      </c>
    </row>
    <row r="330" spans="2:8" x14ac:dyDescent="0.25">
      <c r="B330" t="s">
        <v>324</v>
      </c>
      <c r="C330" s="2">
        <v>15</v>
      </c>
      <c r="D330" s="2">
        <v>6</v>
      </c>
      <c r="E330" s="2">
        <v>15</v>
      </c>
      <c r="F330" s="2">
        <v>9</v>
      </c>
      <c r="G330" s="2">
        <v>13</v>
      </c>
      <c r="H330" s="2">
        <f t="shared" si="20"/>
        <v>58</v>
      </c>
    </row>
    <row r="331" spans="2:8" ht="15.75" thickBot="1" x14ac:dyDescent="0.3">
      <c r="B331" s="38" t="s">
        <v>466</v>
      </c>
      <c r="C331" s="37">
        <f>SUM(C320:C330)</f>
        <v>2887</v>
      </c>
      <c r="D331" s="37">
        <f>SUM(D320:D330)</f>
        <v>2467</v>
      </c>
      <c r="E331" s="37">
        <f>SUM(E320:E330)</f>
        <v>2554</v>
      </c>
      <c r="F331" s="37">
        <f>SUM(F320:F330)</f>
        <v>2644</v>
      </c>
      <c r="G331" s="37">
        <f>SUM(G320:G330)</f>
        <v>2716</v>
      </c>
      <c r="H331" s="37">
        <f t="shared" si="20"/>
        <v>13268</v>
      </c>
    </row>
    <row r="332" spans="2:8" ht="15.75" thickTop="1" x14ac:dyDescent="0.25">
      <c r="B332" s="1" t="s">
        <v>359</v>
      </c>
    </row>
    <row r="333" spans="2:8" x14ac:dyDescent="0.25">
      <c r="B333" t="s">
        <v>320</v>
      </c>
      <c r="C333" s="2"/>
      <c r="D333" s="2"/>
      <c r="E333" s="2"/>
      <c r="F333" s="2">
        <v>1</v>
      </c>
      <c r="G333" s="2"/>
      <c r="H333" s="2">
        <f t="shared" ref="H333:H338" si="21">SUM(C333:G333)</f>
        <v>1</v>
      </c>
    </row>
    <row r="334" spans="2:8" x14ac:dyDescent="0.25">
      <c r="B334" t="s">
        <v>321</v>
      </c>
      <c r="C334" s="2">
        <v>966</v>
      </c>
      <c r="D334" s="2">
        <v>825</v>
      </c>
      <c r="E334" s="2">
        <v>821</v>
      </c>
      <c r="F334" s="2">
        <v>828</v>
      </c>
      <c r="G334" s="2">
        <v>791</v>
      </c>
      <c r="H334" s="2">
        <f t="shared" si="21"/>
        <v>4231</v>
      </c>
    </row>
    <row r="335" spans="2:8" x14ac:dyDescent="0.25">
      <c r="B335" t="s">
        <v>323</v>
      </c>
      <c r="C335" s="2">
        <v>6</v>
      </c>
      <c r="D335" s="2">
        <v>3</v>
      </c>
      <c r="E335" s="2">
        <v>28</v>
      </c>
      <c r="F335" s="2">
        <v>20</v>
      </c>
      <c r="G335" s="2">
        <v>57</v>
      </c>
      <c r="H335" s="2">
        <f t="shared" si="21"/>
        <v>114</v>
      </c>
    </row>
    <row r="336" spans="2:8" x14ac:dyDescent="0.25">
      <c r="B336" t="s">
        <v>317</v>
      </c>
      <c r="C336" s="2">
        <v>129</v>
      </c>
      <c r="D336" s="2">
        <v>190</v>
      </c>
      <c r="E336" s="2">
        <v>270</v>
      </c>
      <c r="F336" s="2">
        <v>304</v>
      </c>
      <c r="G336" s="2">
        <v>253</v>
      </c>
      <c r="H336" s="2">
        <f t="shared" si="21"/>
        <v>1146</v>
      </c>
    </row>
    <row r="337" spans="2:8" x14ac:dyDescent="0.25">
      <c r="B337" t="s">
        <v>334</v>
      </c>
      <c r="C337" s="2">
        <v>1</v>
      </c>
      <c r="D337" s="2">
        <v>1</v>
      </c>
      <c r="E337" s="2">
        <v>1</v>
      </c>
      <c r="F337" s="2">
        <v>4</v>
      </c>
      <c r="G337" s="2">
        <v>4</v>
      </c>
      <c r="H337" s="2">
        <f t="shared" si="21"/>
        <v>11</v>
      </c>
    </row>
    <row r="338" spans="2:8" ht="15.75" thickBot="1" x14ac:dyDescent="0.3">
      <c r="B338" s="38" t="s">
        <v>466</v>
      </c>
      <c r="C338" s="37">
        <f>SUM(C333:C337)</f>
        <v>1102</v>
      </c>
      <c r="D338" s="37">
        <f>SUM(D333:D337)</f>
        <v>1019</v>
      </c>
      <c r="E338" s="37">
        <f>SUM(E333:E337)</f>
        <v>1120</v>
      </c>
      <c r="F338" s="37">
        <f>SUM(F333:F337)</f>
        <v>1157</v>
      </c>
      <c r="G338" s="37">
        <f>SUM(G333:G337)</f>
        <v>1105</v>
      </c>
      <c r="H338" s="37">
        <f t="shared" si="21"/>
        <v>5503</v>
      </c>
    </row>
    <row r="339" spans="2:8" ht="15.75" thickTop="1" x14ac:dyDescent="0.25">
      <c r="B339" s="1" t="s">
        <v>35</v>
      </c>
    </row>
    <row r="340" spans="2:8" x14ac:dyDescent="0.25">
      <c r="B340" t="s">
        <v>318</v>
      </c>
      <c r="C340">
        <v>22</v>
      </c>
      <c r="D340">
        <v>3</v>
      </c>
      <c r="E340">
        <v>21</v>
      </c>
      <c r="F340">
        <v>5</v>
      </c>
      <c r="G340">
        <v>75</v>
      </c>
      <c r="H340" s="2">
        <f>SUM(C340:G340)</f>
        <v>126</v>
      </c>
    </row>
    <row r="341" spans="2:8" x14ac:dyDescent="0.25">
      <c r="B341" t="s">
        <v>321</v>
      </c>
      <c r="C341">
        <v>44</v>
      </c>
      <c r="D341">
        <v>148</v>
      </c>
      <c r="E341">
        <v>231</v>
      </c>
      <c r="F341">
        <v>176</v>
      </c>
      <c r="G341">
        <v>33</v>
      </c>
      <c r="H341" s="2">
        <f>SUM(C341:G341)</f>
        <v>632</v>
      </c>
    </row>
    <row r="342" spans="2:8" x14ac:dyDescent="0.25">
      <c r="B342" t="s">
        <v>317</v>
      </c>
      <c r="C342">
        <v>9</v>
      </c>
      <c r="D342">
        <v>53</v>
      </c>
      <c r="E342">
        <v>40</v>
      </c>
      <c r="F342">
        <v>18</v>
      </c>
      <c r="G342">
        <v>23</v>
      </c>
      <c r="H342" s="2">
        <f>SUM(C342:G342)</f>
        <v>143</v>
      </c>
    </row>
    <row r="343" spans="2:8" x14ac:dyDescent="0.25">
      <c r="B343" t="s">
        <v>324</v>
      </c>
      <c r="F343">
        <v>8</v>
      </c>
      <c r="H343" s="2">
        <f>SUM(C343:G343)</f>
        <v>8</v>
      </c>
    </row>
    <row r="344" spans="2:8" ht="15.75" thickBot="1" x14ac:dyDescent="0.3">
      <c r="B344" s="38" t="s">
        <v>466</v>
      </c>
      <c r="C344" s="36">
        <f>SUM(C340:C343)</f>
        <v>75</v>
      </c>
      <c r="D344" s="36">
        <f>SUM(D340:D343)</f>
        <v>204</v>
      </c>
      <c r="E344" s="36">
        <f>SUM(E340:E343)</f>
        <v>292</v>
      </c>
      <c r="F344" s="36">
        <f>SUM(F340:F343)</f>
        <v>207</v>
      </c>
      <c r="G344" s="36">
        <f>SUM(G340:G343)</f>
        <v>131</v>
      </c>
      <c r="H344" s="37">
        <f>SUM(C344:G344)</f>
        <v>909</v>
      </c>
    </row>
    <row r="345" spans="2:8" ht="15.75" thickTop="1" x14ac:dyDescent="0.25">
      <c r="B345" s="1" t="s">
        <v>363</v>
      </c>
    </row>
    <row r="346" spans="2:8" x14ac:dyDescent="0.25">
      <c r="B346" t="s">
        <v>318</v>
      </c>
      <c r="E346">
        <v>3</v>
      </c>
      <c r="H346" s="2">
        <f>SUM(C346:G346)</f>
        <v>3</v>
      </c>
    </row>
    <row r="347" spans="2:8" x14ac:dyDescent="0.25">
      <c r="B347" t="s">
        <v>317</v>
      </c>
      <c r="C347">
        <v>1</v>
      </c>
      <c r="E347">
        <v>4</v>
      </c>
      <c r="F347">
        <v>0</v>
      </c>
      <c r="H347" s="2">
        <f>SUM(C347:G347)</f>
        <v>5</v>
      </c>
    </row>
    <row r="348" spans="2:8" ht="15.75" thickBot="1" x14ac:dyDescent="0.3">
      <c r="B348" s="38" t="s">
        <v>466</v>
      </c>
      <c r="C348" s="36">
        <v>1</v>
      </c>
      <c r="D348" s="36"/>
      <c r="E348" s="36">
        <v>7</v>
      </c>
      <c r="F348" s="36">
        <v>0</v>
      </c>
      <c r="G348" s="36"/>
      <c r="H348" s="37">
        <f>SUM(C348:G348)</f>
        <v>8</v>
      </c>
    </row>
    <row r="349" spans="2:8" ht="15.75" thickTop="1" x14ac:dyDescent="0.25">
      <c r="B349" s="1" t="s">
        <v>343</v>
      </c>
    </row>
    <row r="350" spans="2:8" x14ac:dyDescent="0.25">
      <c r="B350" t="s">
        <v>317</v>
      </c>
      <c r="C350">
        <v>31</v>
      </c>
      <c r="D350">
        <v>20</v>
      </c>
      <c r="E350">
        <v>10</v>
      </c>
      <c r="F350">
        <v>1</v>
      </c>
      <c r="G350">
        <v>0</v>
      </c>
      <c r="H350">
        <f>SUM(C350:G350)</f>
        <v>62</v>
      </c>
    </row>
    <row r="351" spans="2:8" ht="15.75" thickBot="1" x14ac:dyDescent="0.3">
      <c r="B351" s="38" t="s">
        <v>466</v>
      </c>
      <c r="C351" s="35">
        <v>31</v>
      </c>
      <c r="D351" s="35">
        <v>20</v>
      </c>
      <c r="E351" s="35">
        <v>10</v>
      </c>
      <c r="F351" s="35">
        <v>1</v>
      </c>
      <c r="G351" s="35">
        <v>0</v>
      </c>
      <c r="H351" s="35">
        <f>SUM(C351:G351)</f>
        <v>62</v>
      </c>
    </row>
    <row r="352" spans="2:8" ht="15.75" thickTop="1" x14ac:dyDescent="0.25">
      <c r="B352" s="1" t="s">
        <v>36</v>
      </c>
    </row>
    <row r="353" spans="2:8" x14ac:dyDescent="0.25">
      <c r="B353" t="s">
        <v>320</v>
      </c>
      <c r="G353">
        <v>10</v>
      </c>
      <c r="H353">
        <f>SUM(C353:G353)</f>
        <v>10</v>
      </c>
    </row>
    <row r="354" spans="2:8" x14ac:dyDescent="0.25">
      <c r="B354" t="s">
        <v>321</v>
      </c>
      <c r="C354">
        <v>1</v>
      </c>
      <c r="F354">
        <v>7</v>
      </c>
      <c r="G354">
        <v>19</v>
      </c>
      <c r="H354">
        <f>SUM(C354:G354)</f>
        <v>27</v>
      </c>
    </row>
    <row r="355" spans="2:8" x14ac:dyDescent="0.25">
      <c r="B355" t="s">
        <v>317</v>
      </c>
      <c r="D355">
        <v>5</v>
      </c>
      <c r="E355">
        <v>9</v>
      </c>
      <c r="F355">
        <v>6</v>
      </c>
      <c r="G355">
        <v>1</v>
      </c>
      <c r="H355">
        <f>SUM(C355:G355)</f>
        <v>21</v>
      </c>
    </row>
    <row r="356" spans="2:8" x14ac:dyDescent="0.25">
      <c r="B356" t="s">
        <v>324</v>
      </c>
      <c r="C356">
        <v>39</v>
      </c>
      <c r="D356">
        <v>46</v>
      </c>
      <c r="E356">
        <v>61</v>
      </c>
      <c r="F356">
        <v>72</v>
      </c>
      <c r="G356">
        <v>61</v>
      </c>
      <c r="H356">
        <f>SUM(C356:G356)</f>
        <v>279</v>
      </c>
    </row>
    <row r="357" spans="2:8" ht="15.75" thickBot="1" x14ac:dyDescent="0.3">
      <c r="B357" s="38" t="s">
        <v>466</v>
      </c>
      <c r="C357" s="36">
        <f>SUM(C353:C356)</f>
        <v>40</v>
      </c>
      <c r="D357" s="36">
        <f>SUM(D353:D356)</f>
        <v>51</v>
      </c>
      <c r="E357" s="36">
        <f>SUM(E353:E356)</f>
        <v>70</v>
      </c>
      <c r="F357" s="36">
        <f>SUM(F353:F356)</f>
        <v>85</v>
      </c>
      <c r="G357" s="36">
        <f>SUM(G353:G356)</f>
        <v>91</v>
      </c>
      <c r="H357" s="36">
        <f>SUM(C357:G357)</f>
        <v>337</v>
      </c>
    </row>
    <row r="358" spans="2:8" ht="15.75" thickTop="1" x14ac:dyDescent="0.25">
      <c r="B358" s="1" t="s">
        <v>464</v>
      </c>
    </row>
    <row r="359" spans="2:8" x14ac:dyDescent="0.25">
      <c r="B359" t="s">
        <v>326</v>
      </c>
      <c r="G359">
        <v>5</v>
      </c>
      <c r="H359">
        <f>SUM(E359:G359)</f>
        <v>5</v>
      </c>
    </row>
    <row r="360" spans="2:8" x14ac:dyDescent="0.25">
      <c r="B360" t="s">
        <v>317</v>
      </c>
      <c r="E360">
        <v>1</v>
      </c>
      <c r="G360">
        <v>6</v>
      </c>
      <c r="H360">
        <f>SUM(E360:G360)</f>
        <v>7</v>
      </c>
    </row>
    <row r="361" spans="2:8" ht="15.75" thickBot="1" x14ac:dyDescent="0.3">
      <c r="B361" s="38" t="s">
        <v>466</v>
      </c>
      <c r="C361" s="35"/>
      <c r="D361" s="35"/>
      <c r="E361" s="36">
        <v>1</v>
      </c>
      <c r="F361" s="36"/>
      <c r="G361" s="36">
        <v>11</v>
      </c>
      <c r="H361" s="36">
        <f>SUM(E361:G361)</f>
        <v>12</v>
      </c>
    </row>
    <row r="362" spans="2:8" ht="15.75" thickTop="1" x14ac:dyDescent="0.25">
      <c r="B362" t="s">
        <v>453</v>
      </c>
    </row>
    <row r="363" spans="2:8" x14ac:dyDescent="0.25">
      <c r="B363" t="s">
        <v>317</v>
      </c>
      <c r="D363">
        <v>2</v>
      </c>
      <c r="E363">
        <v>1</v>
      </c>
      <c r="H363">
        <f>SUM(D363:G363)</f>
        <v>3</v>
      </c>
    </row>
    <row r="364" spans="2:8" ht="15.75" thickBot="1" x14ac:dyDescent="0.3">
      <c r="B364" s="38" t="s">
        <v>466</v>
      </c>
      <c r="C364" s="35"/>
      <c r="D364" s="36">
        <v>2</v>
      </c>
      <c r="E364" s="36">
        <v>1</v>
      </c>
      <c r="F364" s="36"/>
      <c r="G364" s="36"/>
      <c r="H364" s="36">
        <f>SUM(D364:G364)</f>
        <v>3</v>
      </c>
    </row>
    <row r="365" spans="2:8" ht="15.75" thickTop="1" x14ac:dyDescent="0.25">
      <c r="B365" s="1" t="s">
        <v>37</v>
      </c>
    </row>
    <row r="366" spans="2:8" x14ac:dyDescent="0.25">
      <c r="B366" t="s">
        <v>319</v>
      </c>
      <c r="C366" s="2">
        <v>36</v>
      </c>
      <c r="D366" s="2">
        <v>26</v>
      </c>
      <c r="E366" s="2">
        <v>48</v>
      </c>
      <c r="F366" s="2">
        <v>27</v>
      </c>
      <c r="G366" s="2">
        <v>31</v>
      </c>
      <c r="H366" s="2">
        <f t="shared" ref="H366:H376" si="22">SUM(C366:G366)</f>
        <v>168</v>
      </c>
    </row>
    <row r="367" spans="2:8" x14ac:dyDescent="0.25">
      <c r="B367" t="s">
        <v>321</v>
      </c>
      <c r="C367" s="2">
        <v>74</v>
      </c>
      <c r="D367" s="2">
        <v>93</v>
      </c>
      <c r="E367" s="2">
        <v>119</v>
      </c>
      <c r="F367" s="2">
        <v>94</v>
      </c>
      <c r="G367" s="2">
        <v>84</v>
      </c>
      <c r="H367" s="2">
        <f t="shared" si="22"/>
        <v>464</v>
      </c>
    </row>
    <row r="368" spans="2:8" x14ac:dyDescent="0.25">
      <c r="B368" t="s">
        <v>323</v>
      </c>
      <c r="C368" s="2">
        <v>16</v>
      </c>
      <c r="D368" s="2"/>
      <c r="E368" s="2">
        <v>7</v>
      </c>
      <c r="F368" s="2"/>
      <c r="G368" s="2"/>
      <c r="H368" s="2">
        <f t="shared" si="22"/>
        <v>23</v>
      </c>
    </row>
    <row r="369" spans="2:8" x14ac:dyDescent="0.25">
      <c r="B369" t="s">
        <v>317</v>
      </c>
      <c r="C369" s="2">
        <v>154</v>
      </c>
      <c r="D369" s="2">
        <v>115</v>
      </c>
      <c r="E369" s="2">
        <v>135</v>
      </c>
      <c r="F369" s="2">
        <v>161</v>
      </c>
      <c r="G369" s="2">
        <v>170</v>
      </c>
      <c r="H369" s="2">
        <f t="shared" si="22"/>
        <v>735</v>
      </c>
    </row>
    <row r="370" spans="2:8" x14ac:dyDescent="0.25">
      <c r="B370" t="s">
        <v>473</v>
      </c>
      <c r="C370" s="2"/>
      <c r="D370" s="2"/>
      <c r="E370" s="2"/>
      <c r="F370" s="2">
        <v>13</v>
      </c>
      <c r="G370" s="2"/>
      <c r="H370" s="2">
        <f t="shared" si="22"/>
        <v>13</v>
      </c>
    </row>
    <row r="371" spans="2:8" x14ac:dyDescent="0.25">
      <c r="B371" t="s">
        <v>324</v>
      </c>
      <c r="C371" s="2"/>
      <c r="D371" s="2">
        <v>9</v>
      </c>
      <c r="E371" s="2"/>
      <c r="F371" s="2">
        <v>13</v>
      </c>
      <c r="G371" s="2">
        <v>8</v>
      </c>
      <c r="H371" s="2">
        <f t="shared" si="22"/>
        <v>30</v>
      </c>
    </row>
    <row r="372" spans="2:8" x14ac:dyDescent="0.25">
      <c r="B372" t="s">
        <v>325</v>
      </c>
      <c r="C372" s="2">
        <v>52</v>
      </c>
      <c r="D372" s="2">
        <v>62</v>
      </c>
      <c r="E372" s="2">
        <v>43</v>
      </c>
      <c r="F372" s="2">
        <v>151</v>
      </c>
      <c r="G372" s="2">
        <v>59</v>
      </c>
      <c r="H372" s="2">
        <f t="shared" si="22"/>
        <v>367</v>
      </c>
    </row>
    <row r="373" spans="2:8" x14ac:dyDescent="0.25">
      <c r="B373" t="s">
        <v>332</v>
      </c>
      <c r="C373" s="2"/>
      <c r="D373" s="2"/>
      <c r="E373" s="2">
        <v>8</v>
      </c>
      <c r="F373" s="2"/>
      <c r="G373" s="2"/>
      <c r="H373" s="2">
        <f t="shared" si="22"/>
        <v>8</v>
      </c>
    </row>
    <row r="374" spans="2:8" x14ac:dyDescent="0.25">
      <c r="B374" t="s">
        <v>330</v>
      </c>
      <c r="C374" s="2">
        <v>60</v>
      </c>
      <c r="D374" s="2">
        <v>75</v>
      </c>
      <c r="E374" s="2">
        <v>27</v>
      </c>
      <c r="F374" s="2">
        <v>23</v>
      </c>
      <c r="G374" s="2">
        <v>20</v>
      </c>
      <c r="H374" s="2">
        <f t="shared" si="22"/>
        <v>205</v>
      </c>
    </row>
    <row r="375" spans="2:8" x14ac:dyDescent="0.25">
      <c r="B375" t="s">
        <v>333</v>
      </c>
      <c r="C375" s="2">
        <v>8</v>
      </c>
      <c r="D375" s="2">
        <v>9</v>
      </c>
      <c r="E375" s="2">
        <v>24</v>
      </c>
      <c r="F375" s="2">
        <v>13</v>
      </c>
      <c r="G375" s="2">
        <v>20</v>
      </c>
      <c r="H375" s="2">
        <f t="shared" si="22"/>
        <v>74</v>
      </c>
    </row>
    <row r="376" spans="2:8" ht="15.75" thickBot="1" x14ac:dyDescent="0.3">
      <c r="B376" s="38" t="s">
        <v>466</v>
      </c>
      <c r="C376" s="37">
        <f>SUM(C366:C375)</f>
        <v>400</v>
      </c>
      <c r="D376" s="37">
        <f>SUM(D366:D375)</f>
        <v>389</v>
      </c>
      <c r="E376" s="37">
        <f>SUM(E366:E375)</f>
        <v>411</v>
      </c>
      <c r="F376" s="37">
        <f>SUM(F366:F375)</f>
        <v>495</v>
      </c>
      <c r="G376" s="37">
        <f>SUM(G366:G375)</f>
        <v>392</v>
      </c>
      <c r="H376" s="37">
        <f t="shared" si="22"/>
        <v>2087</v>
      </c>
    </row>
    <row r="377" spans="2:8" ht="15.75" thickTop="1" x14ac:dyDescent="0.25">
      <c r="B377" s="1" t="s">
        <v>342</v>
      </c>
    </row>
    <row r="378" spans="2:8" x14ac:dyDescent="0.25">
      <c r="B378" t="s">
        <v>320</v>
      </c>
      <c r="D378">
        <v>9</v>
      </c>
      <c r="H378" s="2">
        <f>SUM(C378:G378)</f>
        <v>9</v>
      </c>
    </row>
    <row r="379" spans="2:8" x14ac:dyDescent="0.25">
      <c r="B379" t="s">
        <v>317</v>
      </c>
      <c r="C379">
        <v>77</v>
      </c>
      <c r="D379">
        <v>99</v>
      </c>
      <c r="E379">
        <v>177</v>
      </c>
      <c r="F379">
        <v>49</v>
      </c>
      <c r="G379">
        <v>8</v>
      </c>
      <c r="H379" s="2">
        <f>SUM(C379:G379)</f>
        <v>410</v>
      </c>
    </row>
    <row r="380" spans="2:8" ht="15.75" thickBot="1" x14ac:dyDescent="0.3">
      <c r="B380" s="38" t="s">
        <v>466</v>
      </c>
      <c r="C380" s="36">
        <f>SUM(C378:C379)</f>
        <v>77</v>
      </c>
      <c r="D380" s="36">
        <f>SUM(D378:D379)</f>
        <v>108</v>
      </c>
      <c r="E380" s="36">
        <f>SUM(E378:E379)</f>
        <v>177</v>
      </c>
      <c r="F380" s="36">
        <f>SUM(F378:F379)</f>
        <v>49</v>
      </c>
      <c r="G380" s="36">
        <f>SUM(G378:G379)</f>
        <v>8</v>
      </c>
      <c r="H380" s="37">
        <f>SUM(C380:G380)</f>
        <v>419</v>
      </c>
    </row>
    <row r="381" spans="2:8" ht="15.75" thickTop="1" x14ac:dyDescent="0.25">
      <c r="B381" s="1" t="s">
        <v>127</v>
      </c>
    </row>
    <row r="382" spans="2:8" x14ac:dyDescent="0.25">
      <c r="B382" t="s">
        <v>318</v>
      </c>
      <c r="D382">
        <v>4</v>
      </c>
      <c r="E382">
        <v>47</v>
      </c>
      <c r="F382">
        <v>1</v>
      </c>
      <c r="H382">
        <f>SUM(C382:G382)</f>
        <v>52</v>
      </c>
    </row>
    <row r="383" spans="2:8" x14ac:dyDescent="0.25">
      <c r="B383" t="s">
        <v>323</v>
      </c>
      <c r="C383">
        <v>3</v>
      </c>
      <c r="H383">
        <f>SUM(C383:G383)</f>
        <v>3</v>
      </c>
    </row>
    <row r="384" spans="2:8" x14ac:dyDescent="0.25">
      <c r="B384" t="s">
        <v>317</v>
      </c>
      <c r="C384">
        <v>91</v>
      </c>
      <c r="D384">
        <v>69</v>
      </c>
      <c r="E384">
        <v>85</v>
      </c>
      <c r="F384">
        <v>39</v>
      </c>
      <c r="G384">
        <v>5</v>
      </c>
      <c r="H384">
        <f>SUM(C384:G384)</f>
        <v>289</v>
      </c>
    </row>
    <row r="385" spans="2:8" x14ac:dyDescent="0.25">
      <c r="B385" t="s">
        <v>325</v>
      </c>
      <c r="C385">
        <v>4</v>
      </c>
      <c r="D385">
        <v>17</v>
      </c>
      <c r="E385">
        <v>1</v>
      </c>
      <c r="F385">
        <v>2</v>
      </c>
      <c r="H385">
        <f>SUM(C385:G385)</f>
        <v>24</v>
      </c>
    </row>
    <row r="386" spans="2:8" ht="15.75" thickBot="1" x14ac:dyDescent="0.3">
      <c r="B386" s="38" t="s">
        <v>466</v>
      </c>
      <c r="C386" s="36">
        <f>SUM(C382:C385)</f>
        <v>98</v>
      </c>
      <c r="D386" s="36">
        <f>SUM(D382:D385)</f>
        <v>90</v>
      </c>
      <c r="E386" s="36">
        <f>SUM(E382:E385)</f>
        <v>133</v>
      </c>
      <c r="F386" s="36">
        <f>SUM(F382:F385)</f>
        <v>42</v>
      </c>
      <c r="G386" s="36">
        <f>SUM(G382:G385)</f>
        <v>5</v>
      </c>
      <c r="H386" s="36">
        <f>SUM(C386:G386)</f>
        <v>368</v>
      </c>
    </row>
    <row r="387" spans="2:8" ht="15.75" thickTop="1" x14ac:dyDescent="0.25">
      <c r="B387" s="1" t="s">
        <v>38</v>
      </c>
    </row>
    <row r="388" spans="2:8" x14ac:dyDescent="0.25">
      <c r="B388" t="s">
        <v>318</v>
      </c>
      <c r="C388" s="2">
        <v>5</v>
      </c>
      <c r="D388" s="2">
        <v>11</v>
      </c>
      <c r="E388" s="2"/>
      <c r="F388" s="2">
        <v>19</v>
      </c>
      <c r="G388" s="2"/>
      <c r="H388" s="2">
        <f t="shared" ref="H388:H393" si="23">SUM(C388:G388)</f>
        <v>35</v>
      </c>
    </row>
    <row r="389" spans="2:8" x14ac:dyDescent="0.25">
      <c r="B389" t="s">
        <v>320</v>
      </c>
      <c r="C389" s="2"/>
      <c r="D389" s="2"/>
      <c r="E389" s="2"/>
      <c r="F389" s="2">
        <v>11</v>
      </c>
      <c r="G389" s="2"/>
      <c r="H389" s="2">
        <f t="shared" si="23"/>
        <v>11</v>
      </c>
    </row>
    <row r="390" spans="2:8" x14ac:dyDescent="0.25">
      <c r="B390" t="s">
        <v>321</v>
      </c>
      <c r="C390" s="2"/>
      <c r="D390" s="2"/>
      <c r="E390" s="2"/>
      <c r="F390" s="2">
        <v>4</v>
      </c>
      <c r="G390" s="2"/>
      <c r="H390" s="2">
        <f t="shared" si="23"/>
        <v>4</v>
      </c>
    </row>
    <row r="391" spans="2:8" x14ac:dyDescent="0.25">
      <c r="B391" t="s">
        <v>317</v>
      </c>
      <c r="C391" s="2">
        <v>1185</v>
      </c>
      <c r="D391" s="2">
        <v>1099</v>
      </c>
      <c r="E391" s="2">
        <v>1348</v>
      </c>
      <c r="F391" s="2">
        <v>1066</v>
      </c>
      <c r="G391" s="2">
        <v>792</v>
      </c>
      <c r="H391" s="2">
        <f t="shared" si="23"/>
        <v>5490</v>
      </c>
    </row>
    <row r="392" spans="2:8" x14ac:dyDescent="0.25">
      <c r="B392" t="s">
        <v>334</v>
      </c>
      <c r="C392" s="2">
        <v>38</v>
      </c>
      <c r="D392" s="2">
        <v>11</v>
      </c>
      <c r="E392" s="2">
        <v>40</v>
      </c>
      <c r="F392" s="2">
        <v>56</v>
      </c>
      <c r="G392" s="2">
        <v>71</v>
      </c>
      <c r="H392" s="2">
        <f t="shared" si="23"/>
        <v>216</v>
      </c>
    </row>
    <row r="393" spans="2:8" ht="15.75" thickBot="1" x14ac:dyDescent="0.3">
      <c r="B393" s="38" t="s">
        <v>466</v>
      </c>
      <c r="C393" s="37">
        <f>SUM(C388:C392)</f>
        <v>1228</v>
      </c>
      <c r="D393" s="37">
        <f>SUM(D388:D392)</f>
        <v>1121</v>
      </c>
      <c r="E393" s="37">
        <f>SUM(E388:E392)</f>
        <v>1388</v>
      </c>
      <c r="F393" s="37">
        <f>SUM(F388:F392)</f>
        <v>1156</v>
      </c>
      <c r="G393" s="37">
        <f>SUM(G388:G392)</f>
        <v>863</v>
      </c>
      <c r="H393" s="37">
        <f t="shared" si="23"/>
        <v>5756</v>
      </c>
    </row>
    <row r="394" spans="2:8" ht="15.75" thickTop="1" x14ac:dyDescent="0.25">
      <c r="B394" s="1" t="s">
        <v>39</v>
      </c>
    </row>
    <row r="395" spans="2:8" x14ac:dyDescent="0.25">
      <c r="B395" t="s">
        <v>318</v>
      </c>
      <c r="C395" s="2">
        <v>1484</v>
      </c>
      <c r="D395" s="2">
        <v>1119</v>
      </c>
      <c r="E395" s="2">
        <v>507</v>
      </c>
      <c r="F395" s="2">
        <v>376</v>
      </c>
      <c r="G395" s="2">
        <v>59</v>
      </c>
      <c r="H395" s="2">
        <f t="shared" ref="H395:H400" si="24">SUM(C395:G395)</f>
        <v>3545</v>
      </c>
    </row>
    <row r="396" spans="2:8" x14ac:dyDescent="0.25">
      <c r="B396" t="s">
        <v>322</v>
      </c>
      <c r="C396" s="2">
        <v>358</v>
      </c>
      <c r="D396" s="2">
        <v>210</v>
      </c>
      <c r="E396" s="2">
        <v>8</v>
      </c>
      <c r="F396" s="2">
        <v>42</v>
      </c>
      <c r="G396" s="2"/>
      <c r="H396" s="2">
        <f t="shared" si="24"/>
        <v>618</v>
      </c>
    </row>
    <row r="397" spans="2:8" x14ac:dyDescent="0.25">
      <c r="B397" t="s">
        <v>323</v>
      </c>
      <c r="C397" s="2">
        <v>483</v>
      </c>
      <c r="D397" s="2">
        <v>110</v>
      </c>
      <c r="E397" s="2">
        <v>49</v>
      </c>
      <c r="F397" s="2">
        <v>20</v>
      </c>
      <c r="G397" s="2"/>
      <c r="H397" s="2">
        <f t="shared" si="24"/>
        <v>662</v>
      </c>
    </row>
    <row r="398" spans="2:8" x14ac:dyDescent="0.25">
      <c r="B398" t="s">
        <v>317</v>
      </c>
      <c r="C398" s="2">
        <v>912</v>
      </c>
      <c r="D398" s="2">
        <v>3588</v>
      </c>
      <c r="E398" s="2">
        <v>5340</v>
      </c>
      <c r="F398" s="2">
        <v>3501</v>
      </c>
      <c r="G398" s="2">
        <v>2360</v>
      </c>
      <c r="H398" s="2">
        <f t="shared" si="24"/>
        <v>15701</v>
      </c>
    </row>
    <row r="399" spans="2:8" x14ac:dyDescent="0.25">
      <c r="B399" t="s">
        <v>325</v>
      </c>
      <c r="C399" s="2">
        <v>162</v>
      </c>
      <c r="D399" s="2"/>
      <c r="E399" s="2"/>
      <c r="F399" s="2"/>
      <c r="G399" s="2"/>
      <c r="H399" s="2">
        <f t="shared" si="24"/>
        <v>162</v>
      </c>
    </row>
    <row r="400" spans="2:8" ht="15.75" thickBot="1" x14ac:dyDescent="0.3">
      <c r="B400" s="38" t="s">
        <v>466</v>
      </c>
      <c r="C400" s="37">
        <f>SUM(C395:C399)</f>
        <v>3399</v>
      </c>
      <c r="D400" s="37">
        <f>SUM(D395:D399)</f>
        <v>5027</v>
      </c>
      <c r="E400" s="37">
        <f>SUM(E395:E399)</f>
        <v>5904</v>
      </c>
      <c r="F400" s="37">
        <f>SUM(F395:F399)</f>
        <v>3939</v>
      </c>
      <c r="G400" s="37">
        <f>SUM(G395:G399)</f>
        <v>2419</v>
      </c>
      <c r="H400" s="37">
        <f t="shared" si="24"/>
        <v>20688</v>
      </c>
    </row>
    <row r="401" spans="2:8" ht="15.75" thickTop="1" x14ac:dyDescent="0.25">
      <c r="B401" s="1" t="s">
        <v>124</v>
      </c>
    </row>
    <row r="402" spans="2:8" x14ac:dyDescent="0.25">
      <c r="B402" t="s">
        <v>321</v>
      </c>
      <c r="C402">
        <v>2</v>
      </c>
      <c r="D402">
        <v>1</v>
      </c>
      <c r="F402">
        <v>0</v>
      </c>
      <c r="G402">
        <v>4</v>
      </c>
      <c r="H402" s="2">
        <f>SUM(C402:G402)</f>
        <v>7</v>
      </c>
    </row>
    <row r="403" spans="2:8" x14ac:dyDescent="0.25">
      <c r="B403" t="s">
        <v>317</v>
      </c>
      <c r="D403">
        <v>3</v>
      </c>
      <c r="E403">
        <v>0</v>
      </c>
      <c r="F403">
        <v>2</v>
      </c>
      <c r="G403">
        <v>2</v>
      </c>
      <c r="H403" s="2">
        <f>SUM(C403:G403)</f>
        <v>7</v>
      </c>
    </row>
    <row r="404" spans="2:8" ht="15.75" thickBot="1" x14ac:dyDescent="0.3">
      <c r="B404" s="38" t="s">
        <v>466</v>
      </c>
      <c r="C404" s="36">
        <v>2</v>
      </c>
      <c r="D404" s="36">
        <v>4</v>
      </c>
      <c r="E404" s="36">
        <v>0</v>
      </c>
      <c r="F404" s="36">
        <v>2</v>
      </c>
      <c r="G404" s="36">
        <v>6</v>
      </c>
      <c r="H404" s="36">
        <f>SUM(C404:G404)</f>
        <v>14</v>
      </c>
    </row>
    <row r="405" spans="2:8" ht="15.75" thickTop="1" x14ac:dyDescent="0.25">
      <c r="B405" s="1" t="s">
        <v>40</v>
      </c>
    </row>
    <row r="406" spans="2:8" x14ac:dyDescent="0.25">
      <c r="B406" t="s">
        <v>318</v>
      </c>
      <c r="C406">
        <v>39</v>
      </c>
      <c r="D406">
        <v>12</v>
      </c>
      <c r="E406">
        <v>48</v>
      </c>
      <c r="H406">
        <f t="shared" ref="H406:H413" si="25">SUM(C406:G406)</f>
        <v>99</v>
      </c>
    </row>
    <row r="407" spans="2:8" x14ac:dyDescent="0.25">
      <c r="B407" t="s">
        <v>326</v>
      </c>
      <c r="C407">
        <v>24</v>
      </c>
      <c r="D407">
        <v>14</v>
      </c>
      <c r="H407">
        <f t="shared" si="25"/>
        <v>38</v>
      </c>
    </row>
    <row r="408" spans="2:8" x14ac:dyDescent="0.25">
      <c r="B408" t="s">
        <v>320</v>
      </c>
      <c r="C408">
        <v>7</v>
      </c>
      <c r="D408">
        <v>7</v>
      </c>
      <c r="E408">
        <v>44</v>
      </c>
      <c r="H408">
        <f t="shared" si="25"/>
        <v>58</v>
      </c>
    </row>
    <row r="409" spans="2:8" x14ac:dyDescent="0.25">
      <c r="B409" t="s">
        <v>322</v>
      </c>
      <c r="D409">
        <v>4</v>
      </c>
      <c r="E409">
        <v>35</v>
      </c>
      <c r="H409">
        <f t="shared" si="25"/>
        <v>39</v>
      </c>
    </row>
    <row r="410" spans="2:8" x14ac:dyDescent="0.25">
      <c r="B410" t="s">
        <v>323</v>
      </c>
      <c r="D410">
        <v>7</v>
      </c>
      <c r="H410">
        <f t="shared" si="25"/>
        <v>7</v>
      </c>
    </row>
    <row r="411" spans="2:8" x14ac:dyDescent="0.25">
      <c r="B411" t="s">
        <v>317</v>
      </c>
      <c r="C411">
        <v>82</v>
      </c>
      <c r="D411">
        <v>70</v>
      </c>
      <c r="E411">
        <v>133</v>
      </c>
      <c r="F411">
        <v>93</v>
      </c>
      <c r="G411">
        <v>17</v>
      </c>
      <c r="H411">
        <f t="shared" si="25"/>
        <v>395</v>
      </c>
    </row>
    <row r="412" spans="2:8" x14ac:dyDescent="0.25">
      <c r="B412" t="s">
        <v>325</v>
      </c>
      <c r="E412">
        <v>10</v>
      </c>
      <c r="H412">
        <f t="shared" si="25"/>
        <v>10</v>
      </c>
    </row>
    <row r="413" spans="2:8" ht="15.75" thickBot="1" x14ac:dyDescent="0.3">
      <c r="B413" s="38" t="s">
        <v>466</v>
      </c>
      <c r="C413" s="36">
        <f>SUM(C406:C412)</f>
        <v>152</v>
      </c>
      <c r="D413" s="36">
        <f>SUM(D406:D412)</f>
        <v>114</v>
      </c>
      <c r="E413" s="36">
        <f>SUM(E406:E412)</f>
        <v>270</v>
      </c>
      <c r="F413" s="36">
        <f>SUM(F406:F412)</f>
        <v>93</v>
      </c>
      <c r="G413" s="36">
        <f>SUM(G406:G412)</f>
        <v>17</v>
      </c>
      <c r="H413" s="36">
        <f t="shared" si="25"/>
        <v>646</v>
      </c>
    </row>
    <row r="414" spans="2:8" ht="15.75" thickTop="1" x14ac:dyDescent="0.25">
      <c r="B414" s="1" t="s">
        <v>454</v>
      </c>
    </row>
    <row r="415" spans="2:8" x14ac:dyDescent="0.25">
      <c r="B415" t="s">
        <v>321</v>
      </c>
      <c r="D415">
        <v>3</v>
      </c>
      <c r="E415">
        <v>4</v>
      </c>
      <c r="F415">
        <v>15</v>
      </c>
      <c r="G415">
        <v>4</v>
      </c>
      <c r="H415">
        <f>SUM(D415:G415)</f>
        <v>26</v>
      </c>
    </row>
    <row r="416" spans="2:8" x14ac:dyDescent="0.25">
      <c r="B416" t="s">
        <v>317</v>
      </c>
      <c r="F416">
        <v>0</v>
      </c>
      <c r="H416">
        <f>SUM(D416:G416)</f>
        <v>0</v>
      </c>
    </row>
    <row r="417" spans="2:8" ht="15.75" thickBot="1" x14ac:dyDescent="0.3">
      <c r="B417" s="38" t="s">
        <v>466</v>
      </c>
      <c r="C417" s="36"/>
      <c r="D417" s="36">
        <v>3</v>
      </c>
      <c r="E417" s="36">
        <v>4</v>
      </c>
      <c r="F417" s="36">
        <v>15</v>
      </c>
      <c r="G417" s="36">
        <v>4</v>
      </c>
      <c r="H417" s="36">
        <f>SUM(D417:G417)</f>
        <v>26</v>
      </c>
    </row>
    <row r="418" spans="2:8" ht="15.75" thickTop="1" x14ac:dyDescent="0.25">
      <c r="B418" s="1" t="s">
        <v>41</v>
      </c>
    </row>
    <row r="419" spans="2:8" x14ac:dyDescent="0.25">
      <c r="B419" t="s">
        <v>321</v>
      </c>
      <c r="C419" s="2">
        <v>220</v>
      </c>
      <c r="D419" s="2">
        <v>214</v>
      </c>
      <c r="E419" s="2">
        <v>246</v>
      </c>
      <c r="F419" s="2">
        <v>266</v>
      </c>
      <c r="G419" s="2">
        <v>259</v>
      </c>
      <c r="H419" s="2">
        <f>SUM(C419:G419)</f>
        <v>1205</v>
      </c>
    </row>
    <row r="420" spans="2:8" x14ac:dyDescent="0.25">
      <c r="B420" t="s">
        <v>317</v>
      </c>
      <c r="C420" s="2">
        <v>3</v>
      </c>
      <c r="D420" s="2">
        <v>7</v>
      </c>
      <c r="E420" s="2"/>
      <c r="F420" s="2">
        <v>7</v>
      </c>
      <c r="G420" s="2">
        <v>4</v>
      </c>
      <c r="H420" s="2">
        <f>SUM(C420:G420)</f>
        <v>21</v>
      </c>
    </row>
    <row r="421" spans="2:8" ht="15.75" thickBot="1" x14ac:dyDescent="0.3">
      <c r="B421" s="38" t="s">
        <v>466</v>
      </c>
      <c r="C421" s="37">
        <v>223</v>
      </c>
      <c r="D421" s="37">
        <v>221</v>
      </c>
      <c r="E421" s="37">
        <v>246</v>
      </c>
      <c r="F421" s="37">
        <v>273</v>
      </c>
      <c r="G421" s="37">
        <v>263</v>
      </c>
      <c r="H421" s="37">
        <f>SUM(C421:G421)</f>
        <v>1226</v>
      </c>
    </row>
    <row r="422" spans="2:8" ht="15.75" thickTop="1" x14ac:dyDescent="0.25">
      <c r="B422" s="1" t="s">
        <v>344</v>
      </c>
    </row>
    <row r="423" spans="2:8" x14ac:dyDescent="0.25">
      <c r="B423" t="s">
        <v>321</v>
      </c>
      <c r="C423" s="2">
        <v>206</v>
      </c>
      <c r="D423" s="2">
        <v>196</v>
      </c>
      <c r="E423" s="2">
        <v>215</v>
      </c>
      <c r="F423" s="2">
        <v>207</v>
      </c>
      <c r="G423" s="2">
        <v>195</v>
      </c>
      <c r="H423" s="2">
        <f>SUM(C423:G423)</f>
        <v>1019</v>
      </c>
    </row>
    <row r="424" spans="2:8" x14ac:dyDescent="0.25">
      <c r="B424" t="s">
        <v>317</v>
      </c>
      <c r="C424" s="2">
        <v>3</v>
      </c>
      <c r="D424" s="2">
        <v>2</v>
      </c>
      <c r="E424" s="2">
        <v>11</v>
      </c>
      <c r="F424" s="2">
        <v>23</v>
      </c>
      <c r="G424" s="2"/>
      <c r="H424" s="2">
        <f>SUM(C424:G424)</f>
        <v>39</v>
      </c>
    </row>
    <row r="425" spans="2:8" x14ac:dyDescent="0.25">
      <c r="B425" t="s">
        <v>324</v>
      </c>
      <c r="C425" s="2"/>
      <c r="D425" s="2"/>
      <c r="E425" s="2"/>
      <c r="F425" s="2">
        <v>16</v>
      </c>
      <c r="G425" s="2"/>
      <c r="H425" s="2">
        <f>SUM(C425:G425)</f>
        <v>16</v>
      </c>
    </row>
    <row r="426" spans="2:8" x14ac:dyDescent="0.25">
      <c r="B426" t="s">
        <v>333</v>
      </c>
      <c r="C426" s="2">
        <v>4</v>
      </c>
      <c r="D426" s="2"/>
      <c r="E426" s="2"/>
      <c r="F426" s="2"/>
      <c r="G426" s="2"/>
      <c r="H426" s="2">
        <f>SUM(C426:G426)</f>
        <v>4</v>
      </c>
    </row>
    <row r="427" spans="2:8" ht="15.75" thickBot="1" x14ac:dyDescent="0.3">
      <c r="B427" s="38" t="s">
        <v>466</v>
      </c>
      <c r="C427" s="37">
        <f>SUM(C423:C426)</f>
        <v>213</v>
      </c>
      <c r="D427" s="37">
        <f>SUM(D423:D426)</f>
        <v>198</v>
      </c>
      <c r="E427" s="37">
        <f>SUM(E423:E426)</f>
        <v>226</v>
      </c>
      <c r="F427" s="37">
        <f>SUM(F423:F426)</f>
        <v>246</v>
      </c>
      <c r="G427" s="37">
        <f>SUM(G423:G426)</f>
        <v>195</v>
      </c>
      <c r="H427" s="37">
        <f>SUM(C427:G427)</f>
        <v>1078</v>
      </c>
    </row>
    <row r="428" spans="2:8" ht="15.75" thickTop="1" x14ac:dyDescent="0.25">
      <c r="B428" s="1" t="s">
        <v>42</v>
      </c>
    </row>
    <row r="429" spans="2:8" x14ac:dyDescent="0.25">
      <c r="B429" t="s">
        <v>318</v>
      </c>
      <c r="C429">
        <v>6</v>
      </c>
      <c r="D429">
        <v>15</v>
      </c>
      <c r="E429">
        <v>3</v>
      </c>
      <c r="F429">
        <v>17</v>
      </c>
      <c r="G429">
        <v>52</v>
      </c>
      <c r="H429" s="2">
        <f t="shared" ref="H429:H435" si="26">SUM(C429:G429)</f>
        <v>93</v>
      </c>
    </row>
    <row r="430" spans="2:8" x14ac:dyDescent="0.25">
      <c r="B430" t="s">
        <v>328</v>
      </c>
      <c r="F430">
        <v>5</v>
      </c>
      <c r="H430" s="2">
        <f t="shared" si="26"/>
        <v>5</v>
      </c>
    </row>
    <row r="431" spans="2:8" x14ac:dyDescent="0.25">
      <c r="B431" t="s">
        <v>377</v>
      </c>
      <c r="C431">
        <v>5</v>
      </c>
      <c r="H431" s="2">
        <f t="shared" si="26"/>
        <v>5</v>
      </c>
    </row>
    <row r="432" spans="2:8" x14ac:dyDescent="0.25">
      <c r="B432" t="s">
        <v>321</v>
      </c>
      <c r="C432">
        <v>48</v>
      </c>
      <c r="D432">
        <v>35</v>
      </c>
      <c r="E432">
        <v>38</v>
      </c>
      <c r="F432">
        <v>76</v>
      </c>
      <c r="G432">
        <v>68</v>
      </c>
      <c r="H432" s="2">
        <f t="shared" si="26"/>
        <v>265</v>
      </c>
    </row>
    <row r="433" spans="2:8" x14ac:dyDescent="0.25">
      <c r="B433" t="s">
        <v>317</v>
      </c>
      <c r="C433">
        <v>62</v>
      </c>
      <c r="D433">
        <v>96</v>
      </c>
      <c r="E433">
        <v>100</v>
      </c>
      <c r="F433">
        <v>132</v>
      </c>
      <c r="G433">
        <v>145</v>
      </c>
      <c r="H433" s="2">
        <f t="shared" si="26"/>
        <v>535</v>
      </c>
    </row>
    <row r="434" spans="2:8" x14ac:dyDescent="0.25">
      <c r="B434" t="s">
        <v>324</v>
      </c>
      <c r="G434">
        <v>0</v>
      </c>
      <c r="H434" s="2">
        <f t="shared" si="26"/>
        <v>0</v>
      </c>
    </row>
    <row r="435" spans="2:8" ht="15.75" thickBot="1" x14ac:dyDescent="0.3">
      <c r="B435" s="38" t="s">
        <v>466</v>
      </c>
      <c r="C435" s="36">
        <f>SUM(C429:C434)</f>
        <v>121</v>
      </c>
      <c r="D435" s="36">
        <f>SUM(D429:D434)</f>
        <v>146</v>
      </c>
      <c r="E435" s="36">
        <f>SUM(E429:E434)</f>
        <v>141</v>
      </c>
      <c r="F435" s="36">
        <f>SUM(F429:F434)</f>
        <v>230</v>
      </c>
      <c r="G435" s="36">
        <f>SUM(G429:G434)</f>
        <v>265</v>
      </c>
      <c r="H435" s="37">
        <f t="shared" si="26"/>
        <v>903</v>
      </c>
    </row>
    <row r="436" spans="2:8" ht="15.75" thickTop="1" x14ac:dyDescent="0.25">
      <c r="B436" s="1" t="s">
        <v>43</v>
      </c>
    </row>
    <row r="437" spans="2:8" x14ac:dyDescent="0.25">
      <c r="B437" t="s">
        <v>319</v>
      </c>
      <c r="C437">
        <v>14</v>
      </c>
      <c r="G437">
        <v>8</v>
      </c>
      <c r="H437" s="2">
        <f t="shared" ref="H437:H442" si="27">SUM(C437:G437)</f>
        <v>22</v>
      </c>
    </row>
    <row r="438" spans="2:8" x14ac:dyDescent="0.25">
      <c r="B438" t="s">
        <v>321</v>
      </c>
      <c r="C438">
        <v>181</v>
      </c>
      <c r="D438">
        <v>223</v>
      </c>
      <c r="E438">
        <v>227</v>
      </c>
      <c r="F438">
        <v>177</v>
      </c>
      <c r="G438">
        <v>211</v>
      </c>
      <c r="H438" s="2">
        <f t="shared" si="27"/>
        <v>1019</v>
      </c>
    </row>
    <row r="439" spans="2:8" x14ac:dyDescent="0.25">
      <c r="B439" t="s">
        <v>317</v>
      </c>
      <c r="C439">
        <v>2</v>
      </c>
      <c r="D439">
        <v>7</v>
      </c>
      <c r="E439">
        <v>35</v>
      </c>
      <c r="F439">
        <v>48</v>
      </c>
      <c r="G439">
        <v>25</v>
      </c>
      <c r="H439" s="2">
        <f t="shared" si="27"/>
        <v>117</v>
      </c>
    </row>
    <row r="440" spans="2:8" x14ac:dyDescent="0.25">
      <c r="B440" t="s">
        <v>324</v>
      </c>
      <c r="C440">
        <v>12</v>
      </c>
      <c r="D440">
        <v>9</v>
      </c>
      <c r="E440">
        <v>27</v>
      </c>
      <c r="F440">
        <v>17</v>
      </c>
      <c r="G440">
        <v>13</v>
      </c>
      <c r="H440" s="2">
        <f t="shared" si="27"/>
        <v>78</v>
      </c>
    </row>
    <row r="441" spans="2:8" x14ac:dyDescent="0.25">
      <c r="B441" t="s">
        <v>333</v>
      </c>
      <c r="E441">
        <v>26</v>
      </c>
      <c r="H441" s="2">
        <f t="shared" si="27"/>
        <v>26</v>
      </c>
    </row>
    <row r="442" spans="2:8" ht="15.75" thickBot="1" x14ac:dyDescent="0.3">
      <c r="B442" s="38" t="s">
        <v>466</v>
      </c>
      <c r="C442" s="36">
        <f>SUM(C437:C441)</f>
        <v>209</v>
      </c>
      <c r="D442" s="36">
        <f>SUM(D437:D441)</f>
        <v>239</v>
      </c>
      <c r="E442" s="36">
        <f>SUM(E437:E441)</f>
        <v>315</v>
      </c>
      <c r="F442" s="36">
        <f>SUM(F437:F441)</f>
        <v>242</v>
      </c>
      <c r="G442" s="36">
        <f>SUM(G437:G441)</f>
        <v>257</v>
      </c>
      <c r="H442" s="37">
        <f t="shared" si="27"/>
        <v>1262</v>
      </c>
    </row>
    <row r="443" spans="2:8" ht="15.75" thickTop="1" x14ac:dyDescent="0.25">
      <c r="B443" s="1" t="s">
        <v>125</v>
      </c>
    </row>
    <row r="444" spans="2:8" x14ac:dyDescent="0.25">
      <c r="B444" t="s">
        <v>318</v>
      </c>
      <c r="D444">
        <v>8</v>
      </c>
      <c r="H444" s="2">
        <f>SUM(C444:G444)</f>
        <v>8</v>
      </c>
    </row>
    <row r="445" spans="2:8" x14ac:dyDescent="0.25">
      <c r="B445" t="s">
        <v>317</v>
      </c>
      <c r="C445">
        <v>8</v>
      </c>
      <c r="D445">
        <v>20</v>
      </c>
      <c r="E445">
        <v>10</v>
      </c>
      <c r="F445">
        <v>5</v>
      </c>
      <c r="G445">
        <v>2</v>
      </c>
      <c r="H445" s="2">
        <f>SUM(C445:G445)</f>
        <v>45</v>
      </c>
    </row>
    <row r="446" spans="2:8" ht="15.75" thickBot="1" x14ac:dyDescent="0.3">
      <c r="B446" s="38" t="s">
        <v>466</v>
      </c>
      <c r="C446" s="36">
        <v>8</v>
      </c>
      <c r="D446" s="36">
        <v>28</v>
      </c>
      <c r="E446" s="36">
        <v>10</v>
      </c>
      <c r="F446" s="36">
        <v>5</v>
      </c>
      <c r="G446" s="36">
        <v>2</v>
      </c>
      <c r="H446" s="36">
        <f>SUM(C446:G446)</f>
        <v>53</v>
      </c>
    </row>
    <row r="447" spans="2:8" ht="15.75" thickTop="1" x14ac:dyDescent="0.25">
      <c r="B447" s="1" t="s">
        <v>55</v>
      </c>
    </row>
    <row r="448" spans="2:8" x14ac:dyDescent="0.25">
      <c r="B448" t="s">
        <v>317</v>
      </c>
      <c r="C448">
        <v>23</v>
      </c>
      <c r="D448">
        <v>14</v>
      </c>
      <c r="E448">
        <v>11</v>
      </c>
      <c r="F448">
        <v>4</v>
      </c>
      <c r="G448">
        <v>10</v>
      </c>
      <c r="H448">
        <f>SUM(C448:G448)</f>
        <v>62</v>
      </c>
    </row>
    <row r="449" spans="2:8" ht="15.75" thickBot="1" x14ac:dyDescent="0.3">
      <c r="B449" s="38" t="s">
        <v>466</v>
      </c>
      <c r="C449" s="36">
        <v>23</v>
      </c>
      <c r="D449" s="36">
        <v>14</v>
      </c>
      <c r="E449" s="36">
        <v>11</v>
      </c>
      <c r="F449" s="36">
        <v>4</v>
      </c>
      <c r="G449" s="36">
        <v>10</v>
      </c>
      <c r="H449" s="36">
        <f>SUM(C449:G449)</f>
        <v>62</v>
      </c>
    </row>
    <row r="450" spans="2:8" ht="15.75" thickTop="1" x14ac:dyDescent="0.25">
      <c r="B450" s="1" t="s">
        <v>435</v>
      </c>
    </row>
    <row r="451" spans="2:8" x14ac:dyDescent="0.25">
      <c r="B451" t="s">
        <v>317</v>
      </c>
      <c r="C451">
        <v>1</v>
      </c>
      <c r="E451">
        <v>0</v>
      </c>
      <c r="G451">
        <v>1</v>
      </c>
      <c r="H451">
        <f>SUM(C451:G451)</f>
        <v>2</v>
      </c>
    </row>
    <row r="452" spans="2:8" ht="15.75" thickBot="1" x14ac:dyDescent="0.3">
      <c r="B452" s="38" t="s">
        <v>466</v>
      </c>
      <c r="C452" s="36">
        <v>1</v>
      </c>
      <c r="D452" s="36"/>
      <c r="E452" s="36">
        <v>0</v>
      </c>
      <c r="F452" s="36"/>
      <c r="G452" s="36">
        <v>1</v>
      </c>
      <c r="H452" s="36">
        <f>SUM(C452:G452)</f>
        <v>2</v>
      </c>
    </row>
    <row r="453" spans="2:8" ht="15.75" thickTop="1" x14ac:dyDescent="0.25">
      <c r="B453" s="1" t="s">
        <v>114</v>
      </c>
    </row>
    <row r="454" spans="2:8" x14ac:dyDescent="0.25">
      <c r="B454" t="s">
        <v>318</v>
      </c>
      <c r="G454">
        <v>4</v>
      </c>
      <c r="H454">
        <f>SUM(C454:G454)</f>
        <v>4</v>
      </c>
    </row>
    <row r="455" spans="2:8" x14ac:dyDescent="0.25">
      <c r="B455" t="s">
        <v>317</v>
      </c>
      <c r="C455">
        <v>24</v>
      </c>
      <c r="D455">
        <v>12</v>
      </c>
      <c r="E455">
        <v>24</v>
      </c>
      <c r="F455">
        <v>24</v>
      </c>
      <c r="G455">
        <v>33</v>
      </c>
      <c r="H455">
        <f>SUM(C455:G455)</f>
        <v>117</v>
      </c>
    </row>
    <row r="456" spans="2:8" ht="15.75" thickBot="1" x14ac:dyDescent="0.3">
      <c r="B456" s="38" t="s">
        <v>466</v>
      </c>
      <c r="C456" s="36">
        <v>24</v>
      </c>
      <c r="D456" s="36">
        <v>12</v>
      </c>
      <c r="E456" s="36">
        <v>24</v>
      </c>
      <c r="F456" s="36">
        <v>24</v>
      </c>
      <c r="G456" s="36">
        <v>37</v>
      </c>
      <c r="H456" s="36">
        <f>SUM(C456:G456)</f>
        <v>121</v>
      </c>
    </row>
    <row r="457" spans="2:8" ht="15.75" thickTop="1" x14ac:dyDescent="0.25">
      <c r="B457" s="1" t="s">
        <v>44</v>
      </c>
    </row>
    <row r="458" spans="2:8" x14ac:dyDescent="0.25">
      <c r="B458" t="s">
        <v>318</v>
      </c>
      <c r="C458" s="2"/>
      <c r="D458" s="2"/>
      <c r="E458" s="2">
        <v>7</v>
      </c>
      <c r="F458" s="2"/>
      <c r="G458" s="2"/>
      <c r="H458" s="2">
        <f>SUM(C458:G458)</f>
        <v>7</v>
      </c>
    </row>
    <row r="459" spans="2:8" x14ac:dyDescent="0.25">
      <c r="B459" t="s">
        <v>320</v>
      </c>
      <c r="C459" s="2"/>
      <c r="D459" s="2"/>
      <c r="E459" s="2">
        <v>6</v>
      </c>
      <c r="F459" s="2">
        <v>17</v>
      </c>
      <c r="G459" s="2">
        <v>86</v>
      </c>
      <c r="H459" s="2">
        <f>SUM(C459:G459)</f>
        <v>109</v>
      </c>
    </row>
    <row r="460" spans="2:8" x14ac:dyDescent="0.25">
      <c r="B460" t="s">
        <v>317</v>
      </c>
      <c r="C460" s="2">
        <v>82</v>
      </c>
      <c r="D460" s="2">
        <v>137</v>
      </c>
      <c r="E460" s="2">
        <v>252</v>
      </c>
      <c r="F460" s="2">
        <v>403</v>
      </c>
      <c r="G460" s="2">
        <v>346</v>
      </c>
      <c r="H460" s="2">
        <f>SUM(C460:G460)</f>
        <v>1220</v>
      </c>
    </row>
    <row r="461" spans="2:8" ht="15.75" thickBot="1" x14ac:dyDescent="0.3">
      <c r="B461" s="38" t="s">
        <v>466</v>
      </c>
      <c r="C461" s="37">
        <v>82</v>
      </c>
      <c r="D461" s="37">
        <v>137</v>
      </c>
      <c r="E461" s="37">
        <v>265</v>
      </c>
      <c r="F461" s="37">
        <v>420</v>
      </c>
      <c r="G461" s="37">
        <v>432</v>
      </c>
      <c r="H461" s="37">
        <f>SUM(C461:G461)</f>
        <v>1336</v>
      </c>
    </row>
    <row r="462" spans="2:8" ht="15.75" thickTop="1" x14ac:dyDescent="0.25">
      <c r="B462" s="1" t="s">
        <v>45</v>
      </c>
    </row>
    <row r="463" spans="2:8" x14ac:dyDescent="0.25">
      <c r="B463" t="s">
        <v>320</v>
      </c>
      <c r="D463">
        <v>3</v>
      </c>
      <c r="H463" s="2">
        <f>SUM(C463:G463)</f>
        <v>3</v>
      </c>
    </row>
    <row r="464" spans="2:8" x14ac:dyDescent="0.25">
      <c r="B464" t="s">
        <v>317</v>
      </c>
      <c r="C464">
        <v>41</v>
      </c>
      <c r="D464">
        <v>32</v>
      </c>
      <c r="E464">
        <v>47</v>
      </c>
      <c r="F464">
        <v>46</v>
      </c>
      <c r="G464">
        <v>43</v>
      </c>
      <c r="H464" s="2">
        <f>SUM(C464:G464)</f>
        <v>209</v>
      </c>
    </row>
    <row r="465" spans="2:8" ht="15.75" thickBot="1" x14ac:dyDescent="0.3">
      <c r="B465" s="38" t="s">
        <v>466</v>
      </c>
      <c r="C465" s="36">
        <f>SUM(C463:C464)</f>
        <v>41</v>
      </c>
      <c r="D465" s="36">
        <f>SUM(D463:D464)</f>
        <v>35</v>
      </c>
      <c r="E465" s="36">
        <f>SUM(E463:E464)</f>
        <v>47</v>
      </c>
      <c r="F465" s="36">
        <f>SUM(F463:F464)</f>
        <v>46</v>
      </c>
      <c r="G465" s="36">
        <f>SUM(G463:G464)</f>
        <v>43</v>
      </c>
      <c r="H465" s="37">
        <f>SUM(C465:G465)</f>
        <v>212</v>
      </c>
    </row>
    <row r="466" spans="2:8" ht="15.75" thickTop="1" x14ac:dyDescent="0.25">
      <c r="B466" t="s">
        <v>471</v>
      </c>
    </row>
    <row r="467" spans="2:8" x14ac:dyDescent="0.25">
      <c r="B467" t="s">
        <v>317</v>
      </c>
      <c r="F467">
        <v>2</v>
      </c>
      <c r="H467">
        <f>SUM(F467:G467)</f>
        <v>2</v>
      </c>
    </row>
    <row r="468" spans="2:8" ht="15.75" thickBot="1" x14ac:dyDescent="0.3">
      <c r="B468" s="38" t="s">
        <v>466</v>
      </c>
      <c r="C468" s="36"/>
      <c r="D468" s="36"/>
      <c r="E468" s="36"/>
      <c r="F468" s="36">
        <v>2</v>
      </c>
      <c r="G468" s="36"/>
      <c r="H468" s="36">
        <f>SUM(F468:G468)</f>
        <v>2</v>
      </c>
    </row>
    <row r="469" spans="2:8" ht="15.75" thickTop="1" x14ac:dyDescent="0.25">
      <c r="B469" s="50"/>
      <c r="C469" s="51"/>
      <c r="D469" s="51"/>
      <c r="E469" s="51"/>
      <c r="F469" s="51"/>
      <c r="G469" s="51"/>
      <c r="H469" s="51"/>
    </row>
    <row r="470" spans="2:8" ht="15.75" thickBot="1" x14ac:dyDescent="0.3">
      <c r="B470" s="38" t="s">
        <v>335</v>
      </c>
      <c r="C470" s="37">
        <f>+C8+C21+C32+C35+C40+C43+C54+C57+C62+C69+C76+C83+C86+C97+C103+C108+C113+C128+C131+C135+C145+C148+C156+C159+C165+C169+C177+C181+C192+C207+C211+C215+C224+C227+C231+C247+C250+C258+C262+C270+C273+C276+C281+C284+C293+C305+C312+C318+C331+C338+C344+C348+C351+C357+C361+C364+C376+C380+C386+C393+C400+C404+C413+C417+C421+C427+C435+C442+C446+C449+C452+C456+C461+C465+C468</f>
        <v>172929</v>
      </c>
      <c r="D470" s="37">
        <f t="shared" ref="D470:H470" si="28">+D8+D21+D32+D35+D40+D43+D54+D57+D62+D69+D76+D83+D86+D97+D103+D108+D113+D128+D131+D135+D145+D148+D156+D159+D165+D169+D177+D181+D192+D207+D211+D215+D224+D227+D231+D247+D250+D258+D262+D270+D273+D276+D281+D284+D293+D305+D312+D318+D331+D338+D344+D348+D351+D357+D361+D364+D376+D380+D386+D393+D400+D404+D413+D417+D421+D427+D435+D442+D446+D449+D452+D456+D461+D465+D468</f>
        <v>165671</v>
      </c>
      <c r="E470" s="37">
        <f t="shared" si="28"/>
        <v>180429</v>
      </c>
      <c r="F470" s="37">
        <f t="shared" si="28"/>
        <v>176235</v>
      </c>
      <c r="G470" s="37">
        <f t="shared" si="28"/>
        <v>167208</v>
      </c>
      <c r="H470" s="37">
        <f t="shared" si="28"/>
        <v>862472</v>
      </c>
    </row>
    <row r="471" spans="2:8" ht="15.75" thickTop="1" x14ac:dyDescent="0.25">
      <c r="C471" s="2"/>
      <c r="D471" s="2"/>
      <c r="E471" s="2"/>
      <c r="F471" s="2"/>
      <c r="G471" s="2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VOL.JUNIO</vt:lpstr>
      <vt:lpstr>PRC.JUNIO</vt:lpstr>
      <vt:lpstr>prec.mensual</vt:lpstr>
      <vt:lpstr>VOL.PROD.</vt:lpstr>
      <vt:lpstr>VOL.PROC.PROD.</vt:lpstr>
      <vt:lpstr>VOL.PROD.!Área_de_impresión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anuñez</dc:creator>
  <cp:lastModifiedBy>Armando</cp:lastModifiedBy>
  <cp:lastPrinted>2017-06-26T14:24:50Z</cp:lastPrinted>
  <dcterms:created xsi:type="dcterms:W3CDTF">2015-01-13T17:47:18Z</dcterms:created>
  <dcterms:modified xsi:type="dcterms:W3CDTF">2017-06-26T14:25:12Z</dcterms:modified>
</cp:coreProperties>
</file>