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Vasquez\Desktop\open_data\datos_abiertos\llevar\datasets\"/>
    </mc:Choice>
  </mc:AlternateContent>
  <bookViews>
    <workbookView xWindow="0" yWindow="0" windowWidth="28800" windowHeight="12210"/>
  </bookViews>
  <sheets>
    <sheet name="Carga" sheetId="3" r:id="rId1"/>
  </sheets>
  <definedNames>
    <definedName name="_xlnm.Print_Area" localSheetId="0">Carga!$B$1:$AC$32</definedName>
  </definedNames>
  <calcPr calcId="162913"/>
</workbook>
</file>

<file path=xl/calcChain.xml><?xml version="1.0" encoding="utf-8"?>
<calcChain xmlns="http://schemas.openxmlformats.org/spreadsheetml/2006/main">
  <c r="C25" i="3" l="1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B23" i="3"/>
  <c r="AA23" i="3"/>
  <c r="AC23" i="3"/>
  <c r="AB22" i="3"/>
  <c r="AA22" i="3"/>
  <c r="AB21" i="3"/>
  <c r="AA21" i="3"/>
  <c r="AC21" i="3"/>
  <c r="AB20" i="3"/>
  <c r="AA20" i="3"/>
  <c r="AC20" i="3"/>
  <c r="AB19" i="3"/>
  <c r="AA19" i="3"/>
  <c r="AC19" i="3"/>
  <c r="AB18" i="3"/>
  <c r="AA18" i="3"/>
  <c r="AC18" i="3"/>
  <c r="AB17" i="3"/>
  <c r="AA17" i="3"/>
  <c r="AC17" i="3" s="1"/>
  <c r="AB16" i="3"/>
  <c r="AA16" i="3"/>
  <c r="AC16" i="3" s="1"/>
  <c r="AB15" i="3"/>
  <c r="AA15" i="3"/>
  <c r="AB14" i="3"/>
  <c r="AA14" i="3"/>
  <c r="AC14" i="3" s="1"/>
  <c r="AB13" i="3"/>
  <c r="AA13" i="3"/>
  <c r="AC13" i="3" s="1"/>
  <c r="AB12" i="3"/>
  <c r="AA12" i="3"/>
  <c r="AB11" i="3"/>
  <c r="AA11" i="3"/>
  <c r="AB10" i="3"/>
  <c r="AB25" i="3" s="1"/>
  <c r="AA10" i="3"/>
  <c r="AC10" i="3"/>
  <c r="AB9" i="3"/>
  <c r="AA9" i="3"/>
  <c r="AA25" i="3" s="1"/>
  <c r="AC15" i="3"/>
  <c r="AC12" i="3"/>
  <c r="AC22" i="3"/>
  <c r="AC11" i="3"/>
  <c r="AC9" i="3" l="1"/>
  <c r="AC25" i="3" s="1"/>
</calcChain>
</file>

<file path=xl/sharedStrings.xml><?xml version="1.0" encoding="utf-8"?>
<sst xmlns="http://schemas.openxmlformats.org/spreadsheetml/2006/main" count="68" uniqueCount="43">
  <si>
    <t>AEROPUERTOS/ AERODROMOS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</si>
  <si>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</si>
  <si>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</si>
  <si>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</si>
  <si>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</si>
  <si>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</si>
  <si>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</si>
  <si>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</si>
  <si>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</si>
  <si>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</si>
  <si>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</si>
  <si>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</si>
  <si>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</si>
  <si>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</si>
  <si>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Entrada</t>
  </si>
  <si>
    <t>Salida</t>
  </si>
  <si>
    <t>(E/S)</t>
  </si>
  <si>
    <t>AREQUIPA</t>
  </si>
  <si>
    <t>CUSCO</t>
  </si>
  <si>
    <t>CHICLAYO</t>
  </si>
  <si>
    <t>ILO</t>
  </si>
  <si>
    <t>IQUITOS</t>
  </si>
  <si>
    <t>JULIACA</t>
  </si>
  <si>
    <t>LIMA</t>
  </si>
  <si>
    <t>PISCO</t>
  </si>
  <si>
    <t>PIURA</t>
  </si>
  <si>
    <t>PUCALLPA</t>
  </si>
  <si>
    <t>PTO. MALDONADO</t>
  </si>
  <si>
    <t>TACNA</t>
  </si>
  <si>
    <t>TALARA</t>
  </si>
  <si>
    <t>TRUJILLO</t>
  </si>
  <si>
    <t>TUMBES</t>
  </si>
  <si>
    <t>Se consideran aeropuertos concesionados y administrados por CORPAC S.A.</t>
  </si>
  <si>
    <t>Aptos. Concesionados a ADP: Anta, Cajamarca, Chachapoyas, Chiclayo, Iquitos, Pisco, Piura, Pucallpa, Talara, Tarapoto, Trujillo, Tumbes.</t>
  </si>
  <si>
    <t>Aptos. Concesionados a AAP: Arequipa, Ayacucho, Juliaca, Puerto Maldonado, Tacna.</t>
  </si>
  <si>
    <t>Aptos. Concesionados a LAP: Lima.</t>
  </si>
  <si>
    <t>TOTAL INTERNACIONAL</t>
  </si>
  <si>
    <r>
      <rPr>
        <b/>
        <sz val="14"/>
        <rFont val="Calibri"/>
        <family val="2"/>
      </rPr>
      <t>Fuente:</t>
    </r>
    <r>
      <rPr>
        <sz val="14"/>
        <rFont val="Calibri"/>
        <family val="2"/>
      </rPr>
      <t xml:space="preserve"> Propia y DGAC.</t>
    </r>
  </si>
  <si>
    <t>Entrada: Desembarque de carga / Salida: Embarque de carga</t>
  </si>
  <si>
    <t>EN AEROPUERTOS Y AERÓDROMOS DE LA RED AEROCOMERCIAL</t>
  </si>
  <si>
    <t>INTERNACIONAL</t>
  </si>
  <si>
    <t>MOVIMIENTO GENERAL DE CARGA (EN KG.)</t>
  </si>
  <si>
    <r>
      <rPr>
        <b/>
        <sz val="14"/>
        <rFont val="Calibri"/>
        <family val="2"/>
      </rPr>
      <t>Nota:</t>
    </r>
    <r>
      <rPr>
        <sz val="14"/>
        <rFont val="Calibri"/>
        <family val="2"/>
      </rPr>
      <t xml:space="preserve"> Se incluye información disponible acerca de vuelos regulares, no regulares, aviación general y militares.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</si>
</sst>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2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</cellStyleXfs>
  <cellXfs count="30">
    <xf numFmtId="0" fontId="0" fillId="0" borderId="0" xfId="0"/>
    <xf numFmtId="0" fontId="7" fillId="0" borderId="0" xfId="0" applyFont="1" applyFill="1"/>
    <xf numFmtId="0" fontId="7" fillId="0" borderId="0" xfId="0" applyFont="1" applyFill="1" applyBorder="1"/>
    <xf numFmtId="0" fontId="8" fillId="0" borderId="4" xfId="0" applyFont="1" applyFill="1" applyBorder="1" applyAlignment="1">
      <alignment vertical="top"/>
    </xf>
    <xf numFmtId="0" fontId="8" fillId="0" borderId="0" xfId="0" applyFont="1" applyFill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top"/>
    </xf>
    <xf numFmtId="0" fontId="7" fillId="0" borderId="0" xfId="0" applyFont="1" applyFill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 indent="1"/>
    </xf>
    <xf numFmtId="3" fontId="7" fillId="0" borderId="3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3" fontId="8" fillId="0" borderId="11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1" fillId="0" borderId="0" xfId="0" applyFont="1" applyFill="1"/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</cellXfs>
  <cellStyles count="10">
    <cellStyle name="Comma" xfId="1"/>
    <cellStyle name="Comma0" xfId="2"/>
    <cellStyle name="Currency" xfId="3"/>
    <cellStyle name="Currency0" xfId="4"/>
    <cellStyle name="Date" xfId="5"/>
    <cellStyle name="Fixed" xfId="6"/>
    <cellStyle name="Heading 1" xfId="7"/>
    <cellStyle name="Heading 2" xfId="8"/>
    <cellStyle name="Normal" xfId="0" builtinId="0"/>
    <cellStyle name="Percen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2</xdr:col>
      <xdr:colOff>114300</xdr:colOff>
      <xdr:row>2</xdr:row>
      <xdr:rowOff>228600</xdr:rowOff>
    </xdr:to>
    <xdr:pic>
      <xdr:nvPicPr>
        <xdr:cNvPr id="3135" name="Picture 1" descr="http://www.fonafe.gob.pe/UserFiles/File/portalDirectorio/Memoria2011/data/es/desktop/img/18-corpac/logo.png">
          <a:extLst>
            <a:ext uri="{FF2B5EF4-FFF2-40B4-BE49-F238E27FC236}">
              <a16:creationId xmlns:a16="http://schemas.microsoft.com/office/drawing/2014/main" id="{91C8B48B-F39A-465E-A97A-0358A1B7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80975"/>
          <a:ext cx="18669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2"/>
  <sheetViews>
    <sheetView showGridLines="0" tabSelected="1" zoomScale="70" zoomScaleNormal="70" workbookViewId="0">
      <selection activeCell="B6" sqref="B6:B7"/>
    </sheetView>
  </sheetViews>
  <sheetFormatPr baseColWidth="10" defaultRowHeight="18.75" x14ac:dyDescent="0.3"/>
  <cols>
    <col min="1" max="1" width="1.5703125" customWidth="1"/>
    <col min="2" max="2" width="26.7109375" style="1" customWidth="1"/>
    <col min="3" max="26" width="13.7109375" style="1" customWidth="1"/>
    <col min="27" max="28" width="15.7109375" style="1" customWidth="1"/>
    <col min="29" max="29" width="16.7109375" style="1" customWidth="1"/>
  </cols>
  <sheetData>
    <row r="1" spans="2:29" s="1" customFormat="1" ht="20.100000000000001" customHeight="1" x14ac:dyDescent="0.3">
      <c r="C1" s="24" t="s">
        <v>41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2:29" s="1" customFormat="1" ht="20.100000000000001" customHeight="1" x14ac:dyDescent="0.3">
      <c r="C2" s="24" t="s">
        <v>39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2:29" s="1" customFormat="1" ht="20.100000000000001" customHeight="1" x14ac:dyDescent="0.3">
      <c r="C3" s="24" t="s">
        <v>40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"/>
    </row>
    <row r="4" spans="2:29" s="1" customFormat="1" ht="20.100000000000001" customHeight="1" x14ac:dyDescent="0.3">
      <c r="C4" s="25">
        <v>2017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"/>
    </row>
    <row r="5" spans="2:29" s="1" customFormat="1" ht="11.25" customHeight="1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2"/>
    </row>
    <row r="6" spans="2:29" s="4" customFormat="1" ht="25.5" customHeight="1" x14ac:dyDescent="0.3">
      <c r="B6" s="26" t="s">
        <v>0</v>
      </c>
      <c r="C6" s="28" t="s">
        <v>1</v>
      </c>
      <c r="D6" s="29"/>
      <c r="E6" s="28" t="s">
        <v>2</v>
      </c>
      <c r="F6" s="29"/>
      <c r="G6" s="28" t="s">
        <v>3</v>
      </c>
      <c r="H6" s="29"/>
      <c r="I6" s="28" t="s">
        <v>4</v>
      </c>
      <c r="J6" s="29"/>
      <c r="K6" s="28" t="s">
        <v>5</v>
      </c>
      <c r="L6" s="29"/>
      <c r="M6" s="28" t="s">
        <v>6</v>
      </c>
      <c r="N6" s="29"/>
      <c r="O6" s="28" t="s">
        <v>7</v>
      </c>
      <c r="P6" s="29"/>
      <c r="Q6" s="28" t="s">
        <v>8</v>
      </c>
      <c r="R6" s="29"/>
      <c r="S6" s="28" t="s">
        <v>9</v>
      </c>
      <c r="T6" s="29"/>
      <c r="U6" s="28" t="s">
        <v>10</v>
      </c>
      <c r="V6" s="29"/>
      <c r="W6" s="28" t="s">
        <v>11</v>
      </c>
      <c r="X6" s="29"/>
      <c r="Y6" s="28" t="s">
        <v>12</v>
      </c>
      <c r="Z6" s="29"/>
      <c r="AA6" s="28" t="s">
        <v>13</v>
      </c>
      <c r="AB6" s="29"/>
      <c r="AC6" s="5" t="s">
        <v>13</v>
      </c>
    </row>
    <row r="7" spans="2:29" s="4" customFormat="1" ht="25.5" customHeight="1" x14ac:dyDescent="0.3">
      <c r="B7" s="27"/>
      <c r="C7" s="6" t="s">
        <v>14</v>
      </c>
      <c r="D7" s="6" t="s">
        <v>15</v>
      </c>
      <c r="E7" s="6" t="s">
        <v>14</v>
      </c>
      <c r="F7" s="6" t="s">
        <v>15</v>
      </c>
      <c r="G7" s="6" t="s">
        <v>14</v>
      </c>
      <c r="H7" s="6" t="s">
        <v>15</v>
      </c>
      <c r="I7" s="6" t="s">
        <v>14</v>
      </c>
      <c r="J7" s="6" t="s">
        <v>15</v>
      </c>
      <c r="K7" s="6" t="s">
        <v>14</v>
      </c>
      <c r="L7" s="6" t="s">
        <v>15</v>
      </c>
      <c r="M7" s="6" t="s">
        <v>14</v>
      </c>
      <c r="N7" s="6" t="s">
        <v>15</v>
      </c>
      <c r="O7" s="6" t="s">
        <v>14</v>
      </c>
      <c r="P7" s="6" t="s">
        <v>15</v>
      </c>
      <c r="Q7" s="6" t="s">
        <v>14</v>
      </c>
      <c r="R7" s="6" t="s">
        <v>15</v>
      </c>
      <c r="S7" s="6" t="s">
        <v>14</v>
      </c>
      <c r="T7" s="6" t="s">
        <v>15</v>
      </c>
      <c r="U7" s="6" t="s">
        <v>14</v>
      </c>
      <c r="V7" s="6" t="s">
        <v>15</v>
      </c>
      <c r="W7" s="6" t="s">
        <v>14</v>
      </c>
      <c r="X7" s="6" t="s">
        <v>15</v>
      </c>
      <c r="Y7" s="6" t="s">
        <v>14</v>
      </c>
      <c r="Z7" s="6" t="s">
        <v>15</v>
      </c>
      <c r="AA7" s="6" t="s">
        <v>14</v>
      </c>
      <c r="AB7" s="6" t="s">
        <v>15</v>
      </c>
      <c r="AC7" s="7" t="s">
        <v>16</v>
      </c>
    </row>
    <row r="8" spans="2:29" s="8" customFormat="1" ht="9.9499999999999993" customHeight="1" x14ac:dyDescent="0.2">
      <c r="B8" s="9"/>
      <c r="C8" s="10"/>
      <c r="D8" s="10"/>
      <c r="E8" s="11"/>
      <c r="F8" s="12"/>
      <c r="G8" s="10"/>
      <c r="H8" s="10"/>
      <c r="I8" s="11"/>
      <c r="J8" s="12"/>
      <c r="K8" s="10"/>
      <c r="L8" s="10"/>
      <c r="M8" s="11"/>
      <c r="N8" s="12"/>
      <c r="O8" s="10"/>
      <c r="P8" s="10"/>
      <c r="Q8" s="11"/>
      <c r="R8" s="12"/>
      <c r="S8" s="10"/>
      <c r="T8" s="10"/>
      <c r="U8" s="11"/>
      <c r="V8" s="12"/>
      <c r="W8" s="10"/>
      <c r="X8" s="10"/>
      <c r="Y8" s="11"/>
      <c r="Z8" s="12"/>
      <c r="AA8" s="11"/>
      <c r="AB8" s="12"/>
      <c r="AC8" s="9"/>
    </row>
    <row r="9" spans="2:29" s="8" customFormat="1" ht="15" customHeight="1" x14ac:dyDescent="0.2">
      <c r="B9" s="13" t="s">
        <v>17</v>
      </c>
      <c r="C9" s="14">
        <v>0</v>
      </c>
      <c r="D9" s="15">
        <v>0</v>
      </c>
      <c r="E9" s="14">
        <v>0</v>
      </c>
      <c r="F9" s="16">
        <v>0</v>
      </c>
      <c r="G9" s="15">
        <v>0</v>
      </c>
      <c r="H9" s="15">
        <v>0</v>
      </c>
      <c r="I9" s="14">
        <v>0</v>
      </c>
      <c r="J9" s="16">
        <v>0</v>
      </c>
      <c r="K9" s="15">
        <v>0</v>
      </c>
      <c r="L9" s="15">
        <v>0</v>
      </c>
      <c r="M9" s="14">
        <v>0</v>
      </c>
      <c r="N9" s="16">
        <v>0</v>
      </c>
      <c r="O9" s="15">
        <v>0</v>
      </c>
      <c r="P9" s="15">
        <v>0</v>
      </c>
      <c r="Q9" s="14">
        <v>0</v>
      </c>
      <c r="R9" s="16">
        <v>0</v>
      </c>
      <c r="S9" s="15">
        <v>0</v>
      </c>
      <c r="T9" s="15">
        <v>0</v>
      </c>
      <c r="U9" s="14">
        <v>0</v>
      </c>
      <c r="V9" s="16">
        <v>0</v>
      </c>
      <c r="W9" s="15">
        <v>0</v>
      </c>
      <c r="X9" s="15">
        <v>0</v>
      </c>
      <c r="Y9" s="14">
        <v>0</v>
      </c>
      <c r="Z9" s="16">
        <v>0</v>
      </c>
      <c r="AA9" s="14">
        <f t="shared" ref="AA9:AB23" si="0">+C9+E9+G9+I9+K9+M9+O9+Q9+S9+U9+W9+Y9</f>
        <v>0</v>
      </c>
      <c r="AB9" s="16">
        <f t="shared" si="0"/>
        <v>0</v>
      </c>
      <c r="AC9" s="17">
        <f t="shared" ref="AC9:AC23" si="1">SUM(AA9:AB9)</f>
        <v>0</v>
      </c>
    </row>
    <row r="10" spans="2:29" s="8" customFormat="1" ht="15" customHeight="1" x14ac:dyDescent="0.2">
      <c r="B10" s="13" t="s">
        <v>18</v>
      </c>
      <c r="C10" s="14">
        <v>0</v>
      </c>
      <c r="D10" s="15">
        <v>0</v>
      </c>
      <c r="E10" s="14">
        <v>0</v>
      </c>
      <c r="F10" s="16">
        <v>0</v>
      </c>
      <c r="G10" s="15">
        <v>0</v>
      </c>
      <c r="H10" s="15">
        <v>0</v>
      </c>
      <c r="I10" s="14">
        <v>0</v>
      </c>
      <c r="J10" s="16">
        <v>0</v>
      </c>
      <c r="K10" s="15">
        <v>638</v>
      </c>
      <c r="L10" s="15">
        <v>121</v>
      </c>
      <c r="M10" s="14">
        <v>0</v>
      </c>
      <c r="N10" s="16">
        <v>903</v>
      </c>
      <c r="O10" s="15">
        <v>0</v>
      </c>
      <c r="P10" s="15">
        <v>0</v>
      </c>
      <c r="Q10" s="14">
        <v>364</v>
      </c>
      <c r="R10" s="16">
        <v>352</v>
      </c>
      <c r="S10" s="15">
        <v>0</v>
      </c>
      <c r="T10" s="15">
        <v>0</v>
      </c>
      <c r="U10" s="14">
        <v>0</v>
      </c>
      <c r="V10" s="16">
        <v>0</v>
      </c>
      <c r="W10" s="15">
        <v>0</v>
      </c>
      <c r="X10" s="15">
        <v>0</v>
      </c>
      <c r="Y10" s="14">
        <v>0</v>
      </c>
      <c r="Z10" s="16">
        <v>0</v>
      </c>
      <c r="AA10" s="14">
        <f t="shared" si="0"/>
        <v>1002</v>
      </c>
      <c r="AB10" s="16">
        <f t="shared" si="0"/>
        <v>1376</v>
      </c>
      <c r="AC10" s="17">
        <f t="shared" si="1"/>
        <v>2378</v>
      </c>
    </row>
    <row r="11" spans="2:29" s="8" customFormat="1" ht="15" customHeight="1" x14ac:dyDescent="0.2">
      <c r="B11" s="13" t="s">
        <v>19</v>
      </c>
      <c r="C11" s="14">
        <v>0</v>
      </c>
      <c r="D11" s="15">
        <v>0</v>
      </c>
      <c r="E11" s="14">
        <v>0</v>
      </c>
      <c r="F11" s="16">
        <v>0</v>
      </c>
      <c r="G11" s="15">
        <v>0</v>
      </c>
      <c r="H11" s="15">
        <v>0</v>
      </c>
      <c r="I11" s="14">
        <v>0</v>
      </c>
      <c r="J11" s="16">
        <v>0</v>
      </c>
      <c r="K11" s="15">
        <v>0</v>
      </c>
      <c r="L11" s="15">
        <v>0</v>
      </c>
      <c r="M11" s="14">
        <v>0</v>
      </c>
      <c r="N11" s="16">
        <v>0</v>
      </c>
      <c r="O11" s="15">
        <v>0</v>
      </c>
      <c r="P11" s="15">
        <v>0</v>
      </c>
      <c r="Q11" s="14">
        <v>0</v>
      </c>
      <c r="R11" s="16">
        <v>0</v>
      </c>
      <c r="S11" s="15">
        <v>0</v>
      </c>
      <c r="T11" s="15">
        <v>0</v>
      </c>
      <c r="U11" s="14">
        <v>0</v>
      </c>
      <c r="V11" s="16">
        <v>0</v>
      </c>
      <c r="W11" s="15">
        <v>0</v>
      </c>
      <c r="X11" s="15">
        <v>0</v>
      </c>
      <c r="Y11" s="14">
        <v>0</v>
      </c>
      <c r="Z11" s="16">
        <v>0</v>
      </c>
      <c r="AA11" s="14">
        <f t="shared" si="0"/>
        <v>0</v>
      </c>
      <c r="AB11" s="16">
        <f t="shared" si="0"/>
        <v>0</v>
      </c>
      <c r="AC11" s="17">
        <f t="shared" si="1"/>
        <v>0</v>
      </c>
    </row>
    <row r="12" spans="2:29" s="8" customFormat="1" ht="15" customHeight="1" x14ac:dyDescent="0.2">
      <c r="B12" s="13" t="s">
        <v>20</v>
      </c>
      <c r="C12" s="14">
        <v>0</v>
      </c>
      <c r="D12" s="15">
        <v>0</v>
      </c>
      <c r="E12" s="14">
        <v>0</v>
      </c>
      <c r="F12" s="16">
        <v>0</v>
      </c>
      <c r="G12" s="15">
        <v>0</v>
      </c>
      <c r="H12" s="15">
        <v>0</v>
      </c>
      <c r="I12" s="14">
        <v>0</v>
      </c>
      <c r="J12" s="16">
        <v>0</v>
      </c>
      <c r="K12" s="15">
        <v>0</v>
      </c>
      <c r="L12" s="15">
        <v>0</v>
      </c>
      <c r="M12" s="14">
        <v>0</v>
      </c>
      <c r="N12" s="16">
        <v>0</v>
      </c>
      <c r="O12" s="15">
        <v>0</v>
      </c>
      <c r="P12" s="15">
        <v>0</v>
      </c>
      <c r="Q12" s="14">
        <v>0</v>
      </c>
      <c r="R12" s="16">
        <v>0</v>
      </c>
      <c r="S12" s="15">
        <v>0</v>
      </c>
      <c r="T12" s="15">
        <v>0</v>
      </c>
      <c r="U12" s="14">
        <v>0</v>
      </c>
      <c r="V12" s="16">
        <v>0</v>
      </c>
      <c r="W12" s="15">
        <v>0</v>
      </c>
      <c r="X12" s="15">
        <v>0</v>
      </c>
      <c r="Y12" s="14">
        <v>0</v>
      </c>
      <c r="Z12" s="16">
        <v>0</v>
      </c>
      <c r="AA12" s="14">
        <f t="shared" si="0"/>
        <v>0</v>
      </c>
      <c r="AB12" s="16">
        <f t="shared" si="0"/>
        <v>0</v>
      </c>
      <c r="AC12" s="17">
        <f t="shared" si="1"/>
        <v>0</v>
      </c>
    </row>
    <row r="13" spans="2:29" s="8" customFormat="1" ht="15" customHeight="1" x14ac:dyDescent="0.2">
      <c r="B13" s="13" t="s">
        <v>21</v>
      </c>
      <c r="C13" s="14">
        <v>0</v>
      </c>
      <c r="D13" s="15">
        <v>0</v>
      </c>
      <c r="E13" s="14">
        <v>0</v>
      </c>
      <c r="F13" s="16">
        <v>0</v>
      </c>
      <c r="G13" s="15">
        <v>0</v>
      </c>
      <c r="H13" s="15">
        <v>0</v>
      </c>
      <c r="I13" s="14">
        <v>0</v>
      </c>
      <c r="J13" s="16">
        <v>0</v>
      </c>
      <c r="K13" s="15">
        <v>0</v>
      </c>
      <c r="L13" s="15">
        <v>0</v>
      </c>
      <c r="M13" s="14">
        <v>0</v>
      </c>
      <c r="N13" s="16">
        <v>0</v>
      </c>
      <c r="O13" s="15">
        <v>0</v>
      </c>
      <c r="P13" s="15">
        <v>0</v>
      </c>
      <c r="Q13" s="14">
        <v>0</v>
      </c>
      <c r="R13" s="16">
        <v>0</v>
      </c>
      <c r="S13" s="15">
        <v>0</v>
      </c>
      <c r="T13" s="15">
        <v>0</v>
      </c>
      <c r="U13" s="14">
        <v>0</v>
      </c>
      <c r="V13" s="16">
        <v>0</v>
      </c>
      <c r="W13" s="15">
        <v>0</v>
      </c>
      <c r="X13" s="15">
        <v>0</v>
      </c>
      <c r="Y13" s="14">
        <v>0</v>
      </c>
      <c r="Z13" s="16">
        <v>0</v>
      </c>
      <c r="AA13" s="14">
        <f t="shared" si="0"/>
        <v>0</v>
      </c>
      <c r="AB13" s="16">
        <f t="shared" si="0"/>
        <v>0</v>
      </c>
      <c r="AC13" s="17">
        <f t="shared" si="1"/>
        <v>0</v>
      </c>
    </row>
    <row r="14" spans="2:29" s="8" customFormat="1" ht="15" customHeight="1" x14ac:dyDescent="0.2">
      <c r="B14" s="13" t="s">
        <v>22</v>
      </c>
      <c r="C14" s="14">
        <v>0</v>
      </c>
      <c r="D14" s="15">
        <v>0</v>
      </c>
      <c r="E14" s="14">
        <v>0</v>
      </c>
      <c r="F14" s="16">
        <v>0</v>
      </c>
      <c r="G14" s="15">
        <v>0</v>
      </c>
      <c r="H14" s="15">
        <v>0</v>
      </c>
      <c r="I14" s="14">
        <v>0</v>
      </c>
      <c r="J14" s="16">
        <v>0</v>
      </c>
      <c r="K14" s="15">
        <v>0</v>
      </c>
      <c r="L14" s="15">
        <v>0</v>
      </c>
      <c r="M14" s="14">
        <v>0</v>
      </c>
      <c r="N14" s="16">
        <v>0</v>
      </c>
      <c r="O14" s="15">
        <v>0</v>
      </c>
      <c r="P14" s="15">
        <v>0</v>
      </c>
      <c r="Q14" s="14">
        <v>0</v>
      </c>
      <c r="R14" s="16">
        <v>0</v>
      </c>
      <c r="S14" s="15">
        <v>0</v>
      </c>
      <c r="T14" s="15">
        <v>0</v>
      </c>
      <c r="U14" s="14">
        <v>0</v>
      </c>
      <c r="V14" s="16">
        <v>0</v>
      </c>
      <c r="W14" s="15">
        <v>0</v>
      </c>
      <c r="X14" s="15">
        <v>0</v>
      </c>
      <c r="Y14" s="14">
        <v>0</v>
      </c>
      <c r="Z14" s="16">
        <v>0</v>
      </c>
      <c r="AA14" s="14">
        <f t="shared" si="0"/>
        <v>0</v>
      </c>
      <c r="AB14" s="16">
        <f t="shared" si="0"/>
        <v>0</v>
      </c>
      <c r="AC14" s="17">
        <f t="shared" si="1"/>
        <v>0</v>
      </c>
    </row>
    <row r="15" spans="2:29" s="8" customFormat="1" ht="15" customHeight="1" x14ac:dyDescent="0.2">
      <c r="B15" s="13" t="s">
        <v>23</v>
      </c>
      <c r="C15" s="14">
        <v>7221313</v>
      </c>
      <c r="D15" s="15">
        <v>17678856</v>
      </c>
      <c r="E15" s="14">
        <v>7274628</v>
      </c>
      <c r="F15" s="16">
        <v>9942191</v>
      </c>
      <c r="G15" s="15">
        <v>8530816</v>
      </c>
      <c r="H15" s="15">
        <v>9337688</v>
      </c>
      <c r="I15" s="14">
        <v>8480343</v>
      </c>
      <c r="J15" s="16">
        <v>11315528</v>
      </c>
      <c r="K15" s="15">
        <v>8300317</v>
      </c>
      <c r="L15" s="15">
        <v>12111622</v>
      </c>
      <c r="M15" s="14">
        <v>9253250</v>
      </c>
      <c r="N15" s="16">
        <v>10803524</v>
      </c>
      <c r="O15" s="15">
        <v>8657687</v>
      </c>
      <c r="P15" s="15">
        <v>15093353</v>
      </c>
      <c r="Q15" s="14">
        <v>9441201</v>
      </c>
      <c r="R15" s="16">
        <v>15366173</v>
      </c>
      <c r="S15" s="15">
        <v>8787917</v>
      </c>
      <c r="T15" s="15">
        <v>18400712</v>
      </c>
      <c r="U15" s="14">
        <v>10136162</v>
      </c>
      <c r="V15" s="16">
        <v>19352918</v>
      </c>
      <c r="W15" s="15">
        <v>8822020</v>
      </c>
      <c r="X15" s="15">
        <v>17102762</v>
      </c>
      <c r="Y15" s="14">
        <v>9565783</v>
      </c>
      <c r="Z15" s="16">
        <v>17145812</v>
      </c>
      <c r="AA15" s="14">
        <f t="shared" si="0"/>
        <v>104471437</v>
      </c>
      <c r="AB15" s="16">
        <f t="shared" si="0"/>
        <v>173651139</v>
      </c>
      <c r="AC15" s="17">
        <f t="shared" si="1"/>
        <v>278122576</v>
      </c>
    </row>
    <row r="16" spans="2:29" s="8" customFormat="1" ht="15" customHeight="1" x14ac:dyDescent="0.2">
      <c r="B16" s="13" t="s">
        <v>24</v>
      </c>
      <c r="C16" s="14">
        <v>0</v>
      </c>
      <c r="D16" s="15">
        <v>0</v>
      </c>
      <c r="E16" s="14">
        <v>0</v>
      </c>
      <c r="F16" s="16">
        <v>0</v>
      </c>
      <c r="G16" s="15">
        <v>0</v>
      </c>
      <c r="H16" s="15">
        <v>0</v>
      </c>
      <c r="I16" s="14">
        <v>0</v>
      </c>
      <c r="J16" s="16">
        <v>0</v>
      </c>
      <c r="K16" s="15">
        <v>0</v>
      </c>
      <c r="L16" s="15">
        <v>0</v>
      </c>
      <c r="M16" s="14">
        <v>0</v>
      </c>
      <c r="N16" s="16">
        <v>0</v>
      </c>
      <c r="O16" s="15">
        <v>0</v>
      </c>
      <c r="P16" s="15">
        <v>0</v>
      </c>
      <c r="Q16" s="14">
        <v>0</v>
      </c>
      <c r="R16" s="16">
        <v>0</v>
      </c>
      <c r="S16" s="15">
        <v>0</v>
      </c>
      <c r="T16" s="15">
        <v>0</v>
      </c>
      <c r="U16" s="14">
        <v>0</v>
      </c>
      <c r="V16" s="16">
        <v>0</v>
      </c>
      <c r="W16" s="15">
        <v>0</v>
      </c>
      <c r="X16" s="15">
        <v>0</v>
      </c>
      <c r="Y16" s="14">
        <v>0</v>
      </c>
      <c r="Z16" s="16">
        <v>0</v>
      </c>
      <c r="AA16" s="14">
        <f t="shared" si="0"/>
        <v>0</v>
      </c>
      <c r="AB16" s="16">
        <f t="shared" si="0"/>
        <v>0</v>
      </c>
      <c r="AC16" s="17">
        <f t="shared" si="1"/>
        <v>0</v>
      </c>
    </row>
    <row r="17" spans="2:29" s="8" customFormat="1" ht="15" customHeight="1" x14ac:dyDescent="0.2">
      <c r="B17" s="13" t="s">
        <v>25</v>
      </c>
      <c r="C17" s="15">
        <v>0</v>
      </c>
      <c r="D17" s="15">
        <v>0</v>
      </c>
      <c r="E17" s="14">
        <v>0</v>
      </c>
      <c r="F17" s="16">
        <v>0</v>
      </c>
      <c r="G17" s="15">
        <v>0</v>
      </c>
      <c r="H17" s="15">
        <v>0</v>
      </c>
      <c r="I17" s="14">
        <v>0</v>
      </c>
      <c r="J17" s="16">
        <v>0</v>
      </c>
      <c r="K17" s="15">
        <v>0</v>
      </c>
      <c r="L17" s="15">
        <v>0</v>
      </c>
      <c r="M17" s="14">
        <v>0</v>
      </c>
      <c r="N17" s="16">
        <v>0</v>
      </c>
      <c r="O17" s="15">
        <v>0</v>
      </c>
      <c r="P17" s="15">
        <v>0</v>
      </c>
      <c r="Q17" s="14">
        <v>0</v>
      </c>
      <c r="R17" s="16">
        <v>0</v>
      </c>
      <c r="S17" s="15">
        <v>0</v>
      </c>
      <c r="T17" s="15">
        <v>0</v>
      </c>
      <c r="U17" s="14">
        <v>0</v>
      </c>
      <c r="V17" s="16">
        <v>0</v>
      </c>
      <c r="W17" s="15">
        <v>0</v>
      </c>
      <c r="X17" s="15">
        <v>0</v>
      </c>
      <c r="Y17" s="14">
        <v>0</v>
      </c>
      <c r="Z17" s="16">
        <v>0</v>
      </c>
      <c r="AA17" s="14">
        <f t="shared" si="0"/>
        <v>0</v>
      </c>
      <c r="AB17" s="16">
        <f t="shared" si="0"/>
        <v>0</v>
      </c>
      <c r="AC17" s="17">
        <f t="shared" si="1"/>
        <v>0</v>
      </c>
    </row>
    <row r="18" spans="2:29" s="8" customFormat="1" ht="15" customHeight="1" x14ac:dyDescent="0.2">
      <c r="B18" s="13" t="s">
        <v>26</v>
      </c>
      <c r="C18" s="15">
        <v>0</v>
      </c>
      <c r="D18" s="15">
        <v>0</v>
      </c>
      <c r="E18" s="14">
        <v>0</v>
      </c>
      <c r="F18" s="16">
        <v>0</v>
      </c>
      <c r="G18" s="15">
        <v>0</v>
      </c>
      <c r="H18" s="15">
        <v>0</v>
      </c>
      <c r="I18" s="14">
        <v>0</v>
      </c>
      <c r="J18" s="16">
        <v>0</v>
      </c>
      <c r="K18" s="15">
        <v>0</v>
      </c>
      <c r="L18" s="15">
        <v>0</v>
      </c>
      <c r="M18" s="14">
        <v>0</v>
      </c>
      <c r="N18" s="16">
        <v>0</v>
      </c>
      <c r="O18" s="15">
        <v>0</v>
      </c>
      <c r="P18" s="15">
        <v>0</v>
      </c>
      <c r="Q18" s="14">
        <v>0</v>
      </c>
      <c r="R18" s="16">
        <v>0</v>
      </c>
      <c r="S18" s="15">
        <v>0</v>
      </c>
      <c r="T18" s="15">
        <v>0</v>
      </c>
      <c r="U18" s="14">
        <v>0</v>
      </c>
      <c r="V18" s="16">
        <v>0</v>
      </c>
      <c r="W18" s="15">
        <v>0</v>
      </c>
      <c r="X18" s="15">
        <v>0</v>
      </c>
      <c r="Y18" s="14">
        <v>0</v>
      </c>
      <c r="Z18" s="16">
        <v>0</v>
      </c>
      <c r="AA18" s="14">
        <f t="shared" si="0"/>
        <v>0</v>
      </c>
      <c r="AB18" s="16">
        <f t="shared" si="0"/>
        <v>0</v>
      </c>
      <c r="AC18" s="17">
        <f t="shared" si="1"/>
        <v>0</v>
      </c>
    </row>
    <row r="19" spans="2:29" s="8" customFormat="1" ht="15" customHeight="1" x14ac:dyDescent="0.2">
      <c r="B19" s="13" t="s">
        <v>27</v>
      </c>
      <c r="C19" s="15">
        <v>0</v>
      </c>
      <c r="D19" s="15">
        <v>0</v>
      </c>
      <c r="E19" s="14">
        <v>0</v>
      </c>
      <c r="F19" s="16">
        <v>0</v>
      </c>
      <c r="G19" s="15">
        <v>0</v>
      </c>
      <c r="H19" s="15">
        <v>0</v>
      </c>
      <c r="I19" s="14">
        <v>0</v>
      </c>
      <c r="J19" s="16">
        <v>0</v>
      </c>
      <c r="K19" s="15">
        <v>0</v>
      </c>
      <c r="L19" s="15">
        <v>0</v>
      </c>
      <c r="M19" s="14">
        <v>0</v>
      </c>
      <c r="N19" s="16">
        <v>0</v>
      </c>
      <c r="O19" s="15">
        <v>0</v>
      </c>
      <c r="P19" s="15">
        <v>0</v>
      </c>
      <c r="Q19" s="14">
        <v>0</v>
      </c>
      <c r="R19" s="16">
        <v>0</v>
      </c>
      <c r="S19" s="15">
        <v>0</v>
      </c>
      <c r="T19" s="15">
        <v>0</v>
      </c>
      <c r="U19" s="14">
        <v>0</v>
      </c>
      <c r="V19" s="16">
        <v>0</v>
      </c>
      <c r="W19" s="15">
        <v>0</v>
      </c>
      <c r="X19" s="15">
        <v>0</v>
      </c>
      <c r="Y19" s="14">
        <v>0</v>
      </c>
      <c r="Z19" s="16">
        <v>0</v>
      </c>
      <c r="AA19" s="14">
        <f t="shared" si="0"/>
        <v>0</v>
      </c>
      <c r="AB19" s="16">
        <f t="shared" si="0"/>
        <v>0</v>
      </c>
      <c r="AC19" s="17">
        <f t="shared" si="1"/>
        <v>0</v>
      </c>
    </row>
    <row r="20" spans="2:29" s="8" customFormat="1" ht="15" customHeight="1" x14ac:dyDescent="0.2">
      <c r="B20" s="13" t="s">
        <v>28</v>
      </c>
      <c r="C20" s="15">
        <v>0</v>
      </c>
      <c r="D20" s="15">
        <v>0</v>
      </c>
      <c r="E20" s="14">
        <v>0</v>
      </c>
      <c r="F20" s="16">
        <v>0</v>
      </c>
      <c r="G20" s="15">
        <v>0</v>
      </c>
      <c r="H20" s="15">
        <v>0</v>
      </c>
      <c r="I20" s="14">
        <v>0</v>
      </c>
      <c r="J20" s="16">
        <v>0</v>
      </c>
      <c r="K20" s="15">
        <v>0</v>
      </c>
      <c r="L20" s="15">
        <v>0</v>
      </c>
      <c r="M20" s="14">
        <v>0</v>
      </c>
      <c r="N20" s="16">
        <v>0</v>
      </c>
      <c r="O20" s="15">
        <v>0</v>
      </c>
      <c r="P20" s="15">
        <v>0</v>
      </c>
      <c r="Q20" s="14">
        <v>0</v>
      </c>
      <c r="R20" s="16">
        <v>0</v>
      </c>
      <c r="S20" s="15">
        <v>0</v>
      </c>
      <c r="T20" s="15">
        <v>0</v>
      </c>
      <c r="U20" s="14">
        <v>0</v>
      </c>
      <c r="V20" s="16">
        <v>0</v>
      </c>
      <c r="W20" s="15">
        <v>0</v>
      </c>
      <c r="X20" s="15">
        <v>0</v>
      </c>
      <c r="Y20" s="14">
        <v>0</v>
      </c>
      <c r="Z20" s="16">
        <v>0</v>
      </c>
      <c r="AA20" s="14">
        <f t="shared" si="0"/>
        <v>0</v>
      </c>
      <c r="AB20" s="16">
        <f t="shared" si="0"/>
        <v>0</v>
      </c>
      <c r="AC20" s="17">
        <f t="shared" si="1"/>
        <v>0</v>
      </c>
    </row>
    <row r="21" spans="2:29" s="8" customFormat="1" ht="15" customHeight="1" x14ac:dyDescent="0.2">
      <c r="B21" s="13" t="s">
        <v>29</v>
      </c>
      <c r="C21" s="15">
        <v>0</v>
      </c>
      <c r="D21" s="15">
        <v>0</v>
      </c>
      <c r="E21" s="14">
        <v>0</v>
      </c>
      <c r="F21" s="16">
        <v>0</v>
      </c>
      <c r="G21" s="15">
        <v>0</v>
      </c>
      <c r="H21" s="15">
        <v>0</v>
      </c>
      <c r="I21" s="14">
        <v>0</v>
      </c>
      <c r="J21" s="16">
        <v>0</v>
      </c>
      <c r="K21" s="15">
        <v>0</v>
      </c>
      <c r="L21" s="15">
        <v>0</v>
      </c>
      <c r="M21" s="14">
        <v>0</v>
      </c>
      <c r="N21" s="16">
        <v>0</v>
      </c>
      <c r="O21" s="15">
        <v>0</v>
      </c>
      <c r="P21" s="15">
        <v>0</v>
      </c>
      <c r="Q21" s="14">
        <v>0</v>
      </c>
      <c r="R21" s="16">
        <v>0</v>
      </c>
      <c r="S21" s="15">
        <v>0</v>
      </c>
      <c r="T21" s="15">
        <v>0</v>
      </c>
      <c r="U21" s="14">
        <v>0</v>
      </c>
      <c r="V21" s="16">
        <v>0</v>
      </c>
      <c r="W21" s="15">
        <v>0</v>
      </c>
      <c r="X21" s="15">
        <v>0</v>
      </c>
      <c r="Y21" s="14">
        <v>0</v>
      </c>
      <c r="Z21" s="16">
        <v>0</v>
      </c>
      <c r="AA21" s="14">
        <f t="shared" si="0"/>
        <v>0</v>
      </c>
      <c r="AB21" s="16">
        <f t="shared" si="0"/>
        <v>0</v>
      </c>
      <c r="AC21" s="17">
        <f t="shared" si="1"/>
        <v>0</v>
      </c>
    </row>
    <row r="22" spans="2:29" s="8" customFormat="1" ht="15" customHeight="1" x14ac:dyDescent="0.2">
      <c r="B22" s="13" t="s">
        <v>30</v>
      </c>
      <c r="C22" s="15">
        <v>0</v>
      </c>
      <c r="D22" s="15">
        <v>0</v>
      </c>
      <c r="E22" s="14">
        <v>0</v>
      </c>
      <c r="F22" s="16">
        <v>0</v>
      </c>
      <c r="G22" s="15">
        <v>0</v>
      </c>
      <c r="H22" s="15">
        <v>0</v>
      </c>
      <c r="I22" s="14">
        <v>0</v>
      </c>
      <c r="J22" s="16">
        <v>0</v>
      </c>
      <c r="K22" s="15">
        <v>0</v>
      </c>
      <c r="L22" s="15">
        <v>0</v>
      </c>
      <c r="M22" s="14">
        <v>0</v>
      </c>
      <c r="N22" s="16">
        <v>0</v>
      </c>
      <c r="O22" s="15">
        <v>0</v>
      </c>
      <c r="P22" s="15">
        <v>0</v>
      </c>
      <c r="Q22" s="14">
        <v>0</v>
      </c>
      <c r="R22" s="16">
        <v>0</v>
      </c>
      <c r="S22" s="15">
        <v>0</v>
      </c>
      <c r="T22" s="15">
        <v>0</v>
      </c>
      <c r="U22" s="14">
        <v>0</v>
      </c>
      <c r="V22" s="16">
        <v>0</v>
      </c>
      <c r="W22" s="15">
        <v>0</v>
      </c>
      <c r="X22" s="15">
        <v>0</v>
      </c>
      <c r="Y22" s="14">
        <v>0</v>
      </c>
      <c r="Z22" s="16">
        <v>0</v>
      </c>
      <c r="AA22" s="14">
        <f t="shared" si="0"/>
        <v>0</v>
      </c>
      <c r="AB22" s="16">
        <f t="shared" si="0"/>
        <v>0</v>
      </c>
      <c r="AC22" s="17">
        <f t="shared" si="1"/>
        <v>0</v>
      </c>
    </row>
    <row r="23" spans="2:29" s="8" customFormat="1" ht="15" customHeight="1" x14ac:dyDescent="0.2">
      <c r="B23" s="13" t="s">
        <v>31</v>
      </c>
      <c r="C23" s="15">
        <v>0</v>
      </c>
      <c r="D23" s="15">
        <v>0</v>
      </c>
      <c r="E23" s="14">
        <v>0</v>
      </c>
      <c r="F23" s="16">
        <v>0</v>
      </c>
      <c r="G23" s="15">
        <v>0</v>
      </c>
      <c r="H23" s="15">
        <v>0</v>
      </c>
      <c r="I23" s="14">
        <v>0</v>
      </c>
      <c r="J23" s="16">
        <v>0</v>
      </c>
      <c r="K23" s="15">
        <v>0</v>
      </c>
      <c r="L23" s="15">
        <v>0</v>
      </c>
      <c r="M23" s="14">
        <v>0</v>
      </c>
      <c r="N23" s="16">
        <v>0</v>
      </c>
      <c r="O23" s="15">
        <v>0</v>
      </c>
      <c r="P23" s="15">
        <v>0</v>
      </c>
      <c r="Q23" s="14">
        <v>0</v>
      </c>
      <c r="R23" s="16">
        <v>0</v>
      </c>
      <c r="S23" s="15">
        <v>0</v>
      </c>
      <c r="T23" s="15">
        <v>0</v>
      </c>
      <c r="U23" s="14">
        <v>0</v>
      </c>
      <c r="V23" s="16">
        <v>0</v>
      </c>
      <c r="W23" s="15">
        <v>0</v>
      </c>
      <c r="X23" s="15">
        <v>0</v>
      </c>
      <c r="Y23" s="14">
        <v>0</v>
      </c>
      <c r="Z23" s="16">
        <v>0</v>
      </c>
      <c r="AA23" s="14">
        <f t="shared" si="0"/>
        <v>0</v>
      </c>
      <c r="AB23" s="16">
        <f t="shared" si="0"/>
        <v>0</v>
      </c>
      <c r="AC23" s="17">
        <f t="shared" si="1"/>
        <v>0</v>
      </c>
    </row>
    <row r="24" spans="2:29" s="8" customFormat="1" ht="15" customHeight="1" x14ac:dyDescent="0.2">
      <c r="B24" s="9"/>
      <c r="C24" s="15"/>
      <c r="D24" s="15"/>
      <c r="E24" s="14"/>
      <c r="F24" s="16"/>
      <c r="G24" s="15"/>
      <c r="H24" s="15"/>
      <c r="I24" s="14"/>
      <c r="J24" s="16"/>
      <c r="K24" s="15"/>
      <c r="L24" s="15"/>
      <c r="M24" s="14"/>
      <c r="N24" s="16"/>
      <c r="O24" s="15"/>
      <c r="P24" s="15"/>
      <c r="Q24" s="14"/>
      <c r="R24" s="16"/>
      <c r="S24" s="15"/>
      <c r="T24" s="15"/>
      <c r="U24" s="14"/>
      <c r="V24" s="16"/>
      <c r="W24" s="15"/>
      <c r="X24" s="15"/>
      <c r="Y24" s="14"/>
      <c r="Z24" s="16"/>
      <c r="AA24" s="14"/>
      <c r="AB24" s="16"/>
      <c r="AC24" s="17"/>
    </row>
    <row r="25" spans="2:29" s="8" customFormat="1" ht="31.5" customHeight="1" x14ac:dyDescent="0.2">
      <c r="B25" s="22" t="s">
        <v>36</v>
      </c>
      <c r="C25" s="18">
        <f t="shared" ref="C25:AC25" si="2">IF(ISBLANK(C9),"",SUM(C9:C23))</f>
        <v>7221313</v>
      </c>
      <c r="D25" s="18">
        <f t="shared" si="2"/>
        <v>17678856</v>
      </c>
      <c r="E25" s="19">
        <f t="shared" si="2"/>
        <v>7274628</v>
      </c>
      <c r="F25" s="20">
        <f t="shared" si="2"/>
        <v>9942191</v>
      </c>
      <c r="G25" s="18">
        <f t="shared" si="2"/>
        <v>8530816</v>
      </c>
      <c r="H25" s="18">
        <f t="shared" si="2"/>
        <v>9337688</v>
      </c>
      <c r="I25" s="19">
        <f t="shared" si="2"/>
        <v>8480343</v>
      </c>
      <c r="J25" s="20">
        <f t="shared" si="2"/>
        <v>11315528</v>
      </c>
      <c r="K25" s="18">
        <f t="shared" si="2"/>
        <v>8300955</v>
      </c>
      <c r="L25" s="18">
        <f t="shared" si="2"/>
        <v>12111743</v>
      </c>
      <c r="M25" s="19">
        <f t="shared" si="2"/>
        <v>9253250</v>
      </c>
      <c r="N25" s="20">
        <f t="shared" si="2"/>
        <v>10804427</v>
      </c>
      <c r="O25" s="18">
        <f t="shared" si="2"/>
        <v>8657687</v>
      </c>
      <c r="P25" s="18">
        <f t="shared" si="2"/>
        <v>15093353</v>
      </c>
      <c r="Q25" s="19">
        <f t="shared" si="2"/>
        <v>9441565</v>
      </c>
      <c r="R25" s="20">
        <f t="shared" si="2"/>
        <v>15366525</v>
      </c>
      <c r="S25" s="18">
        <f t="shared" si="2"/>
        <v>8787917</v>
      </c>
      <c r="T25" s="18">
        <f t="shared" si="2"/>
        <v>18400712</v>
      </c>
      <c r="U25" s="19">
        <f t="shared" si="2"/>
        <v>10136162</v>
      </c>
      <c r="V25" s="20">
        <f t="shared" si="2"/>
        <v>19352918</v>
      </c>
      <c r="W25" s="18">
        <f t="shared" si="2"/>
        <v>8822020</v>
      </c>
      <c r="X25" s="18">
        <f t="shared" si="2"/>
        <v>17102762</v>
      </c>
      <c r="Y25" s="19">
        <f t="shared" si="2"/>
        <v>9565783</v>
      </c>
      <c r="Z25" s="20">
        <f t="shared" si="2"/>
        <v>17145812</v>
      </c>
      <c r="AA25" s="19">
        <f t="shared" si="2"/>
        <v>104472439</v>
      </c>
      <c r="AB25" s="20">
        <f t="shared" si="2"/>
        <v>173652515</v>
      </c>
      <c r="AC25" s="21">
        <f t="shared" si="2"/>
        <v>278124954</v>
      </c>
    </row>
    <row r="26" spans="2:29" x14ac:dyDescent="0.3">
      <c r="B26" s="23" t="s">
        <v>42</v>
      </c>
    </row>
    <row r="27" spans="2:29" x14ac:dyDescent="0.3">
      <c r="B27" s="1" t="s">
        <v>38</v>
      </c>
    </row>
    <row r="28" spans="2:29" x14ac:dyDescent="0.3">
      <c r="B28" s="1" t="s">
        <v>32</v>
      </c>
    </row>
    <row r="29" spans="2:29" x14ac:dyDescent="0.3">
      <c r="B29" s="1" t="s">
        <v>33</v>
      </c>
    </row>
    <row r="30" spans="2:29" x14ac:dyDescent="0.3">
      <c r="B30" s="1" t="s">
        <v>34</v>
      </c>
    </row>
    <row r="31" spans="2:29" x14ac:dyDescent="0.3">
      <c r="B31" s="1" t="s">
        <v>35</v>
      </c>
    </row>
    <row r="32" spans="2:29" x14ac:dyDescent="0.3">
      <c r="B32" s="23" t="s">
        <v>37</v>
      </c>
    </row>
  </sheetData>
  <mergeCells count="18">
    <mergeCell ref="C3:AB3"/>
    <mergeCell ref="AA6:AB6"/>
    <mergeCell ref="O6:P6"/>
    <mergeCell ref="Q6:R6"/>
    <mergeCell ref="S6:T6"/>
    <mergeCell ref="U6:V6"/>
    <mergeCell ref="W6:X6"/>
    <mergeCell ref="Y6:Z6"/>
    <mergeCell ref="C1:AB1"/>
    <mergeCell ref="C2:AB2"/>
    <mergeCell ref="C4:AB4"/>
    <mergeCell ref="B6:B7"/>
    <mergeCell ref="C6:D6"/>
    <mergeCell ref="E6:F6"/>
    <mergeCell ref="G6:H6"/>
    <mergeCell ref="I6:J6"/>
    <mergeCell ref="K6:L6"/>
    <mergeCell ref="M6:N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</vt:lpstr>
      <vt:lpstr>Carga!Área_de_impresión</vt:lpstr>
    </vt:vector>
  </TitlesOfParts>
  <Company>CORPAC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ibarria</dc:creator>
  <cp:lastModifiedBy>Orlando Vasquez</cp:lastModifiedBy>
  <dcterms:created xsi:type="dcterms:W3CDTF">2015-02-19T15:34:58Z</dcterms:created>
  <dcterms:modified xsi:type="dcterms:W3CDTF">2018-03-26T06:14:18Z</dcterms:modified>
</cp:coreProperties>
</file>