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parco\Documents\GRE\Wilmer\Tráfico\"/>
    </mc:Choice>
  </mc:AlternateContent>
  <bookViews>
    <workbookView xWindow="0" yWindow="0" windowWidth="12585" windowHeight="9210" tabRatio="720"/>
  </bookViews>
  <sheets>
    <sheet name="ÍNDICE" sheetId="15" r:id="rId1"/>
    <sheet name="1. COVINCA" sheetId="3" r:id="rId2"/>
    <sheet name="2. CANCHAQUE" sheetId="12" r:id="rId3"/>
    <sheet name="3. LONGSIERRAT2" sheetId="14" r:id="rId4"/>
    <sheet name="4. COVISOL" sheetId="13" r:id="rId5"/>
    <sheet name="5. AUNOR" sheetId="11" r:id="rId6"/>
    <sheet name="6. NORVIAL" sheetId="10" r:id="rId7"/>
    <sheet name="7. COVIPERU" sheetId="9" r:id="rId8"/>
    <sheet name="8. IIRSA NORTE" sheetId="8" r:id="rId9"/>
    <sheet name="9. DEVIANDES" sheetId="7" r:id="rId10"/>
    <sheet name="10. SURVIAL" sheetId="6" r:id="rId11"/>
    <sheet name="11. IIRSA T2" sheetId="5" r:id="rId12"/>
    <sheet name="12. IIRSA T3" sheetId="4" r:id="rId13"/>
    <sheet name="13. INTERSUR" sheetId="2" r:id="rId14"/>
    <sheet name="14. COVISUR" sheetId="1" r:id="rId15"/>
  </sheets>
  <definedNames>
    <definedName name="_xlnm.Print_Area" localSheetId="0">ÍNDICE!$B$2:$J$21</definedName>
  </definedNames>
  <calcPr calcId="152511"/>
</workbook>
</file>

<file path=xl/calcChain.xml><?xml version="1.0" encoding="utf-8"?>
<calcChain xmlns="http://schemas.openxmlformats.org/spreadsheetml/2006/main">
  <c r="DK79" i="8" l="1"/>
  <c r="DJ79" i="8"/>
  <c r="DI79" i="8"/>
  <c r="DH79" i="8"/>
  <c r="DG79" i="8"/>
  <c r="DF79" i="8"/>
  <c r="DE79" i="8"/>
  <c r="DC79" i="8"/>
  <c r="DA79" i="8"/>
  <c r="CY79" i="8"/>
  <c r="CX79" i="8"/>
  <c r="CW79" i="8"/>
  <c r="CW77" i="8" s="1"/>
  <c r="CV79" i="8"/>
  <c r="CU79" i="8"/>
  <c r="CT79" i="8"/>
  <c r="CS79" i="8"/>
  <c r="CS77" i="8" s="1"/>
  <c r="CR79" i="8"/>
  <c r="CQ79" i="8"/>
  <c r="CP79" i="8"/>
  <c r="CN79" i="8"/>
  <c r="CN77" i="8" s="1"/>
  <c r="CM79" i="8"/>
  <c r="CL79" i="8"/>
  <c r="CK79" i="8"/>
  <c r="CK77" i="8" s="1"/>
  <c r="CJ79" i="8"/>
  <c r="CI79" i="8"/>
  <c r="CH79" i="8"/>
  <c r="CG79" i="8"/>
  <c r="CF79" i="8"/>
  <c r="CF77" i="8" s="1"/>
  <c r="CE79" i="8"/>
  <c r="CD79" i="8"/>
  <c r="CC79" i="8"/>
  <c r="CA79" i="8"/>
  <c r="BZ79" i="8"/>
  <c r="BY79" i="8"/>
  <c r="BX79" i="8"/>
  <c r="BW79" i="8"/>
  <c r="BW77" i="8" s="1"/>
  <c r="BV79" i="8"/>
  <c r="BV77" i="8" s="1"/>
  <c r="BU79" i="8"/>
  <c r="BT79" i="8"/>
  <c r="BS79" i="8"/>
  <c r="BR79" i="8"/>
  <c r="BQ79" i="8"/>
  <c r="BP79" i="8"/>
  <c r="BN79" i="8"/>
  <c r="BN77" i="8" s="1"/>
  <c r="BM79" i="8"/>
  <c r="BL79" i="8"/>
  <c r="BK79" i="8"/>
  <c r="BJ79" i="8"/>
  <c r="BI79" i="8"/>
  <c r="BH79" i="8"/>
  <c r="BG79" i="8"/>
  <c r="BF79" i="8"/>
  <c r="BF77" i="8" s="1"/>
  <c r="BE79" i="8"/>
  <c r="BE77" i="8" s="1"/>
  <c r="BD79" i="8"/>
  <c r="BC79" i="8"/>
  <c r="BC77" i="8" s="1"/>
  <c r="BA79" i="8"/>
  <c r="BA77" i="8" s="1"/>
  <c r="AZ79" i="8"/>
  <c r="AY79" i="8"/>
  <c r="AX79" i="8"/>
  <c r="AW79" i="8"/>
  <c r="AW77" i="8" s="1"/>
  <c r="AV79" i="8"/>
  <c r="AU79" i="8"/>
  <c r="AT79" i="8"/>
  <c r="AS79" i="8"/>
  <c r="AR79" i="8"/>
  <c r="AQ79" i="8"/>
  <c r="AP79" i="8"/>
  <c r="AN79" i="8"/>
  <c r="AM79" i="8"/>
  <c r="AM77" i="8" s="1"/>
  <c r="AL79" i="8"/>
  <c r="AK79" i="8"/>
  <c r="AJ79" i="8"/>
  <c r="AI79" i="8"/>
  <c r="AH79" i="8"/>
  <c r="AG79" i="8"/>
  <c r="AF79" i="8"/>
  <c r="AE79" i="8"/>
  <c r="AD79" i="8"/>
  <c r="AC79" i="8"/>
  <c r="AA79" i="8"/>
  <c r="Z79" i="8"/>
  <c r="Y79" i="8"/>
  <c r="X79" i="8"/>
  <c r="W79" i="8"/>
  <c r="W77" i="8" s="1"/>
  <c r="V79" i="8"/>
  <c r="U79" i="8"/>
  <c r="T79" i="8"/>
  <c r="S79" i="8"/>
  <c r="S77" i="8" s="1"/>
  <c r="R79" i="8"/>
  <c r="Q79" i="8"/>
  <c r="P79" i="8"/>
  <c r="N79" i="8"/>
  <c r="M79" i="8"/>
  <c r="L79" i="8"/>
  <c r="K79" i="8"/>
  <c r="J79" i="8"/>
  <c r="I79" i="8"/>
  <c r="H79" i="8"/>
  <c r="G79" i="8"/>
  <c r="F79" i="8"/>
  <c r="E79" i="8"/>
  <c r="D79" i="8"/>
  <c r="C79" i="8"/>
  <c r="C77" i="8" s="1"/>
  <c r="DK78" i="8"/>
  <c r="DK77" i="8" s="1"/>
  <c r="DJ78" i="8"/>
  <c r="DI78" i="8"/>
  <c r="DI77" i="8" s="1"/>
  <c r="DH78" i="8"/>
  <c r="DG78" i="8"/>
  <c r="DF78" i="8"/>
  <c r="DF77" i="8" s="1"/>
  <c r="DE78" i="8"/>
  <c r="DC78" i="8"/>
  <c r="DC77" i="8" s="1"/>
  <c r="DA78" i="8"/>
  <c r="CY78" i="8"/>
  <c r="CX78" i="8"/>
  <c r="CX77" i="8" s="1"/>
  <c r="CW78" i="8"/>
  <c r="CV78" i="8"/>
  <c r="CV77" i="8" s="1"/>
  <c r="CU78" i="8"/>
  <c r="CU77" i="8" s="1"/>
  <c r="CT78" i="8"/>
  <c r="CS78" i="8"/>
  <c r="CR78" i="8"/>
  <c r="CQ78" i="8"/>
  <c r="CP78" i="8"/>
  <c r="CP77" i="8" s="1"/>
  <c r="CN78" i="8"/>
  <c r="CM78" i="8"/>
  <c r="CL78" i="8"/>
  <c r="CL77" i="8" s="1"/>
  <c r="CK78" i="8"/>
  <c r="CJ78" i="8"/>
  <c r="CI78" i="8"/>
  <c r="CI77" i="8" s="1"/>
  <c r="CH78" i="8"/>
  <c r="CG78" i="8"/>
  <c r="CG77" i="8" s="1"/>
  <c r="CF78" i="8"/>
  <c r="CE78" i="8"/>
  <c r="CD78" i="8"/>
  <c r="CD77" i="8" s="1"/>
  <c r="CC78" i="8"/>
  <c r="CA78" i="8"/>
  <c r="CA77" i="8" s="1"/>
  <c r="BZ78" i="8"/>
  <c r="BZ77" i="8" s="1"/>
  <c r="BY78" i="8"/>
  <c r="BX78" i="8"/>
  <c r="BX77" i="8" s="1"/>
  <c r="BW78" i="8"/>
  <c r="BV78" i="8"/>
  <c r="BU78" i="8"/>
  <c r="BU77" i="8" s="1"/>
  <c r="BT78" i="8"/>
  <c r="BS78" i="8"/>
  <c r="BS77" i="8" s="1"/>
  <c r="BR78" i="8"/>
  <c r="BR77" i="8" s="1"/>
  <c r="BQ78" i="8"/>
  <c r="BP78" i="8"/>
  <c r="BP77" i="8" s="1"/>
  <c r="BN78" i="8"/>
  <c r="BM78" i="8"/>
  <c r="BL78" i="8"/>
  <c r="BK78" i="8"/>
  <c r="BJ78" i="8"/>
  <c r="BI78" i="8"/>
  <c r="BI77" i="8" s="1"/>
  <c r="BH78" i="8"/>
  <c r="BG78" i="8"/>
  <c r="BG77" i="8" s="1"/>
  <c r="BF78" i="8"/>
  <c r="BE78" i="8"/>
  <c r="BD78" i="8"/>
  <c r="BC78" i="8"/>
  <c r="BA78" i="8"/>
  <c r="AZ78" i="8"/>
  <c r="AY78" i="8"/>
  <c r="AX78" i="8"/>
  <c r="AX77" i="8" s="1"/>
  <c r="AW78" i="8"/>
  <c r="AV78" i="8"/>
  <c r="AU78" i="8"/>
  <c r="AU77" i="8" s="1"/>
  <c r="AT78" i="8"/>
  <c r="AS78" i="8"/>
  <c r="AS77" i="8" s="1"/>
  <c r="AR78" i="8"/>
  <c r="AR77" i="8" s="1"/>
  <c r="AQ78" i="8"/>
  <c r="AP78" i="8"/>
  <c r="AP77" i="8" s="1"/>
  <c r="AN78" i="8"/>
  <c r="AM78" i="8"/>
  <c r="AL78" i="8"/>
  <c r="AL77" i="8" s="1"/>
  <c r="AK78" i="8"/>
  <c r="AJ78" i="8"/>
  <c r="AJ77" i="8" s="1"/>
  <c r="AI78" i="8"/>
  <c r="AI77" i="8" s="1"/>
  <c r="AH78" i="8"/>
  <c r="AG78" i="8"/>
  <c r="AG77" i="8" s="1"/>
  <c r="AF78" i="8"/>
  <c r="AE78" i="8"/>
  <c r="AD78" i="8"/>
  <c r="AD77" i="8" s="1"/>
  <c r="AC78" i="8"/>
  <c r="AA78" i="8"/>
  <c r="AA77" i="8" s="1"/>
  <c r="Z78" i="8"/>
  <c r="Z77" i="8" s="1"/>
  <c r="Y78" i="8"/>
  <c r="X78" i="8"/>
  <c r="W78" i="8"/>
  <c r="V78" i="8"/>
  <c r="U78" i="8"/>
  <c r="U77" i="8" s="1"/>
  <c r="T78" i="8"/>
  <c r="S78" i="8"/>
  <c r="R78" i="8"/>
  <c r="R77" i="8" s="1"/>
  <c r="Q78" i="8"/>
  <c r="P78" i="8"/>
  <c r="N78" i="8"/>
  <c r="M78" i="8"/>
  <c r="L78" i="8"/>
  <c r="L77" i="8" s="1"/>
  <c r="K78" i="8"/>
  <c r="J78" i="8"/>
  <c r="J77" i="8" s="1"/>
  <c r="I78" i="8"/>
  <c r="I77" i="8" s="1"/>
  <c r="H78" i="8"/>
  <c r="G78" i="8"/>
  <c r="G77" i="8" s="1"/>
  <c r="F78" i="8"/>
  <c r="E78" i="8"/>
  <c r="D78" i="8"/>
  <c r="D77" i="8" s="1"/>
  <c r="C78" i="8"/>
  <c r="DE77" i="8"/>
  <c r="CT77" i="8"/>
  <c r="CC77" i="8"/>
  <c r="BK77" i="8"/>
  <c r="AZ77" i="8"/>
  <c r="AY77" i="8"/>
  <c r="AK77" i="8"/>
  <c r="AC77" i="8"/>
  <c r="T77" i="8"/>
  <c r="Q77" i="8"/>
  <c r="K77" i="8"/>
  <c r="DB76" i="8"/>
  <c r="CO76" i="8"/>
  <c r="CB76" i="8"/>
  <c r="BO76" i="8"/>
  <c r="BB76" i="8"/>
  <c r="AO76" i="8"/>
  <c r="AB76" i="8"/>
  <c r="O76" i="8"/>
  <c r="DB75" i="8"/>
  <c r="CO75" i="8"/>
  <c r="CB75" i="8"/>
  <c r="BO75" i="8"/>
  <c r="BB75" i="8"/>
  <c r="AO75" i="8"/>
  <c r="AB75" i="8"/>
  <c r="O75" i="8"/>
  <c r="DK74" i="8"/>
  <c r="DJ74" i="8"/>
  <c r="DI74" i="8"/>
  <c r="DH74" i="8"/>
  <c r="DG74" i="8"/>
  <c r="DF74" i="8"/>
  <c r="DE74" i="8"/>
  <c r="DC74" i="8"/>
  <c r="DB74" i="8"/>
  <c r="CO74" i="8"/>
  <c r="CA74" i="8"/>
  <c r="BZ74" i="8"/>
  <c r="BY74" i="8"/>
  <c r="BX74" i="8"/>
  <c r="BW74" i="8"/>
  <c r="BV74" i="8"/>
  <c r="BU74" i="8"/>
  <c r="BT74" i="8"/>
  <c r="BS74" i="8"/>
  <c r="BR74" i="8"/>
  <c r="BQ74" i="8"/>
  <c r="BP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A74" i="8"/>
  <c r="Z74" i="8"/>
  <c r="Y74" i="8"/>
  <c r="X74" i="8"/>
  <c r="W74" i="8"/>
  <c r="V74" i="8"/>
  <c r="U74" i="8"/>
  <c r="T74" i="8"/>
  <c r="S74" i="8"/>
  <c r="R74" i="8"/>
  <c r="Q74" i="8"/>
  <c r="P74" i="8"/>
  <c r="N74" i="8"/>
  <c r="M74" i="8"/>
  <c r="L74" i="8"/>
  <c r="K74" i="8"/>
  <c r="J74" i="8"/>
  <c r="I74" i="8"/>
  <c r="H74" i="8"/>
  <c r="G74" i="8"/>
  <c r="F74" i="8"/>
  <c r="E74" i="8"/>
  <c r="D74" i="8"/>
  <c r="C74" i="8"/>
  <c r="DB73" i="8"/>
  <c r="CO73" i="8"/>
  <c r="CB73" i="8"/>
  <c r="BO73" i="8"/>
  <c r="BB73" i="8"/>
  <c r="AO73" i="8"/>
  <c r="AB73" i="8"/>
  <c r="O73" i="8"/>
  <c r="DB72" i="8"/>
  <c r="CO72" i="8"/>
  <c r="CB72" i="8"/>
  <c r="BO72" i="8"/>
  <c r="BB72" i="8"/>
  <c r="AO72" i="8"/>
  <c r="AB72" i="8"/>
  <c r="O72" i="8"/>
  <c r="DK71" i="8"/>
  <c r="DJ71" i="8"/>
  <c r="DI71" i="8"/>
  <c r="DH71" i="8"/>
  <c r="DG71" i="8"/>
  <c r="DF71" i="8"/>
  <c r="DE71" i="8"/>
  <c r="DC71" i="8"/>
  <c r="DB71" i="8"/>
  <c r="CO71" i="8"/>
  <c r="CA71" i="8"/>
  <c r="BZ71" i="8"/>
  <c r="BY71" i="8"/>
  <c r="BX71" i="8"/>
  <c r="BW71" i="8"/>
  <c r="BV71" i="8"/>
  <c r="BU71" i="8"/>
  <c r="BT71" i="8"/>
  <c r="BS71" i="8"/>
  <c r="BR71" i="8"/>
  <c r="BQ71" i="8"/>
  <c r="BP71" i="8"/>
  <c r="BN71" i="8"/>
  <c r="BM71" i="8"/>
  <c r="BL71" i="8"/>
  <c r="BK71" i="8"/>
  <c r="BJ71" i="8"/>
  <c r="BI71" i="8"/>
  <c r="BH71" i="8"/>
  <c r="BG71" i="8"/>
  <c r="BF71" i="8"/>
  <c r="BE71" i="8"/>
  <c r="BD71" i="8"/>
  <c r="BC71" i="8"/>
  <c r="BA71" i="8"/>
  <c r="AZ71" i="8"/>
  <c r="AY71" i="8"/>
  <c r="AX71" i="8"/>
  <c r="AW71" i="8"/>
  <c r="AV71" i="8"/>
  <c r="AU71" i="8"/>
  <c r="AT71" i="8"/>
  <c r="AS71" i="8"/>
  <c r="AR71" i="8"/>
  <c r="AQ71" i="8"/>
  <c r="AP71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A71" i="8"/>
  <c r="Z71" i="8"/>
  <c r="Y71" i="8"/>
  <c r="X71" i="8"/>
  <c r="W71" i="8"/>
  <c r="V71" i="8"/>
  <c r="U71" i="8"/>
  <c r="T71" i="8"/>
  <c r="S71" i="8"/>
  <c r="R71" i="8"/>
  <c r="Q71" i="8"/>
  <c r="P71" i="8"/>
  <c r="N71" i="8"/>
  <c r="M71" i="8"/>
  <c r="L71" i="8"/>
  <c r="K71" i="8"/>
  <c r="J71" i="8"/>
  <c r="I71" i="8"/>
  <c r="H71" i="8"/>
  <c r="G71" i="8"/>
  <c r="F71" i="8"/>
  <c r="E71" i="8"/>
  <c r="D71" i="8"/>
  <c r="C71" i="8"/>
  <c r="DB70" i="8"/>
  <c r="CO70" i="8"/>
  <c r="CB70" i="8"/>
  <c r="BO70" i="8"/>
  <c r="BB70" i="8"/>
  <c r="AO70" i="8"/>
  <c r="AB70" i="8"/>
  <c r="O70" i="8"/>
  <c r="DB69" i="8"/>
  <c r="CO69" i="8"/>
  <c r="CB69" i="8"/>
  <c r="BO69" i="8"/>
  <c r="BB69" i="8"/>
  <c r="AO69" i="8"/>
  <c r="AB69" i="8"/>
  <c r="O69" i="8"/>
  <c r="DK68" i="8"/>
  <c r="DJ68" i="8"/>
  <c r="DI68" i="8"/>
  <c r="DH68" i="8"/>
  <c r="DG68" i="8"/>
  <c r="DF68" i="8"/>
  <c r="DE68" i="8"/>
  <c r="DC68" i="8"/>
  <c r="DB68" i="8"/>
  <c r="CO68" i="8"/>
  <c r="CA68" i="8"/>
  <c r="BZ68" i="8"/>
  <c r="BY68" i="8"/>
  <c r="BX68" i="8"/>
  <c r="BW68" i="8"/>
  <c r="BV68" i="8"/>
  <c r="BU68" i="8"/>
  <c r="BT68" i="8"/>
  <c r="BS68" i="8"/>
  <c r="BR68" i="8"/>
  <c r="BQ68" i="8"/>
  <c r="BP68" i="8"/>
  <c r="BN68" i="8"/>
  <c r="BM68" i="8"/>
  <c r="BL68" i="8"/>
  <c r="BK68" i="8"/>
  <c r="BJ68" i="8"/>
  <c r="BI68" i="8"/>
  <c r="BH68" i="8"/>
  <c r="BG68" i="8"/>
  <c r="BF68" i="8"/>
  <c r="BE68" i="8"/>
  <c r="BD68" i="8"/>
  <c r="BC68" i="8"/>
  <c r="BA68" i="8"/>
  <c r="AZ68" i="8"/>
  <c r="AY68" i="8"/>
  <c r="AX68" i="8"/>
  <c r="AW68" i="8"/>
  <c r="AV68" i="8"/>
  <c r="AU68" i="8"/>
  <c r="AT68" i="8"/>
  <c r="AS68" i="8"/>
  <c r="AR68" i="8"/>
  <c r="AQ68" i="8"/>
  <c r="AP68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A68" i="8"/>
  <c r="Z68" i="8"/>
  <c r="Y68" i="8"/>
  <c r="X68" i="8"/>
  <c r="W68" i="8"/>
  <c r="V68" i="8"/>
  <c r="U68" i="8"/>
  <c r="T68" i="8"/>
  <c r="S68" i="8"/>
  <c r="R68" i="8"/>
  <c r="Q68" i="8"/>
  <c r="P68" i="8"/>
  <c r="N68" i="8"/>
  <c r="M68" i="8"/>
  <c r="L68" i="8"/>
  <c r="K68" i="8"/>
  <c r="J68" i="8"/>
  <c r="I68" i="8"/>
  <c r="H68" i="8"/>
  <c r="G68" i="8"/>
  <c r="F68" i="8"/>
  <c r="E68" i="8"/>
  <c r="D68" i="8"/>
  <c r="C68" i="8"/>
  <c r="DB67" i="8"/>
  <c r="CO67" i="8"/>
  <c r="CB67" i="8"/>
  <c r="BO67" i="8"/>
  <c r="BB67" i="8"/>
  <c r="AO67" i="8"/>
  <c r="AB67" i="8"/>
  <c r="O67" i="8"/>
  <c r="DB66" i="8"/>
  <c r="CO66" i="8"/>
  <c r="CB66" i="8"/>
  <c r="BO66" i="8"/>
  <c r="BB66" i="8"/>
  <c r="AO66" i="8"/>
  <c r="AB66" i="8"/>
  <c r="O66" i="8"/>
  <c r="DK65" i="8"/>
  <c r="DJ65" i="8"/>
  <c r="DI65" i="8"/>
  <c r="DH65" i="8"/>
  <c r="DG65" i="8"/>
  <c r="DF65" i="8"/>
  <c r="DE65" i="8"/>
  <c r="DC65" i="8"/>
  <c r="DB65" i="8"/>
  <c r="CO65" i="8"/>
  <c r="CA65" i="8"/>
  <c r="BZ65" i="8"/>
  <c r="BY65" i="8"/>
  <c r="BX65" i="8"/>
  <c r="BW65" i="8"/>
  <c r="BV65" i="8"/>
  <c r="BU65" i="8"/>
  <c r="BT65" i="8"/>
  <c r="BS65" i="8"/>
  <c r="BR65" i="8"/>
  <c r="BQ65" i="8"/>
  <c r="BP65" i="8"/>
  <c r="BN65" i="8"/>
  <c r="BM65" i="8"/>
  <c r="BL65" i="8"/>
  <c r="BK65" i="8"/>
  <c r="BJ65" i="8"/>
  <c r="BI65" i="8"/>
  <c r="BH65" i="8"/>
  <c r="BG65" i="8"/>
  <c r="BF65" i="8"/>
  <c r="BE65" i="8"/>
  <c r="BD65" i="8"/>
  <c r="BC65" i="8"/>
  <c r="BA65" i="8"/>
  <c r="AZ65" i="8"/>
  <c r="AY65" i="8"/>
  <c r="AX65" i="8"/>
  <c r="AW65" i="8"/>
  <c r="AV65" i="8"/>
  <c r="AU65" i="8"/>
  <c r="AT65" i="8"/>
  <c r="AS65" i="8"/>
  <c r="AR65" i="8"/>
  <c r="AQ65" i="8"/>
  <c r="AP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A65" i="8"/>
  <c r="Z65" i="8"/>
  <c r="Y65" i="8"/>
  <c r="X65" i="8"/>
  <c r="W65" i="8"/>
  <c r="V65" i="8"/>
  <c r="U65" i="8"/>
  <c r="T65" i="8"/>
  <c r="S65" i="8"/>
  <c r="R65" i="8"/>
  <c r="Q65" i="8"/>
  <c r="P65" i="8"/>
  <c r="N65" i="8"/>
  <c r="M65" i="8"/>
  <c r="L65" i="8"/>
  <c r="K65" i="8"/>
  <c r="J65" i="8"/>
  <c r="I65" i="8"/>
  <c r="H65" i="8"/>
  <c r="G65" i="8"/>
  <c r="F65" i="8"/>
  <c r="E65" i="8"/>
  <c r="D65" i="8"/>
  <c r="C65" i="8"/>
  <c r="DB64" i="8"/>
  <c r="CO64" i="8"/>
  <c r="CB64" i="8"/>
  <c r="BO64" i="8"/>
  <c r="BB64" i="8"/>
  <c r="AO64" i="8"/>
  <c r="AB64" i="8"/>
  <c r="O64" i="8"/>
  <c r="DB63" i="8"/>
  <c r="CO63" i="8"/>
  <c r="CB63" i="8"/>
  <c r="BO63" i="8"/>
  <c r="BB63" i="8"/>
  <c r="AO63" i="8"/>
  <c r="AB63" i="8"/>
  <c r="O63" i="8"/>
  <c r="DK62" i="8"/>
  <c r="DJ62" i="8"/>
  <c r="DI62" i="8"/>
  <c r="DH62" i="8"/>
  <c r="DG62" i="8"/>
  <c r="DF62" i="8"/>
  <c r="DE62" i="8"/>
  <c r="DC62" i="8"/>
  <c r="DB62" i="8"/>
  <c r="CO62" i="8"/>
  <c r="CA62" i="8"/>
  <c r="BZ62" i="8"/>
  <c r="BY62" i="8"/>
  <c r="BX62" i="8"/>
  <c r="BW62" i="8"/>
  <c r="BV62" i="8"/>
  <c r="BU62" i="8"/>
  <c r="BT62" i="8"/>
  <c r="BS62" i="8"/>
  <c r="BR62" i="8"/>
  <c r="BQ62" i="8"/>
  <c r="BP62" i="8"/>
  <c r="BN62" i="8"/>
  <c r="BM62" i="8"/>
  <c r="BL62" i="8"/>
  <c r="BK62" i="8"/>
  <c r="BJ62" i="8"/>
  <c r="BI62" i="8"/>
  <c r="BH62" i="8"/>
  <c r="BG62" i="8"/>
  <c r="BF62" i="8"/>
  <c r="BE62" i="8"/>
  <c r="BD62" i="8"/>
  <c r="BC62" i="8"/>
  <c r="BA62" i="8"/>
  <c r="AZ62" i="8"/>
  <c r="AY62" i="8"/>
  <c r="AX62" i="8"/>
  <c r="AW62" i="8"/>
  <c r="AV62" i="8"/>
  <c r="AU62" i="8"/>
  <c r="AT62" i="8"/>
  <c r="AS62" i="8"/>
  <c r="AR62" i="8"/>
  <c r="AQ62" i="8"/>
  <c r="AP62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A62" i="8"/>
  <c r="Z62" i="8"/>
  <c r="Y62" i="8"/>
  <c r="X62" i="8"/>
  <c r="W62" i="8"/>
  <c r="V62" i="8"/>
  <c r="U62" i="8"/>
  <c r="T62" i="8"/>
  <c r="S62" i="8"/>
  <c r="R62" i="8"/>
  <c r="Q62" i="8"/>
  <c r="P62" i="8"/>
  <c r="N62" i="8"/>
  <c r="M62" i="8"/>
  <c r="L62" i="8"/>
  <c r="K62" i="8"/>
  <c r="J62" i="8"/>
  <c r="I62" i="8"/>
  <c r="H62" i="8"/>
  <c r="G62" i="8"/>
  <c r="F62" i="8"/>
  <c r="E62" i="8"/>
  <c r="D62" i="8"/>
  <c r="C62" i="8"/>
  <c r="DB61" i="8"/>
  <c r="CO61" i="8"/>
  <c r="CB61" i="8"/>
  <c r="BO61" i="8"/>
  <c r="BB61" i="8"/>
  <c r="AO61" i="8"/>
  <c r="AB61" i="8"/>
  <c r="O61" i="8"/>
  <c r="DB60" i="8"/>
  <c r="CO60" i="8"/>
  <c r="CB60" i="8"/>
  <c r="BO60" i="8"/>
  <c r="BB60" i="8"/>
  <c r="AO60" i="8"/>
  <c r="AB60" i="8"/>
  <c r="O60" i="8"/>
  <c r="DK59" i="8"/>
  <c r="DJ59" i="8"/>
  <c r="DI59" i="8"/>
  <c r="DH59" i="8"/>
  <c r="DG59" i="8"/>
  <c r="DF59" i="8"/>
  <c r="DE59" i="8"/>
  <c r="DC59" i="8"/>
  <c r="DB59" i="8"/>
  <c r="CO59" i="8"/>
  <c r="CA59" i="8"/>
  <c r="BZ59" i="8"/>
  <c r="BY59" i="8"/>
  <c r="BX59" i="8"/>
  <c r="BW59" i="8"/>
  <c r="BV59" i="8"/>
  <c r="BU59" i="8"/>
  <c r="BT59" i="8"/>
  <c r="BS59" i="8"/>
  <c r="BR59" i="8"/>
  <c r="BQ59" i="8"/>
  <c r="BP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A59" i="8"/>
  <c r="Z59" i="8"/>
  <c r="Y59" i="8"/>
  <c r="X59" i="8"/>
  <c r="W59" i="8"/>
  <c r="V59" i="8"/>
  <c r="U59" i="8"/>
  <c r="T59" i="8"/>
  <c r="S59" i="8"/>
  <c r="R59" i="8"/>
  <c r="Q59" i="8"/>
  <c r="P59" i="8"/>
  <c r="N59" i="8"/>
  <c r="M59" i="8"/>
  <c r="L59" i="8"/>
  <c r="K59" i="8"/>
  <c r="J59" i="8"/>
  <c r="I59" i="8"/>
  <c r="H59" i="8"/>
  <c r="G59" i="8"/>
  <c r="F59" i="8"/>
  <c r="E59" i="8"/>
  <c r="D59" i="8"/>
  <c r="C59" i="8"/>
  <c r="DB58" i="8"/>
  <c r="CO58" i="8"/>
  <c r="CB58" i="8"/>
  <c r="BO58" i="8"/>
  <c r="BB58" i="8"/>
  <c r="AO58" i="8"/>
  <c r="AB58" i="8"/>
  <c r="O58" i="8"/>
  <c r="DB57" i="8"/>
  <c r="CO57" i="8"/>
  <c r="CB57" i="8"/>
  <c r="BO57" i="8"/>
  <c r="BB57" i="8"/>
  <c r="AO57" i="8"/>
  <c r="AB57" i="8"/>
  <c r="O57" i="8"/>
  <c r="DK56" i="8"/>
  <c r="DJ56" i="8"/>
  <c r="DI56" i="8"/>
  <c r="DH56" i="8"/>
  <c r="DG56" i="8"/>
  <c r="DF56" i="8"/>
  <c r="DE56" i="8"/>
  <c r="DC56" i="8"/>
  <c r="DB56" i="8"/>
  <c r="CO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A56" i="8"/>
  <c r="Z56" i="8"/>
  <c r="Y56" i="8"/>
  <c r="X56" i="8"/>
  <c r="W56" i="8"/>
  <c r="V56" i="8"/>
  <c r="U56" i="8"/>
  <c r="T56" i="8"/>
  <c r="S56" i="8"/>
  <c r="R56" i="8"/>
  <c r="Q56" i="8"/>
  <c r="P56" i="8"/>
  <c r="N56" i="8"/>
  <c r="M56" i="8"/>
  <c r="L56" i="8"/>
  <c r="K56" i="8"/>
  <c r="J56" i="8"/>
  <c r="I56" i="8"/>
  <c r="H56" i="8"/>
  <c r="G56" i="8"/>
  <c r="F56" i="8"/>
  <c r="E56" i="8"/>
  <c r="D56" i="8"/>
  <c r="C56" i="8"/>
  <c r="DB55" i="8"/>
  <c r="CO55" i="8"/>
  <c r="CB55" i="8"/>
  <c r="BO55" i="8"/>
  <c r="BB55" i="8"/>
  <c r="AO55" i="8"/>
  <c r="AB55" i="8"/>
  <c r="O55" i="8"/>
  <c r="DB54" i="8"/>
  <c r="CO54" i="8"/>
  <c r="CB54" i="8"/>
  <c r="BO54" i="8"/>
  <c r="BB54" i="8"/>
  <c r="AO54" i="8"/>
  <c r="AB54" i="8"/>
  <c r="O54" i="8"/>
  <c r="DK53" i="8"/>
  <c r="DJ53" i="8"/>
  <c r="DI53" i="8"/>
  <c r="DH53" i="8"/>
  <c r="DG53" i="8"/>
  <c r="DF53" i="8"/>
  <c r="DE53" i="8"/>
  <c r="DC53" i="8"/>
  <c r="DB53" i="8"/>
  <c r="CO53" i="8"/>
  <c r="CA53" i="8"/>
  <c r="BZ53" i="8"/>
  <c r="BY53" i="8"/>
  <c r="BX53" i="8"/>
  <c r="BW53" i="8"/>
  <c r="BV53" i="8"/>
  <c r="BU53" i="8"/>
  <c r="BT53" i="8"/>
  <c r="BS53" i="8"/>
  <c r="BR53" i="8"/>
  <c r="BQ53" i="8"/>
  <c r="BP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A53" i="8"/>
  <c r="Z53" i="8"/>
  <c r="Y53" i="8"/>
  <c r="X53" i="8"/>
  <c r="W53" i="8"/>
  <c r="V53" i="8"/>
  <c r="U53" i="8"/>
  <c r="T53" i="8"/>
  <c r="S53" i="8"/>
  <c r="R53" i="8"/>
  <c r="Q53" i="8"/>
  <c r="P53" i="8"/>
  <c r="N53" i="8"/>
  <c r="M53" i="8"/>
  <c r="L53" i="8"/>
  <c r="K53" i="8"/>
  <c r="J53" i="8"/>
  <c r="I53" i="8"/>
  <c r="H53" i="8"/>
  <c r="G53" i="8"/>
  <c r="F53" i="8"/>
  <c r="E53" i="8"/>
  <c r="D53" i="8"/>
  <c r="C53" i="8"/>
  <c r="DB52" i="8"/>
  <c r="CO52" i="8"/>
  <c r="CB52" i="8"/>
  <c r="BO52" i="8"/>
  <c r="BB52" i="8"/>
  <c r="AO52" i="8"/>
  <c r="AB52" i="8"/>
  <c r="O52" i="8"/>
  <c r="DB51" i="8"/>
  <c r="CO51" i="8"/>
  <c r="CB51" i="8"/>
  <c r="BO51" i="8"/>
  <c r="BB51" i="8"/>
  <c r="AO51" i="8"/>
  <c r="AB51" i="8"/>
  <c r="O51" i="8"/>
  <c r="DK50" i="8"/>
  <c r="DJ50" i="8"/>
  <c r="DI50" i="8"/>
  <c r="DH50" i="8"/>
  <c r="DG50" i="8"/>
  <c r="DF50" i="8"/>
  <c r="DE50" i="8"/>
  <c r="DC50" i="8"/>
  <c r="DB50" i="8"/>
  <c r="CO50" i="8"/>
  <c r="CA50" i="8"/>
  <c r="BZ50" i="8"/>
  <c r="BY50" i="8"/>
  <c r="BX50" i="8"/>
  <c r="BW50" i="8"/>
  <c r="BV50" i="8"/>
  <c r="BU50" i="8"/>
  <c r="BT50" i="8"/>
  <c r="BS50" i="8"/>
  <c r="BR50" i="8"/>
  <c r="BQ50" i="8"/>
  <c r="BP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A50" i="8"/>
  <c r="Z50" i="8"/>
  <c r="Y50" i="8"/>
  <c r="X50" i="8"/>
  <c r="W50" i="8"/>
  <c r="V50" i="8"/>
  <c r="U50" i="8"/>
  <c r="T50" i="8"/>
  <c r="S50" i="8"/>
  <c r="R50" i="8"/>
  <c r="Q50" i="8"/>
  <c r="P50" i="8"/>
  <c r="N50" i="8"/>
  <c r="M50" i="8"/>
  <c r="L50" i="8"/>
  <c r="K50" i="8"/>
  <c r="J50" i="8"/>
  <c r="I50" i="8"/>
  <c r="H50" i="8"/>
  <c r="G50" i="8"/>
  <c r="F50" i="8"/>
  <c r="E50" i="8"/>
  <c r="D50" i="8"/>
  <c r="C50" i="8"/>
  <c r="DB49" i="8"/>
  <c r="CO49" i="8"/>
  <c r="CB49" i="8"/>
  <c r="BO49" i="8"/>
  <c r="BB49" i="8"/>
  <c r="AO49" i="8"/>
  <c r="AB49" i="8"/>
  <c r="O49" i="8"/>
  <c r="DB48" i="8"/>
  <c r="CO48" i="8"/>
  <c r="CB48" i="8"/>
  <c r="BO48" i="8"/>
  <c r="BB48" i="8"/>
  <c r="AO48" i="8"/>
  <c r="AB48" i="8"/>
  <c r="O48" i="8"/>
  <c r="DK47" i="8"/>
  <c r="DJ47" i="8"/>
  <c r="DI47" i="8"/>
  <c r="DH47" i="8"/>
  <c r="DG47" i="8"/>
  <c r="DF47" i="8"/>
  <c r="DE47" i="8"/>
  <c r="DC47" i="8"/>
  <c r="DB47" i="8"/>
  <c r="CO47" i="8"/>
  <c r="CA47" i="8"/>
  <c r="BZ47" i="8"/>
  <c r="BY47" i="8"/>
  <c r="BX47" i="8"/>
  <c r="BW47" i="8"/>
  <c r="BV47" i="8"/>
  <c r="BU47" i="8"/>
  <c r="BT47" i="8"/>
  <c r="BS47" i="8"/>
  <c r="BR47" i="8"/>
  <c r="BQ47" i="8"/>
  <c r="BP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A47" i="8"/>
  <c r="Z47" i="8"/>
  <c r="Y47" i="8"/>
  <c r="X47" i="8"/>
  <c r="W47" i="8"/>
  <c r="V47" i="8"/>
  <c r="U47" i="8"/>
  <c r="T47" i="8"/>
  <c r="S47" i="8"/>
  <c r="R47" i="8"/>
  <c r="Q47" i="8"/>
  <c r="P47" i="8"/>
  <c r="N47" i="8"/>
  <c r="M47" i="8"/>
  <c r="L47" i="8"/>
  <c r="K47" i="8"/>
  <c r="J47" i="8"/>
  <c r="I47" i="8"/>
  <c r="H47" i="8"/>
  <c r="G47" i="8"/>
  <c r="F47" i="8"/>
  <c r="E47" i="8"/>
  <c r="D47" i="8"/>
  <c r="C47" i="8"/>
  <c r="DK40" i="8"/>
  <c r="DJ40" i="8"/>
  <c r="DI40" i="8"/>
  <c r="DH40" i="8"/>
  <c r="DG40" i="8"/>
  <c r="DF40" i="8"/>
  <c r="DE40" i="8"/>
  <c r="DC40" i="8"/>
  <c r="DA40" i="8"/>
  <c r="CY40" i="8"/>
  <c r="CX40" i="8"/>
  <c r="CW40" i="8"/>
  <c r="CV40" i="8"/>
  <c r="CU40" i="8"/>
  <c r="CT40" i="8"/>
  <c r="CS40" i="8"/>
  <c r="CR40" i="8"/>
  <c r="CQ40" i="8"/>
  <c r="CP40" i="8"/>
  <c r="CN40" i="8"/>
  <c r="CM40" i="8"/>
  <c r="CL40" i="8"/>
  <c r="CK40" i="8"/>
  <c r="CJ40" i="8"/>
  <c r="CI40" i="8"/>
  <c r="CI38" i="8" s="1"/>
  <c r="CH40" i="8"/>
  <c r="CG40" i="8"/>
  <c r="CF40" i="8"/>
  <c r="CE40" i="8"/>
  <c r="CD40" i="8"/>
  <c r="CC40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A40" i="8"/>
  <c r="AZ40" i="8"/>
  <c r="AY40" i="8"/>
  <c r="AX40" i="8"/>
  <c r="AW40" i="8"/>
  <c r="AV40" i="8"/>
  <c r="AU40" i="8"/>
  <c r="AU38" i="8" s="1"/>
  <c r="AT40" i="8"/>
  <c r="AS40" i="8"/>
  <c r="AR40" i="8"/>
  <c r="AQ40" i="8"/>
  <c r="AP40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A40" i="8"/>
  <c r="Z40" i="8"/>
  <c r="Y40" i="8"/>
  <c r="X40" i="8"/>
  <c r="W40" i="8"/>
  <c r="V40" i="8"/>
  <c r="U40" i="8"/>
  <c r="T40" i="8"/>
  <c r="S40" i="8"/>
  <c r="R40" i="8"/>
  <c r="R38" i="8" s="1"/>
  <c r="Q40" i="8"/>
  <c r="P40" i="8"/>
  <c r="N40" i="8"/>
  <c r="M40" i="8"/>
  <c r="L40" i="8"/>
  <c r="K40" i="8"/>
  <c r="J40" i="8"/>
  <c r="I40" i="8"/>
  <c r="H40" i="8"/>
  <c r="G40" i="8"/>
  <c r="F40" i="8"/>
  <c r="E40" i="8"/>
  <c r="D40" i="8"/>
  <c r="C40" i="8"/>
  <c r="DK39" i="8"/>
  <c r="DK38" i="8" s="1"/>
  <c r="DJ39" i="8"/>
  <c r="DI39" i="8"/>
  <c r="DH39" i="8"/>
  <c r="DH38" i="8" s="1"/>
  <c r="DG39" i="8"/>
  <c r="DF39" i="8"/>
  <c r="DE39" i="8"/>
  <c r="DC39" i="8"/>
  <c r="DA39" i="8"/>
  <c r="CY39" i="8"/>
  <c r="CX39" i="8"/>
  <c r="CX38" i="8" s="1"/>
  <c r="CW39" i="8"/>
  <c r="CV39" i="8"/>
  <c r="CU39" i="8"/>
  <c r="CT39" i="8"/>
  <c r="CS39" i="8"/>
  <c r="CR39" i="8"/>
  <c r="CQ39" i="8"/>
  <c r="CQ38" i="8" s="1"/>
  <c r="CP39" i="8"/>
  <c r="CP38" i="8" s="1"/>
  <c r="CN39" i="8"/>
  <c r="CM39" i="8"/>
  <c r="CL39" i="8"/>
  <c r="CK39" i="8"/>
  <c r="CJ39" i="8"/>
  <c r="CI39" i="8"/>
  <c r="CH39" i="8"/>
  <c r="CH38" i="8" s="1"/>
  <c r="CG39" i="8"/>
  <c r="CF39" i="8"/>
  <c r="CE39" i="8"/>
  <c r="CD39" i="8"/>
  <c r="CC39" i="8"/>
  <c r="CC38" i="8" s="1"/>
  <c r="CA39" i="8"/>
  <c r="BZ39" i="8"/>
  <c r="BY39" i="8"/>
  <c r="BX39" i="8"/>
  <c r="BW39" i="8"/>
  <c r="BV39" i="8"/>
  <c r="BU39" i="8"/>
  <c r="BT39" i="8"/>
  <c r="BS39" i="8"/>
  <c r="BR39" i="8"/>
  <c r="BQ39" i="8"/>
  <c r="BQ38" i="8" s="1"/>
  <c r="BP39" i="8"/>
  <c r="BN39" i="8"/>
  <c r="BM39" i="8"/>
  <c r="BL39" i="8"/>
  <c r="BK39" i="8"/>
  <c r="BJ39" i="8"/>
  <c r="BI39" i="8"/>
  <c r="BI38" i="8" s="1"/>
  <c r="BH39" i="8"/>
  <c r="BH38" i="8" s="1"/>
  <c r="BG39" i="8"/>
  <c r="BF39" i="8"/>
  <c r="BE39" i="8"/>
  <c r="BD39" i="8"/>
  <c r="BC39" i="8"/>
  <c r="BC38" i="8" s="1"/>
  <c r="BA39" i="8"/>
  <c r="AZ39" i="8"/>
  <c r="AZ38" i="8" s="1"/>
  <c r="AY39" i="8"/>
  <c r="AY38" i="8" s="1"/>
  <c r="AX39" i="8"/>
  <c r="AW39" i="8"/>
  <c r="AV39" i="8"/>
  <c r="AU39" i="8"/>
  <c r="AT39" i="8"/>
  <c r="AS39" i="8"/>
  <c r="AR39" i="8"/>
  <c r="AR38" i="8" s="1"/>
  <c r="AQ39" i="8"/>
  <c r="AQ38" i="8" s="1"/>
  <c r="AP39" i="8"/>
  <c r="AN39" i="8"/>
  <c r="AM39" i="8"/>
  <c r="AL39" i="8"/>
  <c r="AK39" i="8"/>
  <c r="AJ39" i="8"/>
  <c r="AI39" i="8"/>
  <c r="AI38" i="8" s="1"/>
  <c r="AH39" i="8"/>
  <c r="AH38" i="8" s="1"/>
  <c r="AG39" i="8"/>
  <c r="AG38" i="8" s="1"/>
  <c r="AF39" i="8"/>
  <c r="AE39" i="8"/>
  <c r="AD39" i="8"/>
  <c r="AC39" i="8"/>
  <c r="AA39" i="8"/>
  <c r="Z39" i="8"/>
  <c r="Z38" i="8" s="1"/>
  <c r="Y39" i="8"/>
  <c r="Y38" i="8" s="1"/>
  <c r="X39" i="8"/>
  <c r="W39" i="8"/>
  <c r="V39" i="8"/>
  <c r="U39" i="8"/>
  <c r="T39" i="8"/>
  <c r="T38" i="8" s="1"/>
  <c r="S39" i="8"/>
  <c r="R39" i="8"/>
  <c r="Q39" i="8"/>
  <c r="P39" i="8"/>
  <c r="N39" i="8"/>
  <c r="N38" i="8" s="1"/>
  <c r="M39" i="8"/>
  <c r="L39" i="8"/>
  <c r="K39" i="8"/>
  <c r="K38" i="8" s="1"/>
  <c r="J39" i="8"/>
  <c r="I39" i="8"/>
  <c r="I38" i="8" s="1"/>
  <c r="H39" i="8"/>
  <c r="G39" i="8"/>
  <c r="G38" i="8" s="1"/>
  <c r="F39" i="8"/>
  <c r="F38" i="8" s="1"/>
  <c r="E39" i="8"/>
  <c r="D39" i="8"/>
  <c r="C39" i="8"/>
  <c r="DI38" i="8"/>
  <c r="CY38" i="8"/>
  <c r="CW38" i="8"/>
  <c r="CN38" i="8"/>
  <c r="CM38" i="8"/>
  <c r="CG38" i="8"/>
  <c r="CF38" i="8"/>
  <c r="BY38" i="8"/>
  <c r="BX38" i="8"/>
  <c r="BW38" i="8"/>
  <c r="BP38" i="8"/>
  <c r="BN38" i="8"/>
  <c r="BG38" i="8"/>
  <c r="BF38" i="8"/>
  <c r="AX38" i="8"/>
  <c r="AW38" i="8"/>
  <c r="AP38" i="8"/>
  <c r="W38" i="8"/>
  <c r="Q38" i="8"/>
  <c r="DB37" i="8"/>
  <c r="CO37" i="8"/>
  <c r="CB37" i="8"/>
  <c r="BO37" i="8"/>
  <c r="BB37" i="8"/>
  <c r="AO37" i="8"/>
  <c r="AB37" i="8"/>
  <c r="O37" i="8"/>
  <c r="DB36" i="8"/>
  <c r="CO36" i="8"/>
  <c r="CB36" i="8"/>
  <c r="BO36" i="8"/>
  <c r="BB36" i="8"/>
  <c r="AO36" i="8"/>
  <c r="AB36" i="8"/>
  <c r="O36" i="8"/>
  <c r="DK35" i="8"/>
  <c r="DJ35" i="8"/>
  <c r="DI35" i="8"/>
  <c r="DH35" i="8"/>
  <c r="DG35" i="8"/>
  <c r="DF35" i="8"/>
  <c r="DE35" i="8"/>
  <c r="DC35" i="8"/>
  <c r="DB35" i="8"/>
  <c r="CO35" i="8"/>
  <c r="CA35" i="8"/>
  <c r="BZ35" i="8"/>
  <c r="BY35" i="8"/>
  <c r="BX35" i="8"/>
  <c r="BW35" i="8"/>
  <c r="BV35" i="8"/>
  <c r="BU35" i="8"/>
  <c r="BT35" i="8"/>
  <c r="BS35" i="8"/>
  <c r="BR35" i="8"/>
  <c r="BQ35" i="8"/>
  <c r="BP35" i="8"/>
  <c r="BN35" i="8"/>
  <c r="BM35" i="8"/>
  <c r="BL35" i="8"/>
  <c r="BK35" i="8"/>
  <c r="BJ35" i="8"/>
  <c r="BI35" i="8"/>
  <c r="BH35" i="8"/>
  <c r="BG35" i="8"/>
  <c r="BF35" i="8"/>
  <c r="BE35" i="8"/>
  <c r="BD35" i="8"/>
  <c r="BC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A35" i="8"/>
  <c r="Z35" i="8"/>
  <c r="Y35" i="8"/>
  <c r="X35" i="8"/>
  <c r="W35" i="8"/>
  <c r="V35" i="8"/>
  <c r="U35" i="8"/>
  <c r="T35" i="8"/>
  <c r="S35" i="8"/>
  <c r="R35" i="8"/>
  <c r="Q35" i="8"/>
  <c r="P35" i="8"/>
  <c r="N35" i="8"/>
  <c r="M35" i="8"/>
  <c r="L35" i="8"/>
  <c r="K35" i="8"/>
  <c r="J35" i="8"/>
  <c r="I35" i="8"/>
  <c r="H35" i="8"/>
  <c r="G35" i="8"/>
  <c r="F35" i="8"/>
  <c r="E35" i="8"/>
  <c r="D35" i="8"/>
  <c r="C35" i="8"/>
  <c r="DB34" i="8"/>
  <c r="CO34" i="8"/>
  <c r="CB34" i="8"/>
  <c r="BO34" i="8"/>
  <c r="BB34" i="8"/>
  <c r="AO34" i="8"/>
  <c r="AB34" i="8"/>
  <c r="O34" i="8"/>
  <c r="DB33" i="8"/>
  <c r="CO33" i="8"/>
  <c r="CB33" i="8"/>
  <c r="BO33" i="8"/>
  <c r="BB33" i="8"/>
  <c r="AO33" i="8"/>
  <c r="AB33" i="8"/>
  <c r="O33" i="8"/>
  <c r="DK32" i="8"/>
  <c r="DJ32" i="8"/>
  <c r="DI32" i="8"/>
  <c r="DH32" i="8"/>
  <c r="DG32" i="8"/>
  <c r="DF32" i="8"/>
  <c r="DE32" i="8"/>
  <c r="DC32" i="8"/>
  <c r="DB32" i="8"/>
  <c r="CO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A32" i="8"/>
  <c r="Z32" i="8"/>
  <c r="Y32" i="8"/>
  <c r="X32" i="8"/>
  <c r="W32" i="8"/>
  <c r="V32" i="8"/>
  <c r="U32" i="8"/>
  <c r="T32" i="8"/>
  <c r="S32" i="8"/>
  <c r="R32" i="8"/>
  <c r="Q32" i="8"/>
  <c r="P32" i="8"/>
  <c r="N32" i="8"/>
  <c r="M32" i="8"/>
  <c r="L32" i="8"/>
  <c r="K32" i="8"/>
  <c r="J32" i="8"/>
  <c r="I32" i="8"/>
  <c r="H32" i="8"/>
  <c r="G32" i="8"/>
  <c r="F32" i="8"/>
  <c r="E32" i="8"/>
  <c r="D32" i="8"/>
  <c r="C32" i="8"/>
  <c r="DB31" i="8"/>
  <c r="CO31" i="8"/>
  <c r="CB31" i="8"/>
  <c r="BO31" i="8"/>
  <c r="BB31" i="8"/>
  <c r="AO31" i="8"/>
  <c r="AB31" i="8"/>
  <c r="O31" i="8"/>
  <c r="DB30" i="8"/>
  <c r="CO30" i="8"/>
  <c r="CB30" i="8"/>
  <c r="BO30" i="8"/>
  <c r="BB30" i="8"/>
  <c r="AO30" i="8"/>
  <c r="AB30" i="8"/>
  <c r="O30" i="8"/>
  <c r="DK29" i="8"/>
  <c r="DJ29" i="8"/>
  <c r="DI29" i="8"/>
  <c r="DH29" i="8"/>
  <c r="DG29" i="8"/>
  <c r="DF29" i="8"/>
  <c r="DE29" i="8"/>
  <c r="DC29" i="8"/>
  <c r="DB29" i="8"/>
  <c r="CO29" i="8"/>
  <c r="CA29" i="8"/>
  <c r="BZ29" i="8"/>
  <c r="BY29" i="8"/>
  <c r="BX29" i="8"/>
  <c r="BW29" i="8"/>
  <c r="BV29" i="8"/>
  <c r="BU29" i="8"/>
  <c r="BT29" i="8"/>
  <c r="BS29" i="8"/>
  <c r="BR29" i="8"/>
  <c r="BQ29" i="8"/>
  <c r="BP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A29" i="8"/>
  <c r="Z29" i="8"/>
  <c r="Y29" i="8"/>
  <c r="X29" i="8"/>
  <c r="W29" i="8"/>
  <c r="V29" i="8"/>
  <c r="U29" i="8"/>
  <c r="T29" i="8"/>
  <c r="S29" i="8"/>
  <c r="R29" i="8"/>
  <c r="Q29" i="8"/>
  <c r="P29" i="8"/>
  <c r="N29" i="8"/>
  <c r="M29" i="8"/>
  <c r="L29" i="8"/>
  <c r="K29" i="8"/>
  <c r="J29" i="8"/>
  <c r="I29" i="8"/>
  <c r="H29" i="8"/>
  <c r="G29" i="8"/>
  <c r="F29" i="8"/>
  <c r="E29" i="8"/>
  <c r="D29" i="8"/>
  <c r="C29" i="8"/>
  <c r="DB28" i="8"/>
  <c r="CO28" i="8"/>
  <c r="CB28" i="8"/>
  <c r="BO28" i="8"/>
  <c r="BB28" i="8"/>
  <c r="AO28" i="8"/>
  <c r="AB28" i="8"/>
  <c r="O28" i="8"/>
  <c r="DB27" i="8"/>
  <c r="CO27" i="8"/>
  <c r="CB27" i="8"/>
  <c r="BO27" i="8"/>
  <c r="BB27" i="8"/>
  <c r="AO27" i="8"/>
  <c r="AB27" i="8"/>
  <c r="O27" i="8"/>
  <c r="DK26" i="8"/>
  <c r="DJ26" i="8"/>
  <c r="DI26" i="8"/>
  <c r="DH26" i="8"/>
  <c r="DG26" i="8"/>
  <c r="DF26" i="8"/>
  <c r="DE26" i="8"/>
  <c r="DC26" i="8"/>
  <c r="DB26" i="8"/>
  <c r="CO26" i="8"/>
  <c r="CA26" i="8"/>
  <c r="BZ26" i="8"/>
  <c r="BY26" i="8"/>
  <c r="BX26" i="8"/>
  <c r="BW26" i="8"/>
  <c r="BV26" i="8"/>
  <c r="BU26" i="8"/>
  <c r="BT26" i="8"/>
  <c r="BS26" i="8"/>
  <c r="BR26" i="8"/>
  <c r="BQ26" i="8"/>
  <c r="BP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A26" i="8"/>
  <c r="Z26" i="8"/>
  <c r="Y26" i="8"/>
  <c r="X26" i="8"/>
  <c r="W26" i="8"/>
  <c r="V26" i="8"/>
  <c r="U26" i="8"/>
  <c r="T26" i="8"/>
  <c r="S26" i="8"/>
  <c r="R26" i="8"/>
  <c r="Q26" i="8"/>
  <c r="P26" i="8"/>
  <c r="N26" i="8"/>
  <c r="M26" i="8"/>
  <c r="L26" i="8"/>
  <c r="K26" i="8"/>
  <c r="J26" i="8"/>
  <c r="I26" i="8"/>
  <c r="H26" i="8"/>
  <c r="G26" i="8"/>
  <c r="F26" i="8"/>
  <c r="E26" i="8"/>
  <c r="D26" i="8"/>
  <c r="C26" i="8"/>
  <c r="DB25" i="8"/>
  <c r="CO25" i="8"/>
  <c r="CB25" i="8"/>
  <c r="BO25" i="8"/>
  <c r="BB25" i="8"/>
  <c r="AO25" i="8"/>
  <c r="AB25" i="8"/>
  <c r="O25" i="8"/>
  <c r="DB24" i="8"/>
  <c r="CO24" i="8"/>
  <c r="CB24" i="8"/>
  <c r="BO24" i="8"/>
  <c r="BB24" i="8"/>
  <c r="AO24" i="8"/>
  <c r="AB24" i="8"/>
  <c r="O24" i="8"/>
  <c r="DK23" i="8"/>
  <c r="DJ23" i="8"/>
  <c r="DI23" i="8"/>
  <c r="DH23" i="8"/>
  <c r="DG23" i="8"/>
  <c r="DF23" i="8"/>
  <c r="DE23" i="8"/>
  <c r="DC23" i="8"/>
  <c r="DB23" i="8"/>
  <c r="CO23" i="8"/>
  <c r="CA23" i="8"/>
  <c r="BZ23" i="8"/>
  <c r="BY23" i="8"/>
  <c r="BX23" i="8"/>
  <c r="BW23" i="8"/>
  <c r="BV23" i="8"/>
  <c r="BU23" i="8"/>
  <c r="BT23" i="8"/>
  <c r="BS23" i="8"/>
  <c r="BR23" i="8"/>
  <c r="BQ23" i="8"/>
  <c r="BP23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A23" i="8"/>
  <c r="Z23" i="8"/>
  <c r="Y23" i="8"/>
  <c r="X23" i="8"/>
  <c r="W23" i="8"/>
  <c r="V23" i="8"/>
  <c r="U23" i="8"/>
  <c r="T23" i="8"/>
  <c r="S23" i="8"/>
  <c r="R23" i="8"/>
  <c r="Q23" i="8"/>
  <c r="P23" i="8"/>
  <c r="N23" i="8"/>
  <c r="M23" i="8"/>
  <c r="L23" i="8"/>
  <c r="K23" i="8"/>
  <c r="J23" i="8"/>
  <c r="I23" i="8"/>
  <c r="H23" i="8"/>
  <c r="G23" i="8"/>
  <c r="F23" i="8"/>
  <c r="E23" i="8"/>
  <c r="D23" i="8"/>
  <c r="C23" i="8"/>
  <c r="DB22" i="8"/>
  <c r="CO22" i="8"/>
  <c r="CB22" i="8"/>
  <c r="BO22" i="8"/>
  <c r="BB22" i="8"/>
  <c r="AO22" i="8"/>
  <c r="AB22" i="8"/>
  <c r="O22" i="8"/>
  <c r="DB21" i="8"/>
  <c r="CO21" i="8"/>
  <c r="CB21" i="8"/>
  <c r="BO21" i="8"/>
  <c r="BB21" i="8"/>
  <c r="AO21" i="8"/>
  <c r="AB21" i="8"/>
  <c r="O21" i="8"/>
  <c r="DK20" i="8"/>
  <c r="DJ20" i="8"/>
  <c r="DI20" i="8"/>
  <c r="DH20" i="8"/>
  <c r="DG20" i="8"/>
  <c r="DF20" i="8"/>
  <c r="DE20" i="8"/>
  <c r="DC20" i="8"/>
  <c r="DB20" i="8"/>
  <c r="CO20" i="8"/>
  <c r="CA20" i="8"/>
  <c r="BZ20" i="8"/>
  <c r="BY20" i="8"/>
  <c r="BX20" i="8"/>
  <c r="BW20" i="8"/>
  <c r="BV20" i="8"/>
  <c r="BU20" i="8"/>
  <c r="BT20" i="8"/>
  <c r="BS20" i="8"/>
  <c r="BR20" i="8"/>
  <c r="BQ20" i="8"/>
  <c r="BP20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N20" i="8"/>
  <c r="M20" i="8"/>
  <c r="L20" i="8"/>
  <c r="K20" i="8"/>
  <c r="J20" i="8"/>
  <c r="I20" i="8"/>
  <c r="H20" i="8"/>
  <c r="G20" i="8"/>
  <c r="F20" i="8"/>
  <c r="E20" i="8"/>
  <c r="D20" i="8"/>
  <c r="C20" i="8"/>
  <c r="DB19" i="8"/>
  <c r="CO19" i="8"/>
  <c r="CB19" i="8"/>
  <c r="BO19" i="8"/>
  <c r="BB19" i="8"/>
  <c r="AO19" i="8"/>
  <c r="AB19" i="8"/>
  <c r="O19" i="8"/>
  <c r="DB18" i="8"/>
  <c r="CO18" i="8"/>
  <c r="CB18" i="8"/>
  <c r="BO18" i="8"/>
  <c r="BB18" i="8"/>
  <c r="AO18" i="8"/>
  <c r="AB18" i="8"/>
  <c r="O18" i="8"/>
  <c r="DK17" i="8"/>
  <c r="DJ17" i="8"/>
  <c r="DI17" i="8"/>
  <c r="DH17" i="8"/>
  <c r="DG17" i="8"/>
  <c r="DF17" i="8"/>
  <c r="DE17" i="8"/>
  <c r="DC17" i="8"/>
  <c r="DB17" i="8"/>
  <c r="CO17" i="8"/>
  <c r="CA17" i="8"/>
  <c r="BZ17" i="8"/>
  <c r="BY17" i="8"/>
  <c r="BX17" i="8"/>
  <c r="BW17" i="8"/>
  <c r="BV17" i="8"/>
  <c r="BU17" i="8"/>
  <c r="BT17" i="8"/>
  <c r="BS17" i="8"/>
  <c r="BR17" i="8"/>
  <c r="BQ17" i="8"/>
  <c r="BP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A17" i="8"/>
  <c r="Z17" i="8"/>
  <c r="Y17" i="8"/>
  <c r="X17" i="8"/>
  <c r="W17" i="8"/>
  <c r="V17" i="8"/>
  <c r="U17" i="8"/>
  <c r="T17" i="8"/>
  <c r="S17" i="8"/>
  <c r="R17" i="8"/>
  <c r="Q17" i="8"/>
  <c r="P17" i="8"/>
  <c r="N17" i="8"/>
  <c r="M17" i="8"/>
  <c r="L17" i="8"/>
  <c r="K17" i="8"/>
  <c r="J17" i="8"/>
  <c r="I17" i="8"/>
  <c r="H17" i="8"/>
  <c r="G17" i="8"/>
  <c r="F17" i="8"/>
  <c r="E17" i="8"/>
  <c r="D17" i="8"/>
  <c r="C17" i="8"/>
  <c r="DB16" i="8"/>
  <c r="CO16" i="8"/>
  <c r="CB16" i="8"/>
  <c r="BO16" i="8"/>
  <c r="BB16" i="8"/>
  <c r="AO16" i="8"/>
  <c r="AB16" i="8"/>
  <c r="O16" i="8"/>
  <c r="DB15" i="8"/>
  <c r="CO15" i="8"/>
  <c r="CB15" i="8"/>
  <c r="BO15" i="8"/>
  <c r="BB15" i="8"/>
  <c r="AO15" i="8"/>
  <c r="AB15" i="8"/>
  <c r="O15" i="8"/>
  <c r="DK14" i="8"/>
  <c r="DJ14" i="8"/>
  <c r="DI14" i="8"/>
  <c r="DH14" i="8"/>
  <c r="DG14" i="8"/>
  <c r="DF14" i="8"/>
  <c r="DE14" i="8"/>
  <c r="DC14" i="8"/>
  <c r="DB14" i="8"/>
  <c r="CO14" i="8"/>
  <c r="CA14" i="8"/>
  <c r="BZ14" i="8"/>
  <c r="BY14" i="8"/>
  <c r="BX14" i="8"/>
  <c r="BW14" i="8"/>
  <c r="BV14" i="8"/>
  <c r="BU14" i="8"/>
  <c r="BT14" i="8"/>
  <c r="BS14" i="8"/>
  <c r="BR14" i="8"/>
  <c r="BQ14" i="8"/>
  <c r="BP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A14" i="8"/>
  <c r="Z14" i="8"/>
  <c r="Y14" i="8"/>
  <c r="X14" i="8"/>
  <c r="W14" i="8"/>
  <c r="V14" i="8"/>
  <c r="U14" i="8"/>
  <c r="T14" i="8"/>
  <c r="S14" i="8"/>
  <c r="R14" i="8"/>
  <c r="Q14" i="8"/>
  <c r="P14" i="8"/>
  <c r="N14" i="8"/>
  <c r="M14" i="8"/>
  <c r="L14" i="8"/>
  <c r="K14" i="8"/>
  <c r="J14" i="8"/>
  <c r="I14" i="8"/>
  <c r="H14" i="8"/>
  <c r="G14" i="8"/>
  <c r="F14" i="8"/>
  <c r="E14" i="8"/>
  <c r="D14" i="8"/>
  <c r="C14" i="8"/>
  <c r="DB13" i="8"/>
  <c r="CO13" i="8"/>
  <c r="CB13" i="8"/>
  <c r="BO13" i="8"/>
  <c r="BB13" i="8"/>
  <c r="AO13" i="8"/>
  <c r="AB13" i="8"/>
  <c r="O13" i="8"/>
  <c r="DB12" i="8"/>
  <c r="CO12" i="8"/>
  <c r="CB12" i="8"/>
  <c r="BO12" i="8"/>
  <c r="BB12" i="8"/>
  <c r="AO12" i="8"/>
  <c r="AB12" i="8"/>
  <c r="O12" i="8"/>
  <c r="DK11" i="8"/>
  <c r="DJ11" i="8"/>
  <c r="DI11" i="8"/>
  <c r="DH11" i="8"/>
  <c r="DG11" i="8"/>
  <c r="DF11" i="8"/>
  <c r="DE11" i="8"/>
  <c r="DC11" i="8"/>
  <c r="DB11" i="8"/>
  <c r="CO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A11" i="8"/>
  <c r="Z11" i="8"/>
  <c r="Y11" i="8"/>
  <c r="X11" i="8"/>
  <c r="W11" i="8"/>
  <c r="V11" i="8"/>
  <c r="U11" i="8"/>
  <c r="T11" i="8"/>
  <c r="S11" i="8"/>
  <c r="R11" i="8"/>
  <c r="Q11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DB10" i="8"/>
  <c r="CO10" i="8"/>
  <c r="CB10" i="8"/>
  <c r="BO10" i="8"/>
  <c r="BB10" i="8"/>
  <c r="AO10" i="8"/>
  <c r="AB10" i="8"/>
  <c r="O10" i="8"/>
  <c r="DB9" i="8"/>
  <c r="CO9" i="8"/>
  <c r="CB9" i="8"/>
  <c r="CB39" i="8" s="1"/>
  <c r="BO9" i="8"/>
  <c r="BB9" i="8"/>
  <c r="AO9" i="8"/>
  <c r="AB9" i="8"/>
  <c r="O9" i="8"/>
  <c r="DK8" i="8"/>
  <c r="DJ8" i="8"/>
  <c r="DI8" i="8"/>
  <c r="DH8" i="8"/>
  <c r="DG8" i="8"/>
  <c r="DF8" i="8"/>
  <c r="DE8" i="8"/>
  <c r="DC8" i="8"/>
  <c r="DB8" i="8"/>
  <c r="CO8" i="8"/>
  <c r="CA8" i="8"/>
  <c r="BZ8" i="8"/>
  <c r="BY8" i="8"/>
  <c r="BX8" i="8"/>
  <c r="BW8" i="8"/>
  <c r="BV8" i="8"/>
  <c r="BU8" i="8"/>
  <c r="BT8" i="8"/>
  <c r="BS8" i="8"/>
  <c r="BR8" i="8"/>
  <c r="BQ8" i="8"/>
  <c r="BP8" i="8"/>
  <c r="BN8" i="8"/>
  <c r="BM8" i="8"/>
  <c r="BL8" i="8"/>
  <c r="BK8" i="8"/>
  <c r="BJ8" i="8"/>
  <c r="BI8" i="8"/>
  <c r="BH8" i="8"/>
  <c r="BG8" i="8"/>
  <c r="BF8" i="8"/>
  <c r="BE8" i="8"/>
  <c r="BD8" i="8"/>
  <c r="BC8" i="8"/>
  <c r="BA8" i="8"/>
  <c r="AZ8" i="8"/>
  <c r="AY8" i="8"/>
  <c r="AX8" i="8"/>
  <c r="AW8" i="8"/>
  <c r="AV8" i="8"/>
  <c r="AU8" i="8"/>
  <c r="AT8" i="8"/>
  <c r="AS8" i="8"/>
  <c r="AR8" i="8"/>
  <c r="AQ8" i="8"/>
  <c r="AP8" i="8"/>
  <c r="AN8" i="8"/>
  <c r="AM8" i="8"/>
  <c r="AL8" i="8"/>
  <c r="AK8" i="8"/>
  <c r="AJ8" i="8"/>
  <c r="AI8" i="8"/>
  <c r="AH8" i="8"/>
  <c r="AG8" i="8"/>
  <c r="AF8" i="8"/>
  <c r="AE8" i="8"/>
  <c r="AD8" i="8"/>
  <c r="AC8" i="8"/>
  <c r="AA8" i="8"/>
  <c r="Z8" i="8"/>
  <c r="Y8" i="8"/>
  <c r="X8" i="8"/>
  <c r="W8" i="8"/>
  <c r="V8" i="8"/>
  <c r="U8" i="8"/>
  <c r="T8" i="8"/>
  <c r="S8" i="8"/>
  <c r="R8" i="8"/>
  <c r="Q8" i="8"/>
  <c r="P8" i="8"/>
  <c r="N8" i="8"/>
  <c r="M8" i="8"/>
  <c r="L8" i="8"/>
  <c r="K8" i="8"/>
  <c r="J8" i="8"/>
  <c r="I8" i="8"/>
  <c r="H8" i="8"/>
  <c r="G8" i="8"/>
  <c r="F8" i="8"/>
  <c r="E8" i="8"/>
  <c r="D8" i="8"/>
  <c r="C8" i="8"/>
  <c r="BZ38" i="8" l="1"/>
  <c r="BJ77" i="8"/>
  <c r="BR38" i="8"/>
  <c r="J38" i="8"/>
  <c r="S38" i="8"/>
  <c r="AA38" i="8"/>
  <c r="AJ38" i="8"/>
  <c r="AS38" i="8"/>
  <c r="BA38" i="8"/>
  <c r="BJ38" i="8"/>
  <c r="BS38" i="8"/>
  <c r="CA38" i="8"/>
  <c r="CS38" i="8"/>
  <c r="DC38" i="8"/>
  <c r="C38" i="8"/>
  <c r="AC38" i="8"/>
  <c r="AK38" i="8"/>
  <c r="BK38" i="8"/>
  <c r="BT38" i="8"/>
  <c r="CK38" i="8"/>
  <c r="CT38" i="8"/>
  <c r="DE38" i="8"/>
  <c r="DB78" i="8"/>
  <c r="AT77" i="8"/>
  <c r="M77" i="8"/>
  <c r="AE77" i="8"/>
  <c r="BM77" i="8"/>
  <c r="CM77" i="8"/>
  <c r="DG77" i="8"/>
  <c r="CE77" i="8"/>
  <c r="E77" i="8"/>
  <c r="BO40" i="8"/>
  <c r="AO17" i="8"/>
  <c r="BO17" i="8"/>
  <c r="CO79" i="8"/>
  <c r="BB65" i="8"/>
  <c r="CB65" i="8"/>
  <c r="V77" i="8"/>
  <c r="O8" i="8"/>
  <c r="BO8" i="8"/>
  <c r="AB14" i="8"/>
  <c r="D38" i="8"/>
  <c r="L38" i="8"/>
  <c r="U38" i="8"/>
  <c r="AD38" i="8"/>
  <c r="AL38" i="8"/>
  <c r="BU38" i="8"/>
  <c r="CD38" i="8"/>
  <c r="CL38" i="8"/>
  <c r="CU38" i="8"/>
  <c r="DF38" i="8"/>
  <c r="E38" i="8"/>
  <c r="M38" i="8"/>
  <c r="AE38" i="8"/>
  <c r="AM38" i="8"/>
  <c r="AV38" i="8"/>
  <c r="BE38" i="8"/>
  <c r="BM38" i="8"/>
  <c r="BV38" i="8"/>
  <c r="CE38" i="8"/>
  <c r="CV38" i="8"/>
  <c r="DG38" i="8"/>
  <c r="F77" i="8"/>
  <c r="N77" i="8"/>
  <c r="DH77" i="8"/>
  <c r="AO8" i="8"/>
  <c r="BB8" i="8"/>
  <c r="O53" i="8"/>
  <c r="AO53" i="8"/>
  <c r="BO53" i="8"/>
  <c r="CB53" i="8"/>
  <c r="H77" i="8"/>
  <c r="Y77" i="8"/>
  <c r="AH77" i="8"/>
  <c r="AQ77" i="8"/>
  <c r="BH77" i="8"/>
  <c r="BQ77" i="8"/>
  <c r="BY77" i="8"/>
  <c r="CQ77" i="8"/>
  <c r="CY77" i="8"/>
  <c r="DJ77" i="8"/>
  <c r="AB29" i="8"/>
  <c r="BB29" i="8"/>
  <c r="BO29" i="8"/>
  <c r="CB29" i="8"/>
  <c r="CO39" i="8"/>
  <c r="CB40" i="8"/>
  <c r="AB11" i="8"/>
  <c r="AO11" i="8"/>
  <c r="BB11" i="8"/>
  <c r="CB11" i="8"/>
  <c r="AB20" i="8"/>
  <c r="BB20" i="8"/>
  <c r="CB20" i="8"/>
  <c r="O32" i="8"/>
  <c r="AO32" i="8"/>
  <c r="BB32" i="8"/>
  <c r="BO32" i="8"/>
  <c r="V38" i="8"/>
  <c r="AF38" i="8"/>
  <c r="AN38" i="8"/>
  <c r="O78" i="8"/>
  <c r="DB79" i="8"/>
  <c r="AB56" i="8"/>
  <c r="BB56" i="8"/>
  <c r="BO56" i="8"/>
  <c r="CB56" i="8"/>
  <c r="AO68" i="8"/>
  <c r="BO68" i="8"/>
  <c r="CH77" i="8"/>
  <c r="CR77" i="8"/>
  <c r="DA77" i="8"/>
  <c r="DB39" i="8"/>
  <c r="O14" i="8"/>
  <c r="O23" i="8"/>
  <c r="AO23" i="8"/>
  <c r="BO23" i="8"/>
  <c r="AB35" i="8"/>
  <c r="AO35" i="8"/>
  <c r="BB35" i="8"/>
  <c r="CB35" i="8"/>
  <c r="P38" i="8"/>
  <c r="X38" i="8"/>
  <c r="AB47" i="8"/>
  <c r="BB47" i="8"/>
  <c r="CB47" i="8"/>
  <c r="AB78" i="8"/>
  <c r="AB77" i="8" s="1"/>
  <c r="O79" i="8"/>
  <c r="O59" i="8"/>
  <c r="AO59" i="8"/>
  <c r="BB59" i="8"/>
  <c r="BO59" i="8"/>
  <c r="AB71" i="8"/>
  <c r="BB71" i="8"/>
  <c r="CB71" i="8"/>
  <c r="CJ77" i="8"/>
  <c r="O39" i="8"/>
  <c r="DB40" i="8"/>
  <c r="BB39" i="8"/>
  <c r="AO14" i="8"/>
  <c r="BO14" i="8"/>
  <c r="AB26" i="8"/>
  <c r="BB26" i="8"/>
  <c r="H38" i="8"/>
  <c r="DJ38" i="8"/>
  <c r="AO78" i="8"/>
  <c r="AB79" i="8"/>
  <c r="O50" i="8"/>
  <c r="AO50" i="8"/>
  <c r="BO50" i="8"/>
  <c r="CB79" i="8"/>
  <c r="AB62" i="8"/>
  <c r="AO62" i="8"/>
  <c r="BB62" i="8"/>
  <c r="CB62" i="8"/>
  <c r="O74" i="8"/>
  <c r="AO74" i="8"/>
  <c r="BT77" i="8"/>
  <c r="DB77" i="8"/>
  <c r="CO40" i="8"/>
  <c r="AB8" i="8"/>
  <c r="CB8" i="8"/>
  <c r="AB39" i="8"/>
  <c r="O40" i="8"/>
  <c r="O17" i="8"/>
  <c r="AB17" i="8"/>
  <c r="BB17" i="8"/>
  <c r="CB17" i="8"/>
  <c r="O29" i="8"/>
  <c r="AO29" i="8"/>
  <c r="CR38" i="8"/>
  <c r="DA38" i="8"/>
  <c r="AO79" i="8"/>
  <c r="AB53" i="8"/>
  <c r="BB53" i="8"/>
  <c r="O65" i="8"/>
  <c r="AB65" i="8"/>
  <c r="AO65" i="8"/>
  <c r="BO65" i="8"/>
  <c r="BO74" i="8"/>
  <c r="BD77" i="8"/>
  <c r="BL77" i="8"/>
  <c r="AO39" i="8"/>
  <c r="AB40" i="8"/>
  <c r="O11" i="8"/>
  <c r="BO11" i="8"/>
  <c r="O20" i="8"/>
  <c r="AO20" i="8"/>
  <c r="BO20" i="8"/>
  <c r="AB32" i="8"/>
  <c r="CB32" i="8"/>
  <c r="CJ38" i="8"/>
  <c r="BO78" i="8"/>
  <c r="BB79" i="8"/>
  <c r="O56" i="8"/>
  <c r="AO56" i="8"/>
  <c r="BB78" i="8"/>
  <c r="BB77" i="8" s="1"/>
  <c r="O68" i="8"/>
  <c r="AB68" i="8"/>
  <c r="BB68" i="8"/>
  <c r="CB68" i="8"/>
  <c r="AV77" i="8"/>
  <c r="CB23" i="8"/>
  <c r="BO35" i="8"/>
  <c r="O47" i="8"/>
  <c r="BO47" i="8"/>
  <c r="BO79" i="8"/>
  <c r="AB59" i="8"/>
  <c r="CB59" i="8"/>
  <c r="O71" i="8"/>
  <c r="AO71" i="8"/>
  <c r="BO71" i="8"/>
  <c r="AF77" i="8"/>
  <c r="AN77" i="8"/>
  <c r="AO40" i="8"/>
  <c r="AB23" i="8"/>
  <c r="BB23" i="8"/>
  <c r="O35" i="8"/>
  <c r="AO47" i="8"/>
  <c r="CB78" i="8"/>
  <c r="BO39" i="8"/>
  <c r="BO38" i="8" s="1"/>
  <c r="BB40" i="8"/>
  <c r="BB14" i="8"/>
  <c r="CB14" i="8"/>
  <c r="O26" i="8"/>
  <c r="AO26" i="8"/>
  <c r="BO26" i="8"/>
  <c r="CB26" i="8"/>
  <c r="AT38" i="8"/>
  <c r="BD38" i="8"/>
  <c r="BL38" i="8"/>
  <c r="CO78" i="8"/>
  <c r="CO77" i="8" s="1"/>
  <c r="AB50" i="8"/>
  <c r="BB50" i="8"/>
  <c r="CB50" i="8"/>
  <c r="O62" i="8"/>
  <c r="BO62" i="8"/>
  <c r="AB74" i="8"/>
  <c r="BB74" i="8"/>
  <c r="CB74" i="8"/>
  <c r="P77" i="8"/>
  <c r="X77" i="8"/>
  <c r="CB38" i="8"/>
  <c r="CB77" i="8"/>
  <c r="AB38" i="8" l="1"/>
  <c r="AO77" i="8"/>
  <c r="BO77" i="8"/>
  <c r="O38" i="8"/>
  <c r="AO38" i="8"/>
  <c r="DB38" i="8"/>
  <c r="BB38" i="8"/>
  <c r="O77" i="8"/>
  <c r="CO38" i="8"/>
  <c r="BX23" i="5"/>
  <c r="BX22" i="5" s="1"/>
  <c r="BX24" i="5"/>
  <c r="BX19" i="5"/>
  <c r="BX12" i="5"/>
  <c r="BX13" i="5"/>
  <c r="BX8" i="5"/>
  <c r="BX11" i="5" l="1"/>
  <c r="BX25" i="4" l="1"/>
  <c r="BX28" i="4"/>
  <c r="BX31" i="4"/>
  <c r="BX14" i="4"/>
  <c r="BX11" i="4"/>
  <c r="BX8" i="4"/>
  <c r="BX35" i="4" l="1"/>
  <c r="BX34" i="4" s="1"/>
  <c r="BX36" i="4"/>
  <c r="BX18" i="4"/>
  <c r="BX19" i="4"/>
  <c r="DK37" i="1"/>
  <c r="DK40" i="1"/>
  <c r="DK43" i="1"/>
  <c r="DK46" i="1"/>
  <c r="DK49" i="1"/>
  <c r="DK52" i="1"/>
  <c r="DK55" i="1"/>
  <c r="DK59" i="1"/>
  <c r="DK60" i="1"/>
  <c r="DK30" i="1"/>
  <c r="DK29" i="1" s="1"/>
  <c r="DK31" i="1"/>
  <c r="DK26" i="1"/>
  <c r="DK23" i="1"/>
  <c r="DK20" i="1"/>
  <c r="DK17" i="1"/>
  <c r="DK14" i="1"/>
  <c r="DK11" i="1"/>
  <c r="DK8" i="1"/>
  <c r="BX17" i="4" l="1"/>
  <c r="DK58" i="1"/>
  <c r="BK41" i="3"/>
  <c r="BK42" i="3"/>
  <c r="BK28" i="3"/>
  <c r="BK31" i="3"/>
  <c r="BK34" i="3"/>
  <c r="BK37" i="3"/>
  <c r="BK21" i="3"/>
  <c r="BK22" i="3"/>
  <c r="BK8" i="3"/>
  <c r="BK11" i="3"/>
  <c r="BK14" i="3"/>
  <c r="BK17" i="3"/>
  <c r="BK20" i="3" l="1"/>
  <c r="BK40" i="3"/>
  <c r="DK8" i="9" l="1"/>
  <c r="DK11" i="9"/>
  <c r="DK14" i="9"/>
  <c r="DK18" i="9"/>
  <c r="DK19" i="9"/>
  <c r="DK25" i="9"/>
  <c r="DK28" i="9"/>
  <c r="DK31" i="9"/>
  <c r="DK35" i="9"/>
  <c r="DK34" i="9" s="1"/>
  <c r="DK36" i="9"/>
  <c r="DK17" i="9" l="1"/>
  <c r="CK35" i="2"/>
  <c r="CK34" i="2" s="1"/>
  <c r="CK36" i="2"/>
  <c r="CK31" i="2"/>
  <c r="CK28" i="2"/>
  <c r="CK25" i="2"/>
  <c r="CK18" i="2"/>
  <c r="CK17" i="2" s="1"/>
  <c r="CK19" i="2"/>
  <c r="CK14" i="2"/>
  <c r="CK8" i="2"/>
  <c r="CK11" i="2"/>
  <c r="DK48" i="6" l="1"/>
  <c r="DK47" i="6" s="1"/>
  <c r="DK49" i="6"/>
  <c r="DK44" i="6"/>
  <c r="DK41" i="6"/>
  <c r="DK38" i="6"/>
  <c r="DK35" i="6"/>
  <c r="DK32" i="6"/>
  <c r="DK8" i="6"/>
  <c r="DK11" i="6"/>
  <c r="DK14" i="6"/>
  <c r="DK17" i="6"/>
  <c r="DK20" i="6"/>
  <c r="DK24" i="6"/>
  <c r="DK23" i="6" s="1"/>
  <c r="DK25" i="6"/>
  <c r="CX26" i="7" l="1"/>
  <c r="CX29" i="7"/>
  <c r="CX32" i="7"/>
  <c r="CX36" i="7"/>
  <c r="CX35" i="7" s="1"/>
  <c r="CX37" i="7"/>
  <c r="CX18" i="7"/>
  <c r="CX17" i="7" s="1"/>
  <c r="CX19" i="7"/>
  <c r="CX8" i="7"/>
  <c r="CX11" i="7"/>
  <c r="CX14" i="7"/>
  <c r="DK41" i="11" l="1"/>
  <c r="DK40" i="11" s="1"/>
  <c r="DK42" i="11"/>
  <c r="DK37" i="11"/>
  <c r="DK34" i="11"/>
  <c r="DK31" i="11"/>
  <c r="DK28" i="11"/>
  <c r="DK8" i="11"/>
  <c r="DK11" i="11"/>
  <c r="DK14" i="11"/>
  <c r="DK17" i="11"/>
  <c r="DK21" i="11"/>
  <c r="DK20" i="11" s="1"/>
  <c r="DK22" i="11"/>
  <c r="DK47" i="13" l="1"/>
  <c r="DK46" i="13" s="1"/>
  <c r="DK48" i="13"/>
  <c r="DK31" i="13"/>
  <c r="DK34" i="13"/>
  <c r="DK37" i="13"/>
  <c r="DK40" i="13"/>
  <c r="DK43" i="13"/>
  <c r="DK8" i="13"/>
  <c r="DK11" i="13"/>
  <c r="DK14" i="13"/>
  <c r="DK17" i="13"/>
  <c r="DK20" i="13"/>
  <c r="DK24" i="13"/>
  <c r="DK23" i="13" s="1"/>
  <c r="DK25" i="13"/>
  <c r="AX29" i="14" l="1"/>
  <c r="AX28" i="14" s="1"/>
  <c r="AX30" i="14"/>
  <c r="AX15" i="14"/>
  <c r="AX14" i="14" s="1"/>
  <c r="AX16" i="14"/>
  <c r="AX11" i="14"/>
  <c r="AX8" i="14"/>
  <c r="CX23" i="12" l="1"/>
  <c r="CX24" i="12"/>
  <c r="CX19" i="12"/>
  <c r="CX12" i="12"/>
  <c r="CX11" i="12" s="1"/>
  <c r="CX13" i="12"/>
  <c r="CX8" i="12"/>
  <c r="CX22" i="12" l="1"/>
  <c r="BW22" i="5" l="1"/>
  <c r="BW23" i="5"/>
  <c r="BW24" i="5"/>
  <c r="BW19" i="5"/>
  <c r="BW12" i="5"/>
  <c r="BW11" i="5" s="1"/>
  <c r="BW13" i="5"/>
  <c r="BW8" i="5"/>
  <c r="BJ41" i="3" l="1"/>
  <c r="BJ42" i="3"/>
  <c r="BJ37" i="3"/>
  <c r="BJ34" i="3"/>
  <c r="BJ31" i="3"/>
  <c r="BJ28" i="3"/>
  <c r="BJ21" i="3"/>
  <c r="BJ20" i="3" s="1"/>
  <c r="BJ22" i="3"/>
  <c r="BJ17" i="3"/>
  <c r="BJ14" i="3"/>
  <c r="BJ11" i="3"/>
  <c r="BJ8" i="3"/>
  <c r="BJ40" i="3" l="1"/>
  <c r="CJ35" i="2" l="1"/>
  <c r="CJ36" i="2"/>
  <c r="CJ25" i="2"/>
  <c r="CJ28" i="2"/>
  <c r="CJ31" i="2"/>
  <c r="CJ18" i="2"/>
  <c r="CJ17" i="2" s="1"/>
  <c r="CJ19" i="2"/>
  <c r="CJ8" i="2"/>
  <c r="CJ11" i="2"/>
  <c r="CJ14" i="2"/>
  <c r="CJ34" i="2" l="1"/>
  <c r="CW26" i="7"/>
  <c r="CW29" i="7"/>
  <c r="CW32" i="7"/>
  <c r="CW36" i="7"/>
  <c r="CW37" i="7"/>
  <c r="CW18" i="7"/>
  <c r="CW17" i="7" s="1"/>
  <c r="CW19" i="7"/>
  <c r="CW14" i="7"/>
  <c r="CW11" i="7"/>
  <c r="CW8" i="7"/>
  <c r="CW35" i="7" l="1"/>
  <c r="AS25" i="14" l="1"/>
  <c r="AT25" i="14"/>
  <c r="AU25" i="14"/>
  <c r="AV25" i="14"/>
  <c r="AW25" i="14"/>
  <c r="AS22" i="14"/>
  <c r="AT22" i="14"/>
  <c r="AU22" i="14"/>
  <c r="AV22" i="14"/>
  <c r="AW22" i="14"/>
  <c r="AS29" i="14"/>
  <c r="AT29" i="14"/>
  <c r="AT28" i="14" s="1"/>
  <c r="AU29" i="14"/>
  <c r="AU28" i="14" s="1"/>
  <c r="AV29" i="14"/>
  <c r="AV28" i="14" s="1"/>
  <c r="AW29" i="14"/>
  <c r="AW28" i="14" s="1"/>
  <c r="AS30" i="14"/>
  <c r="AT30" i="14"/>
  <c r="AU30" i="14"/>
  <c r="AV30" i="14"/>
  <c r="AW30" i="14"/>
  <c r="AQ15" i="14"/>
  <c r="AR15" i="14"/>
  <c r="AS15" i="14"/>
  <c r="AS14" i="14" s="1"/>
  <c r="AT15" i="14"/>
  <c r="AU15" i="14"/>
  <c r="AV15" i="14"/>
  <c r="AV14" i="14" s="1"/>
  <c r="AW15" i="14"/>
  <c r="AQ16" i="14"/>
  <c r="AR16" i="14"/>
  <c r="AS16" i="14"/>
  <c r="AT16" i="14"/>
  <c r="AU16" i="14"/>
  <c r="AU14" i="14" s="1"/>
  <c r="AV16" i="14"/>
  <c r="AW16" i="14"/>
  <c r="AQ11" i="14"/>
  <c r="AR11" i="14"/>
  <c r="AS11" i="14"/>
  <c r="AT11" i="14"/>
  <c r="AU11" i="14"/>
  <c r="AV11" i="14"/>
  <c r="AW11" i="14"/>
  <c r="AS8" i="14"/>
  <c r="AT8" i="14"/>
  <c r="AU8" i="14"/>
  <c r="AV8" i="14"/>
  <c r="AW8" i="14"/>
  <c r="AQ8" i="14"/>
  <c r="AR8" i="14"/>
  <c r="AR14" i="14" l="1"/>
  <c r="AQ14" i="14"/>
  <c r="AW14" i="14"/>
  <c r="AS28" i="14"/>
  <c r="AT14" i="14"/>
  <c r="DJ48" i="6"/>
  <c r="DJ49" i="6"/>
  <c r="DJ44" i="6"/>
  <c r="DJ41" i="6"/>
  <c r="DJ38" i="6"/>
  <c r="DJ35" i="6"/>
  <c r="DJ32" i="6"/>
  <c r="DJ24" i="6"/>
  <c r="DJ25" i="6"/>
  <c r="DJ20" i="6"/>
  <c r="DJ17" i="6"/>
  <c r="DJ14" i="6"/>
  <c r="DJ11" i="6"/>
  <c r="DJ8" i="6"/>
  <c r="DJ23" i="6" l="1"/>
  <c r="DJ47" i="6"/>
  <c r="BW35" i="4"/>
  <c r="BW34" i="4" s="1"/>
  <c r="BW36" i="4"/>
  <c r="BW31" i="4"/>
  <c r="BW25" i="4"/>
  <c r="BW28" i="4"/>
  <c r="BW18" i="4"/>
  <c r="BW17" i="4" s="1"/>
  <c r="BW19" i="4"/>
  <c r="BW14" i="4"/>
  <c r="BW11" i="4"/>
  <c r="BW8" i="4"/>
  <c r="DJ58" i="1" l="1"/>
  <c r="DJ59" i="1"/>
  <c r="DJ60" i="1"/>
  <c r="DJ55" i="1"/>
  <c r="DJ52" i="1"/>
  <c r="DJ49" i="1"/>
  <c r="DJ46" i="1"/>
  <c r="DJ43" i="1"/>
  <c r="DJ40" i="1"/>
  <c r="DJ37" i="1"/>
  <c r="DJ30" i="1"/>
  <c r="DJ31" i="1"/>
  <c r="DJ26" i="1"/>
  <c r="DJ23" i="1"/>
  <c r="DJ20" i="1"/>
  <c r="DJ17" i="1"/>
  <c r="DJ14" i="1"/>
  <c r="DJ11" i="1"/>
  <c r="DJ8" i="1"/>
  <c r="DI26" i="1"/>
  <c r="DI23" i="1"/>
  <c r="DI20" i="1"/>
  <c r="DI17" i="1"/>
  <c r="DI14" i="1"/>
  <c r="DI11" i="1"/>
  <c r="DJ29" i="1" l="1"/>
  <c r="DJ47" i="13" l="1"/>
  <c r="DJ48" i="13"/>
  <c r="DJ43" i="13"/>
  <c r="DJ40" i="13"/>
  <c r="DJ37" i="13"/>
  <c r="DJ34" i="13"/>
  <c r="DJ31" i="13"/>
  <c r="DJ8" i="13"/>
  <c r="DJ11" i="13"/>
  <c r="DJ14" i="13"/>
  <c r="DJ17" i="13"/>
  <c r="DJ20" i="13"/>
  <c r="DJ24" i="13"/>
  <c r="DJ25" i="13"/>
  <c r="DJ23" i="13" l="1"/>
  <c r="DJ46" i="13"/>
  <c r="DJ35" i="9"/>
  <c r="DJ36" i="9"/>
  <c r="DJ31" i="9"/>
  <c r="DJ28" i="9"/>
  <c r="DJ25" i="9"/>
  <c r="DJ18" i="9"/>
  <c r="DJ19" i="9"/>
  <c r="DJ14" i="9"/>
  <c r="DJ11" i="9"/>
  <c r="DJ8" i="9"/>
  <c r="DJ34" i="9" l="1"/>
  <c r="DJ17" i="9"/>
  <c r="CW23" i="12"/>
  <c r="CW24" i="12"/>
  <c r="CW19" i="12"/>
  <c r="CW8" i="12"/>
  <c r="CW12" i="12"/>
  <c r="CW11" i="12" s="1"/>
  <c r="CW13" i="12"/>
  <c r="CW22" i="12" l="1"/>
  <c r="DJ28" i="11"/>
  <c r="DJ31" i="11"/>
  <c r="DJ34" i="11"/>
  <c r="DJ37" i="11"/>
  <c r="DJ41" i="11"/>
  <c r="DJ42" i="11"/>
  <c r="DJ22" i="11"/>
  <c r="DJ21" i="11"/>
  <c r="DJ17" i="11"/>
  <c r="DJ14" i="11"/>
  <c r="DJ8" i="11"/>
  <c r="DJ11" i="11"/>
  <c r="DJ40" i="11" l="1"/>
  <c r="DJ20" i="11"/>
  <c r="BI22" i="3" l="1"/>
  <c r="BI21" i="3"/>
  <c r="BI20" i="3" s="1"/>
  <c r="BI17" i="3"/>
  <c r="BI14" i="3"/>
  <c r="BI11" i="3"/>
  <c r="BI8" i="3"/>
  <c r="BI42" i="3"/>
  <c r="BI41" i="3"/>
  <c r="BI37" i="3"/>
  <c r="BI34" i="3"/>
  <c r="BI31" i="3"/>
  <c r="BI28" i="3"/>
  <c r="BI40" i="3" l="1"/>
  <c r="DI36" i="9"/>
  <c r="DI35" i="9"/>
  <c r="DI31" i="9"/>
  <c r="DI28" i="9"/>
  <c r="DI25" i="9"/>
  <c r="DI19" i="9"/>
  <c r="DI18" i="9"/>
  <c r="DI14" i="9"/>
  <c r="DI11" i="9"/>
  <c r="DI8" i="9"/>
  <c r="DI34" i="9" l="1"/>
  <c r="DI17" i="9"/>
  <c r="DI37" i="1"/>
  <c r="DI40" i="1"/>
  <c r="DI43" i="1"/>
  <c r="DI46" i="1"/>
  <c r="DI49" i="1"/>
  <c r="DI52" i="1"/>
  <c r="DI55" i="1"/>
  <c r="DI60" i="1"/>
  <c r="DI59" i="1"/>
  <c r="DI31" i="1"/>
  <c r="DI30" i="1"/>
  <c r="DI29" i="1" s="1"/>
  <c r="DI8" i="1"/>
  <c r="DI58" i="1" l="1"/>
  <c r="CI36" i="2" l="1"/>
  <c r="CI35" i="2"/>
  <c r="CI34" i="2" s="1"/>
  <c r="CI31" i="2"/>
  <c r="CI28" i="2"/>
  <c r="CI25" i="2"/>
  <c r="CI19" i="2"/>
  <c r="CI18" i="2"/>
  <c r="CI17" i="2" s="1"/>
  <c r="CI14" i="2"/>
  <c r="CI11" i="2"/>
  <c r="CI8" i="2"/>
  <c r="BV36" i="4" l="1"/>
  <c r="BV35" i="4"/>
  <c r="BV34" i="4" s="1"/>
  <c r="BV31" i="4"/>
  <c r="BV28" i="4"/>
  <c r="BV25" i="4"/>
  <c r="BV19" i="4"/>
  <c r="BV18" i="4"/>
  <c r="BV17" i="4" s="1"/>
  <c r="BV14" i="4"/>
  <c r="BV11" i="4"/>
  <c r="BV8" i="4"/>
  <c r="BV24" i="5" l="1"/>
  <c r="BV23" i="5"/>
  <c r="BV22" i="5" s="1"/>
  <c r="BV19" i="5"/>
  <c r="BV13" i="5"/>
  <c r="BV12" i="5"/>
  <c r="BV11" i="5"/>
  <c r="BV8" i="5"/>
  <c r="DI49" i="6" l="1"/>
  <c r="DI48" i="6"/>
  <c r="DI47" i="6" s="1"/>
  <c r="DI44" i="6"/>
  <c r="DI41" i="6"/>
  <c r="DI38" i="6"/>
  <c r="DI35" i="6"/>
  <c r="DI32" i="6"/>
  <c r="DI25" i="6"/>
  <c r="DI24" i="6"/>
  <c r="DI20" i="6"/>
  <c r="DI17" i="6"/>
  <c r="DI14" i="6"/>
  <c r="DI11" i="6"/>
  <c r="DI8" i="6"/>
  <c r="DI23" i="6" l="1"/>
  <c r="CV37" i="7"/>
  <c r="CV35" i="7" s="1"/>
  <c r="CV36" i="7"/>
  <c r="CV32" i="7"/>
  <c r="CV29" i="7"/>
  <c r="CV26" i="7"/>
  <c r="CV19" i="7"/>
  <c r="CV18" i="7"/>
  <c r="CV14" i="7"/>
  <c r="CV11" i="7"/>
  <c r="CV8" i="7"/>
  <c r="CV17" i="7" l="1"/>
  <c r="DI37" i="10"/>
  <c r="DI36" i="10"/>
  <c r="DI35" i="10" s="1"/>
  <c r="DI32" i="10"/>
  <c r="DI29" i="10"/>
  <c r="DI26" i="10"/>
  <c r="DI19" i="10"/>
  <c r="DI18" i="10"/>
  <c r="DI17" i="10" s="1"/>
  <c r="DI14" i="10"/>
  <c r="DI11" i="10"/>
  <c r="DI8" i="10"/>
  <c r="DI42" i="11" l="1"/>
  <c r="DI41" i="11"/>
  <c r="DI40" i="11" s="1"/>
  <c r="DI37" i="11"/>
  <c r="DI34" i="11"/>
  <c r="DI31" i="11"/>
  <c r="DI28" i="11"/>
  <c r="DI22" i="11"/>
  <c r="DI21" i="11"/>
  <c r="DI20" i="11" s="1"/>
  <c r="DI17" i="11"/>
  <c r="DI14" i="11"/>
  <c r="DI11" i="11"/>
  <c r="DI8" i="11"/>
  <c r="DI48" i="13" l="1"/>
  <c r="DI47" i="13"/>
  <c r="DI46" i="13" s="1"/>
  <c r="DI43" i="13"/>
  <c r="DI40" i="13"/>
  <c r="DI37" i="13"/>
  <c r="DI34" i="13"/>
  <c r="DI31" i="13"/>
  <c r="DI25" i="13"/>
  <c r="DI24" i="13"/>
  <c r="DI20" i="13"/>
  <c r="DI17" i="13"/>
  <c r="DI14" i="13"/>
  <c r="DI11" i="13"/>
  <c r="DI8" i="13"/>
  <c r="DI23" i="13" l="1"/>
  <c r="CV24" i="12" l="1"/>
  <c r="CV23" i="12"/>
  <c r="CV19" i="12"/>
  <c r="CV13" i="12"/>
  <c r="CV12" i="12"/>
  <c r="CV11" i="12" s="1"/>
  <c r="CV8" i="12"/>
  <c r="CV22" i="12" l="1"/>
  <c r="DH59" i="1"/>
  <c r="DH60" i="1"/>
  <c r="DH40" i="1"/>
  <c r="DC59" i="1"/>
  <c r="DD59" i="1"/>
  <c r="DE59" i="1"/>
  <c r="DF59" i="1"/>
  <c r="DF58" i="1" s="1"/>
  <c r="DG59" i="1"/>
  <c r="DG58" i="1" s="1"/>
  <c r="DC60" i="1"/>
  <c r="DD60" i="1"/>
  <c r="DE60" i="1"/>
  <c r="DF60" i="1"/>
  <c r="DG60" i="1"/>
  <c r="DC30" i="1"/>
  <c r="DD30" i="1"/>
  <c r="DE30" i="1"/>
  <c r="DF30" i="1"/>
  <c r="DG30" i="1"/>
  <c r="DH30" i="1"/>
  <c r="DC31" i="1"/>
  <c r="DD31" i="1"/>
  <c r="DE31" i="1"/>
  <c r="DF31" i="1"/>
  <c r="DG31" i="1"/>
  <c r="DH31" i="1"/>
  <c r="BD21" i="3"/>
  <c r="BD20" i="3" s="1"/>
  <c r="BE21" i="3"/>
  <c r="BF21" i="3"/>
  <c r="BG21" i="3"/>
  <c r="BH21" i="3"/>
  <c r="BD22" i="3"/>
  <c r="BE22" i="3"/>
  <c r="BF22" i="3"/>
  <c r="BG22" i="3"/>
  <c r="BH22" i="3"/>
  <c r="BD17" i="3"/>
  <c r="BE17" i="3"/>
  <c r="BF17" i="3"/>
  <c r="BG17" i="3"/>
  <c r="BH17" i="3"/>
  <c r="BD14" i="3"/>
  <c r="BE14" i="3"/>
  <c r="BF14" i="3"/>
  <c r="BG14" i="3"/>
  <c r="BH14" i="3"/>
  <c r="BD11" i="3"/>
  <c r="BE11" i="3"/>
  <c r="BF11" i="3"/>
  <c r="BG11" i="3"/>
  <c r="BH11" i="3"/>
  <c r="DD58" i="1" l="1"/>
  <c r="BE20" i="3"/>
  <c r="DE58" i="1"/>
  <c r="DC58" i="1"/>
  <c r="DH58" i="1"/>
  <c r="BH20" i="3"/>
  <c r="BG20" i="3"/>
  <c r="BF20" i="3"/>
  <c r="BU23" i="5"/>
  <c r="BU22" i="5" s="1"/>
  <c r="BU24" i="5"/>
  <c r="BU19" i="5"/>
  <c r="BU12" i="5"/>
  <c r="BU11" i="5" s="1"/>
  <c r="BU13" i="5"/>
  <c r="BU8" i="5"/>
  <c r="BH28" i="3" l="1"/>
  <c r="BH31" i="3"/>
  <c r="BH34" i="3"/>
  <c r="BH37" i="3"/>
  <c r="BH41" i="3"/>
  <c r="BH40" i="3" s="1"/>
  <c r="BH42" i="3"/>
  <c r="BH8" i="3"/>
  <c r="CU36" i="7" l="1"/>
  <c r="CU35" i="7" s="1"/>
  <c r="CU37" i="7"/>
  <c r="CU26" i="7"/>
  <c r="CU29" i="7"/>
  <c r="CU32" i="7"/>
  <c r="CU8" i="7"/>
  <c r="CU11" i="7"/>
  <c r="CU18" i="7"/>
  <c r="CU19" i="7"/>
  <c r="CU14" i="7"/>
  <c r="CU17" i="7" l="1"/>
  <c r="CH35" i="2"/>
  <c r="CH36" i="2"/>
  <c r="CH31" i="2"/>
  <c r="CH28" i="2"/>
  <c r="CH25" i="2"/>
  <c r="CH18" i="2"/>
  <c r="CH17" i="2" s="1"/>
  <c r="CH19" i="2"/>
  <c r="CH14" i="2"/>
  <c r="CH11" i="2"/>
  <c r="CH8" i="2"/>
  <c r="CH34" i="2" l="1"/>
  <c r="DH48" i="6" l="1"/>
  <c r="DH49" i="6"/>
  <c r="DH44" i="6"/>
  <c r="DH41" i="6"/>
  <c r="DH38" i="6"/>
  <c r="DH35" i="6"/>
  <c r="DH32" i="6"/>
  <c r="DH8" i="6"/>
  <c r="DH11" i="6"/>
  <c r="DH14" i="6"/>
  <c r="DH17" i="6"/>
  <c r="DH20" i="6"/>
  <c r="DH24" i="6"/>
  <c r="DH25" i="6"/>
  <c r="DH47" i="6" l="1"/>
  <c r="DH23" i="6"/>
  <c r="BU35" i="4"/>
  <c r="BU34" i="4" s="1"/>
  <c r="BU36" i="4"/>
  <c r="BU31" i="4"/>
  <c r="BU28" i="4"/>
  <c r="BU25" i="4"/>
  <c r="BU18" i="4"/>
  <c r="BU17" i="4" s="1"/>
  <c r="BU19" i="4"/>
  <c r="BU14" i="4"/>
  <c r="BU8" i="4"/>
  <c r="BU11" i="4"/>
  <c r="DH55" i="1" l="1"/>
  <c r="DH52" i="1"/>
  <c r="DH49" i="1"/>
  <c r="DH46" i="1"/>
  <c r="DH43" i="1"/>
  <c r="DH37" i="1"/>
  <c r="DH29" i="1"/>
  <c r="DH26" i="1"/>
  <c r="DH23" i="1"/>
  <c r="DH20" i="1"/>
  <c r="DH17" i="1"/>
  <c r="DH14" i="1"/>
  <c r="DH11" i="1"/>
  <c r="DH8" i="1"/>
  <c r="DH31" i="13" l="1"/>
  <c r="DH34" i="13"/>
  <c r="DH37" i="13"/>
  <c r="DH40" i="13"/>
  <c r="DH43" i="13"/>
  <c r="DH47" i="13"/>
  <c r="DH46" i="13" s="1"/>
  <c r="DH48" i="13"/>
  <c r="DH24" i="13"/>
  <c r="DH23" i="13" s="1"/>
  <c r="DH25" i="13"/>
  <c r="DH8" i="13"/>
  <c r="DH11" i="13"/>
  <c r="DH14" i="13"/>
  <c r="DH17" i="13"/>
  <c r="DH20" i="13"/>
  <c r="DH35" i="9" l="1"/>
  <c r="DH36" i="9"/>
  <c r="DH31" i="9"/>
  <c r="DH25" i="9"/>
  <c r="DH28" i="9"/>
  <c r="DH8" i="9"/>
  <c r="DH11" i="9"/>
  <c r="DH14" i="9"/>
  <c r="DH18" i="9"/>
  <c r="DH19" i="9"/>
  <c r="DH17" i="9" l="1"/>
  <c r="DH34" i="9"/>
  <c r="CU23" i="12" l="1"/>
  <c r="CU24" i="12"/>
  <c r="CU19" i="12"/>
  <c r="CU12" i="12"/>
  <c r="CU11" i="12" s="1"/>
  <c r="CU13" i="12"/>
  <c r="CU8" i="12"/>
  <c r="CU22" i="12" l="1"/>
  <c r="DH17" i="11"/>
  <c r="DH14" i="11"/>
  <c r="DH11" i="11"/>
  <c r="DH41" i="11"/>
  <c r="DH42" i="11"/>
  <c r="DH37" i="11"/>
  <c r="DH34" i="11"/>
  <c r="DH31" i="11"/>
  <c r="DH28" i="11"/>
  <c r="DH22" i="11"/>
  <c r="DH21" i="11"/>
  <c r="DH8" i="11"/>
  <c r="DH40" i="11" l="1"/>
  <c r="DH20" i="11"/>
  <c r="BT23" i="5" l="1"/>
  <c r="BT24" i="5"/>
  <c r="BT19" i="5"/>
  <c r="BT8" i="5"/>
  <c r="BT12" i="5"/>
  <c r="BT13" i="5"/>
  <c r="BT11" i="5" s="1"/>
  <c r="BT22" i="5" l="1"/>
  <c r="BT35" i="4" l="1"/>
  <c r="BT36" i="4"/>
  <c r="BT31" i="4"/>
  <c r="BT28" i="4"/>
  <c r="BT25" i="4"/>
  <c r="BT18" i="4"/>
  <c r="BT19" i="4"/>
  <c r="BT8" i="4"/>
  <c r="BT11" i="4"/>
  <c r="BT14" i="4"/>
  <c r="BT17" i="4" l="1"/>
  <c r="BT34" i="4"/>
  <c r="CT23" i="12"/>
  <c r="CT24" i="12"/>
  <c r="CT19" i="12"/>
  <c r="CT12" i="12"/>
  <c r="CT11" i="12" s="1"/>
  <c r="CT13" i="12"/>
  <c r="CT8" i="12"/>
  <c r="CT22" i="12" l="1"/>
  <c r="DG37" i="1"/>
  <c r="DG40" i="1"/>
  <c r="DG43" i="1"/>
  <c r="DG46" i="1"/>
  <c r="DG49" i="1"/>
  <c r="DG52" i="1"/>
  <c r="DG55" i="1"/>
  <c r="DG29" i="1"/>
  <c r="DG8" i="1"/>
  <c r="DG11" i="1"/>
  <c r="DG14" i="1"/>
  <c r="DG17" i="1"/>
  <c r="DG20" i="1"/>
  <c r="DG23" i="1"/>
  <c r="DG26" i="1"/>
  <c r="DG32" i="6" l="1"/>
  <c r="DG35" i="6"/>
  <c r="DG38" i="6"/>
  <c r="DG41" i="6"/>
  <c r="DG44" i="6"/>
  <c r="DG48" i="6"/>
  <c r="DG49" i="6"/>
  <c r="DG8" i="6"/>
  <c r="DG11" i="6"/>
  <c r="DG14" i="6"/>
  <c r="DG17" i="6"/>
  <c r="DG20" i="6"/>
  <c r="DG24" i="6"/>
  <c r="DG25" i="6"/>
  <c r="DG47" i="6" l="1"/>
  <c r="DG23" i="6"/>
  <c r="BG28" i="3" l="1"/>
  <c r="BG31" i="3"/>
  <c r="BG34" i="3"/>
  <c r="BG37" i="3"/>
  <c r="BG41" i="3"/>
  <c r="BG42" i="3"/>
  <c r="BG8" i="3"/>
  <c r="BG40" i="3" l="1"/>
  <c r="CT35" i="7" l="1"/>
  <c r="CT36" i="7"/>
  <c r="CT37" i="7"/>
  <c r="CT26" i="7"/>
  <c r="CT29" i="7"/>
  <c r="CT32" i="7"/>
  <c r="CT8" i="7"/>
  <c r="CT11" i="7"/>
  <c r="CT14" i="7"/>
  <c r="CT18" i="7"/>
  <c r="CT19" i="7"/>
  <c r="CT17" i="7" l="1"/>
  <c r="DG29" i="10"/>
  <c r="DG32" i="10"/>
  <c r="DG14" i="10"/>
  <c r="DG11" i="10"/>
  <c r="DG31" i="13" l="1"/>
  <c r="DG34" i="13"/>
  <c r="DG37" i="13"/>
  <c r="DG40" i="13"/>
  <c r="DG43" i="13"/>
  <c r="DG47" i="13"/>
  <c r="DG48" i="13"/>
  <c r="DG8" i="13"/>
  <c r="DG11" i="13"/>
  <c r="DG14" i="13"/>
  <c r="DG17" i="13"/>
  <c r="DG20" i="13"/>
  <c r="DG24" i="13"/>
  <c r="DG23" i="13" s="1"/>
  <c r="DG25" i="13"/>
  <c r="DG46" i="13" l="1"/>
  <c r="DG42" i="11"/>
  <c r="DG41" i="11"/>
  <c r="DG40" i="11" s="1"/>
  <c r="DG37" i="11"/>
  <c r="DG34" i="11"/>
  <c r="DG31" i="11"/>
  <c r="DG28" i="11"/>
  <c r="DG22" i="11"/>
  <c r="DG21" i="11"/>
  <c r="DG17" i="11"/>
  <c r="DG14" i="11"/>
  <c r="DG11" i="11"/>
  <c r="DG8" i="11"/>
  <c r="DG20" i="11" l="1"/>
  <c r="DG31" i="9"/>
  <c r="DG25" i="9"/>
  <c r="DG28" i="9"/>
  <c r="DG35" i="9"/>
  <c r="DG36" i="9"/>
  <c r="DG8" i="9"/>
  <c r="DG11" i="9"/>
  <c r="DG14" i="9"/>
  <c r="DG18" i="9"/>
  <c r="DG19" i="9"/>
  <c r="DG17" i="9" s="1"/>
  <c r="DG34" i="9" l="1"/>
  <c r="DF48" i="13"/>
  <c r="DF47" i="13"/>
  <c r="DF46" i="13" s="1"/>
  <c r="DF43" i="13"/>
  <c r="DF40" i="13"/>
  <c r="DF37" i="13"/>
  <c r="DF34" i="13"/>
  <c r="DF31" i="13"/>
  <c r="DF25" i="13"/>
  <c r="DF24" i="13"/>
  <c r="DF20" i="13"/>
  <c r="DF17" i="13"/>
  <c r="DF14" i="13"/>
  <c r="DF11" i="13"/>
  <c r="DF8" i="13"/>
  <c r="DF23" i="13" l="1"/>
  <c r="DF49" i="6"/>
  <c r="DE49" i="6"/>
  <c r="DF48" i="6"/>
  <c r="DE48" i="6"/>
  <c r="DF44" i="6"/>
  <c r="DE44" i="6"/>
  <c r="DF41" i="6"/>
  <c r="DE41" i="6"/>
  <c r="DF38" i="6"/>
  <c r="DE38" i="6"/>
  <c r="DF35" i="6"/>
  <c r="DE35" i="6"/>
  <c r="DF32" i="6"/>
  <c r="DE32" i="6"/>
  <c r="DF25" i="6"/>
  <c r="DE25" i="6"/>
  <c r="DF24" i="6"/>
  <c r="DE24" i="6"/>
  <c r="DE23" i="6" s="1"/>
  <c r="DF20" i="6"/>
  <c r="DE20" i="6"/>
  <c r="DF17" i="6"/>
  <c r="DE17" i="6"/>
  <c r="DF14" i="6"/>
  <c r="DE14" i="6"/>
  <c r="DF11" i="6"/>
  <c r="DE11" i="6"/>
  <c r="DF8" i="6"/>
  <c r="DE8" i="6"/>
  <c r="DE47" i="6" l="1"/>
  <c r="DF47" i="6"/>
  <c r="DF23" i="6"/>
  <c r="BS36" i="4"/>
  <c r="BR36" i="4"/>
  <c r="BS35" i="4"/>
  <c r="BR35" i="4"/>
  <c r="BR34" i="4" s="1"/>
  <c r="BS31" i="4"/>
  <c r="BR31" i="4"/>
  <c r="BS28" i="4"/>
  <c r="BR28" i="4"/>
  <c r="BS25" i="4"/>
  <c r="BR25" i="4"/>
  <c r="BS19" i="4"/>
  <c r="BR19" i="4"/>
  <c r="BS18" i="4"/>
  <c r="BS17" i="4" s="1"/>
  <c r="BR18" i="4"/>
  <c r="BR17" i="4" s="1"/>
  <c r="BS14" i="4"/>
  <c r="BR14" i="4"/>
  <c r="BS11" i="4"/>
  <c r="BR11" i="4"/>
  <c r="BS8" i="4"/>
  <c r="BR8" i="4"/>
  <c r="BS34" i="4" l="1"/>
  <c r="DF55" i="1"/>
  <c r="DE55" i="1"/>
  <c r="DD55" i="1"/>
  <c r="DC55" i="1"/>
  <c r="DF52" i="1"/>
  <c r="DE52" i="1"/>
  <c r="DD52" i="1"/>
  <c r="DC52" i="1"/>
  <c r="DF49" i="1"/>
  <c r="DE49" i="1"/>
  <c r="DD49" i="1"/>
  <c r="DC49" i="1"/>
  <c r="DF46" i="1"/>
  <c r="DE46" i="1"/>
  <c r="DD46" i="1"/>
  <c r="DC46" i="1"/>
  <c r="DF43" i="1"/>
  <c r="DE43" i="1"/>
  <c r="DD43" i="1"/>
  <c r="DC43" i="1"/>
  <c r="DF40" i="1"/>
  <c r="DE40" i="1"/>
  <c r="DD40" i="1"/>
  <c r="DC40" i="1"/>
  <c r="DF37" i="1"/>
  <c r="DE37" i="1"/>
  <c r="DD37" i="1"/>
  <c r="DC37" i="1"/>
  <c r="DF26" i="1"/>
  <c r="DE26" i="1"/>
  <c r="DD26" i="1"/>
  <c r="DC26" i="1"/>
  <c r="DF23" i="1"/>
  <c r="DE23" i="1"/>
  <c r="DD23" i="1"/>
  <c r="DC23" i="1"/>
  <c r="DF20" i="1"/>
  <c r="DE20" i="1"/>
  <c r="DD20" i="1"/>
  <c r="DC20" i="1"/>
  <c r="DF17" i="1"/>
  <c r="DE17" i="1"/>
  <c r="DD17" i="1"/>
  <c r="DC17" i="1"/>
  <c r="DF14" i="1"/>
  <c r="DE14" i="1"/>
  <c r="DD14" i="1"/>
  <c r="DC14" i="1"/>
  <c r="DF11" i="1"/>
  <c r="DE11" i="1"/>
  <c r="DD11" i="1"/>
  <c r="DC11" i="1"/>
  <c r="DF8" i="1"/>
  <c r="DE8" i="1"/>
  <c r="DD8" i="1"/>
  <c r="DC8" i="1"/>
  <c r="DF29" i="1"/>
  <c r="DE29" i="1"/>
  <c r="DE25" i="13" l="1"/>
  <c r="DD25" i="13"/>
  <c r="DE24" i="13"/>
  <c r="DD24" i="13"/>
  <c r="DD23" i="13" s="1"/>
  <c r="DE23" i="13"/>
  <c r="DE8" i="13"/>
  <c r="DD8" i="13"/>
  <c r="DE11" i="13"/>
  <c r="DD11" i="13"/>
  <c r="DE14" i="13"/>
  <c r="DD14" i="13"/>
  <c r="DC14" i="13"/>
  <c r="DE17" i="13"/>
  <c r="DD17" i="13"/>
  <c r="DE20" i="13"/>
  <c r="DD20" i="13"/>
  <c r="DE48" i="13"/>
  <c r="DE47" i="13"/>
  <c r="DE46" i="13" s="1"/>
  <c r="DE43" i="13"/>
  <c r="DE40" i="13"/>
  <c r="DE37" i="13"/>
  <c r="DE34" i="13"/>
  <c r="DE31" i="13"/>
  <c r="DF36" i="9" l="1"/>
  <c r="DE36" i="9"/>
  <c r="DF35" i="9"/>
  <c r="DF34" i="9" s="1"/>
  <c r="DE35" i="9"/>
  <c r="DF31" i="9"/>
  <c r="DE31" i="9"/>
  <c r="DF28" i="9"/>
  <c r="DE28" i="9"/>
  <c r="DF25" i="9"/>
  <c r="DE25" i="9"/>
  <c r="DF19" i="9"/>
  <c r="DE19" i="9"/>
  <c r="DF18" i="9"/>
  <c r="DE18" i="9"/>
  <c r="DF14" i="9"/>
  <c r="DE14" i="9"/>
  <c r="DF11" i="9"/>
  <c r="DE11" i="9"/>
  <c r="DF8" i="9"/>
  <c r="DE8" i="9"/>
  <c r="DF17" i="9" l="1"/>
  <c r="DE17" i="9"/>
  <c r="DE34" i="9"/>
  <c r="CS24" i="12"/>
  <c r="CR24" i="12"/>
  <c r="CS23" i="12"/>
  <c r="CS22" i="12" s="1"/>
  <c r="CR23" i="12"/>
  <c r="CS19" i="12"/>
  <c r="CR19" i="12"/>
  <c r="CS13" i="12"/>
  <c r="CS11" i="12" s="1"/>
  <c r="CR13" i="12"/>
  <c r="CS12" i="12"/>
  <c r="CR12" i="12"/>
  <c r="CR11" i="12" s="1"/>
  <c r="CS8" i="12"/>
  <c r="CR8" i="12"/>
  <c r="CR22" i="12" l="1"/>
  <c r="DF42" i="11"/>
  <c r="DE42" i="11"/>
  <c r="DF41" i="11"/>
  <c r="DE41" i="11"/>
  <c r="DE40" i="11" s="1"/>
  <c r="DF37" i="11"/>
  <c r="DE37" i="11"/>
  <c r="DF34" i="11"/>
  <c r="DE34" i="11"/>
  <c r="DF31" i="11"/>
  <c r="DE31" i="11"/>
  <c r="DF28" i="11"/>
  <c r="DE28" i="11"/>
  <c r="DF22" i="11"/>
  <c r="DE22" i="11"/>
  <c r="DF21" i="11"/>
  <c r="DF20" i="11" s="1"/>
  <c r="DE21" i="11"/>
  <c r="DE20" i="11" s="1"/>
  <c r="DF17" i="11"/>
  <c r="DE17" i="11"/>
  <c r="DF14" i="11"/>
  <c r="DE14" i="11"/>
  <c r="DF11" i="11"/>
  <c r="DE11" i="11"/>
  <c r="DF8" i="11"/>
  <c r="DE8" i="11"/>
  <c r="DF40" i="11" l="1"/>
  <c r="DF37" i="10"/>
  <c r="DE37" i="10"/>
  <c r="DF36" i="10"/>
  <c r="DE36" i="10"/>
  <c r="DF32" i="10"/>
  <c r="DE32" i="10"/>
  <c r="DF29" i="10"/>
  <c r="DE29" i="10"/>
  <c r="DF26" i="10"/>
  <c r="DE26" i="10"/>
  <c r="DF19" i="10"/>
  <c r="DE19" i="10"/>
  <c r="DF18" i="10"/>
  <c r="DE18" i="10"/>
  <c r="DF14" i="10"/>
  <c r="DE14" i="10"/>
  <c r="DF11" i="10"/>
  <c r="DE11" i="10"/>
  <c r="DF8" i="10"/>
  <c r="DE8" i="10"/>
  <c r="DE17" i="10" l="1"/>
  <c r="DF17" i="10"/>
  <c r="DE35" i="10"/>
  <c r="DF35" i="10"/>
  <c r="AR30" i="14"/>
  <c r="AR29" i="14"/>
  <c r="AR28" i="14"/>
  <c r="AR25" i="14"/>
  <c r="AR22" i="14"/>
  <c r="CG36" i="2" l="1"/>
  <c r="CF36" i="2"/>
  <c r="CE36" i="2"/>
  <c r="CG35" i="2"/>
  <c r="CF35" i="2"/>
  <c r="CE35" i="2"/>
  <c r="CE34" i="2" s="1"/>
  <c r="CG31" i="2"/>
  <c r="CF31" i="2"/>
  <c r="CE31" i="2"/>
  <c r="CG28" i="2"/>
  <c r="CF28" i="2"/>
  <c r="CE28" i="2"/>
  <c r="CG25" i="2"/>
  <c r="CF25" i="2"/>
  <c r="CE25" i="2"/>
  <c r="CG19" i="2"/>
  <c r="CF19" i="2"/>
  <c r="CE19" i="2"/>
  <c r="CG18" i="2"/>
  <c r="CF18" i="2"/>
  <c r="CE18" i="2"/>
  <c r="CF17" i="2"/>
  <c r="CE17" i="2"/>
  <c r="CG14" i="2"/>
  <c r="CF14" i="2"/>
  <c r="CE14" i="2"/>
  <c r="CG11" i="2"/>
  <c r="CF11" i="2"/>
  <c r="CE11" i="2"/>
  <c r="CG8" i="2"/>
  <c r="CF8" i="2"/>
  <c r="CE8" i="2"/>
  <c r="CF34" i="2" l="1"/>
  <c r="CG34" i="2"/>
  <c r="CG17" i="2"/>
  <c r="BS24" i="5"/>
  <c r="BR24" i="5"/>
  <c r="BS23" i="5"/>
  <c r="BR23" i="5"/>
  <c r="BR22" i="5"/>
  <c r="BS19" i="5"/>
  <c r="BR19" i="5"/>
  <c r="BS13" i="5"/>
  <c r="BR13" i="5"/>
  <c r="BS12" i="5"/>
  <c r="BR12" i="5"/>
  <c r="BR11" i="5"/>
  <c r="BS8" i="5"/>
  <c r="BR8" i="5"/>
  <c r="BS22" i="5" l="1"/>
  <c r="BS11" i="5"/>
  <c r="CS37" i="7"/>
  <c r="CR37" i="7"/>
  <c r="CR35" i="7" s="1"/>
  <c r="CS36" i="7"/>
  <c r="CR36" i="7"/>
  <c r="CS35" i="7"/>
  <c r="CS32" i="7"/>
  <c r="CR32" i="7"/>
  <c r="CS29" i="7"/>
  <c r="CR29" i="7"/>
  <c r="CS26" i="7"/>
  <c r="CR26" i="7"/>
  <c r="CS19" i="7"/>
  <c r="CR19" i="7"/>
  <c r="CS18" i="7"/>
  <c r="CS17" i="7" s="1"/>
  <c r="CR18" i="7"/>
  <c r="CR17" i="7"/>
  <c r="CS14" i="7"/>
  <c r="CR14" i="7"/>
  <c r="CS11" i="7"/>
  <c r="CR11" i="7"/>
  <c r="CS8" i="7"/>
  <c r="CR8" i="7"/>
  <c r="BF42" i="3" l="1"/>
  <c r="BF40" i="3" s="1"/>
  <c r="BE42" i="3"/>
  <c r="BF41" i="3"/>
  <c r="BE41" i="3"/>
  <c r="BE40" i="3" s="1"/>
  <c r="BF37" i="3"/>
  <c r="BE37" i="3"/>
  <c r="BF34" i="3"/>
  <c r="BE34" i="3"/>
  <c r="BF31" i="3"/>
  <c r="BE31" i="3"/>
  <c r="BF28" i="3"/>
  <c r="BE28" i="3"/>
  <c r="BD8" i="3"/>
  <c r="BE8" i="3"/>
  <c r="BF8" i="3"/>
  <c r="DN37" i="10" l="1"/>
  <c r="DM37" i="10"/>
  <c r="DL37" i="10"/>
  <c r="DK37" i="10"/>
  <c r="DJ37" i="10"/>
  <c r="DH37" i="10"/>
  <c r="DG37" i="10"/>
  <c r="DD37" i="10"/>
  <c r="DN36" i="10"/>
  <c r="DN35" i="10" s="1"/>
  <c r="DM36" i="10"/>
  <c r="DM35" i="10" s="1"/>
  <c r="DL36" i="10"/>
  <c r="DL35" i="10" s="1"/>
  <c r="DK36" i="10"/>
  <c r="DK35" i="10" s="1"/>
  <c r="DJ36" i="10"/>
  <c r="DJ35" i="10" s="1"/>
  <c r="DH36" i="10"/>
  <c r="DG36" i="10"/>
  <c r="DD36" i="10"/>
  <c r="DD35" i="10" s="1"/>
  <c r="DN32" i="10"/>
  <c r="DM32" i="10"/>
  <c r="DL32" i="10"/>
  <c r="DK32" i="10"/>
  <c r="DJ32" i="10"/>
  <c r="DH32" i="10"/>
  <c r="DD32" i="10"/>
  <c r="DN29" i="10"/>
  <c r="DM29" i="10"/>
  <c r="DL29" i="10"/>
  <c r="DK29" i="10"/>
  <c r="DJ29" i="10"/>
  <c r="DH29" i="10"/>
  <c r="DD29" i="10"/>
  <c r="DN26" i="10"/>
  <c r="DM26" i="10"/>
  <c r="DL26" i="10"/>
  <c r="DK26" i="10"/>
  <c r="DJ26" i="10"/>
  <c r="DH26" i="10"/>
  <c r="DG26" i="10"/>
  <c r="DD26" i="10"/>
  <c r="DN19" i="10"/>
  <c r="DM19" i="10"/>
  <c r="DL19" i="10"/>
  <c r="DK19" i="10"/>
  <c r="DJ19" i="10"/>
  <c r="DH19" i="10"/>
  <c r="DG19" i="10"/>
  <c r="DD19" i="10"/>
  <c r="DN18" i="10"/>
  <c r="DN17" i="10" s="1"/>
  <c r="DM18" i="10"/>
  <c r="DL18" i="10"/>
  <c r="DK18" i="10"/>
  <c r="DK17" i="10" s="1"/>
  <c r="DJ18" i="10"/>
  <c r="DJ17" i="10" s="1"/>
  <c r="DH18" i="10"/>
  <c r="DG18" i="10"/>
  <c r="DG17" i="10" s="1"/>
  <c r="DD18" i="10"/>
  <c r="DD17" i="10" s="1"/>
  <c r="DM17" i="10"/>
  <c r="DL17" i="10"/>
  <c r="DN14" i="10"/>
  <c r="DM14" i="10"/>
  <c r="DL14" i="10"/>
  <c r="DK14" i="10"/>
  <c r="DJ14" i="10"/>
  <c r="DH14" i="10"/>
  <c r="DD14" i="10"/>
  <c r="DN11" i="10"/>
  <c r="DM11" i="10"/>
  <c r="DL11" i="10"/>
  <c r="DK11" i="10"/>
  <c r="DJ11" i="10"/>
  <c r="DH11" i="10"/>
  <c r="DD11" i="10"/>
  <c r="DN8" i="10"/>
  <c r="DM8" i="10"/>
  <c r="DL8" i="10"/>
  <c r="DK8" i="10"/>
  <c r="DJ8" i="10"/>
  <c r="DH8" i="10"/>
  <c r="DG8" i="10"/>
  <c r="DD8" i="10"/>
  <c r="DH17" i="10" l="1"/>
  <c r="DG35" i="10"/>
  <c r="DH35" i="10"/>
  <c r="BP19" i="5"/>
  <c r="BP8" i="5"/>
  <c r="BP23" i="5" l="1"/>
  <c r="BP22" i="5" s="1"/>
  <c r="BP24" i="5"/>
  <c r="BP12" i="5"/>
  <c r="BP11" i="5" s="1"/>
  <c r="BP13" i="5"/>
  <c r="AP25" i="14"/>
  <c r="AP22" i="14"/>
  <c r="AP29" i="14"/>
  <c r="AP30" i="14"/>
  <c r="AP11" i="14"/>
  <c r="AP8" i="14"/>
  <c r="AP15" i="14"/>
  <c r="AP14" i="14" s="1"/>
  <c r="AP16" i="14"/>
  <c r="AP28" i="14" l="1"/>
  <c r="BC37" i="3"/>
  <c r="BC34" i="3"/>
  <c r="BC31" i="3"/>
  <c r="BC28" i="3"/>
  <c r="BC41" i="3"/>
  <c r="BC40" i="3" s="1"/>
  <c r="BC42" i="3"/>
  <c r="BC17" i="3"/>
  <c r="BC14" i="3"/>
  <c r="BC11" i="3"/>
  <c r="BC8" i="3"/>
  <c r="BC21" i="3"/>
  <c r="BC22" i="3"/>
  <c r="BC20" i="3" l="1"/>
  <c r="BP35" i="4" l="1"/>
  <c r="BP34" i="4" s="1"/>
  <c r="BP36" i="4"/>
  <c r="BP31" i="4"/>
  <c r="BP28" i="4"/>
  <c r="BP25" i="4"/>
  <c r="BP14" i="4"/>
  <c r="BP11" i="4"/>
  <c r="BP8" i="4"/>
  <c r="BP18" i="4"/>
  <c r="BP17" i="4" s="1"/>
  <c r="BP19" i="4"/>
  <c r="CC31" i="2" l="1"/>
  <c r="CC28" i="2"/>
  <c r="CC25" i="2"/>
  <c r="CC14" i="2"/>
  <c r="CC11" i="2"/>
  <c r="CC8" i="2"/>
  <c r="CC18" i="2"/>
  <c r="CC19" i="2"/>
  <c r="CC17" i="2" s="1"/>
  <c r="CC35" i="2"/>
  <c r="CC36" i="2"/>
  <c r="CC34" i="2" l="1"/>
  <c r="CP26" i="7"/>
  <c r="CP29" i="7"/>
  <c r="CP32" i="7"/>
  <c r="CP36" i="7"/>
  <c r="CP37" i="7"/>
  <c r="CP14" i="7"/>
  <c r="CP11" i="7"/>
  <c r="CP8" i="7"/>
  <c r="CP18" i="7"/>
  <c r="CP19" i="7"/>
  <c r="CP35" i="7" l="1"/>
  <c r="CP17" i="7"/>
  <c r="CP23" i="12"/>
  <c r="CP22" i="12" s="1"/>
  <c r="CP24" i="12"/>
  <c r="CP19" i="12"/>
  <c r="CP12" i="12"/>
  <c r="CP11" i="12" s="1"/>
  <c r="CP13" i="12"/>
  <c r="CP8" i="12"/>
  <c r="DC43" i="13" l="1"/>
  <c r="DC40" i="13"/>
  <c r="DC37" i="13"/>
  <c r="DC34" i="13"/>
  <c r="DC31" i="13"/>
  <c r="DC47" i="13"/>
  <c r="DC46" i="13" s="1"/>
  <c r="DC48" i="13"/>
  <c r="DC24" i="13"/>
  <c r="DC23" i="13" s="1"/>
  <c r="DC25" i="13"/>
  <c r="DC20" i="13"/>
  <c r="DC17" i="13"/>
  <c r="DC11" i="13"/>
  <c r="DC8" i="13"/>
  <c r="DC37" i="11" l="1"/>
  <c r="DC34" i="11"/>
  <c r="DC31" i="11"/>
  <c r="DC28" i="11"/>
  <c r="DC41" i="11"/>
  <c r="DC40" i="11" s="1"/>
  <c r="DC42" i="11"/>
  <c r="DC22" i="11"/>
  <c r="DC21" i="11"/>
  <c r="DC20" i="11" s="1"/>
  <c r="DC17" i="11"/>
  <c r="DC14" i="11"/>
  <c r="DC11" i="11"/>
  <c r="DC8" i="11"/>
  <c r="DC44" i="6" l="1"/>
  <c r="DC41" i="6"/>
  <c r="DC38" i="6"/>
  <c r="DC35" i="6"/>
  <c r="DC32" i="6"/>
  <c r="DC48" i="6"/>
  <c r="DC49" i="6"/>
  <c r="DC25" i="6"/>
  <c r="DC24" i="6"/>
  <c r="DC23" i="6" s="1"/>
  <c r="CZ20" i="6"/>
  <c r="DA20" i="6"/>
  <c r="DC20" i="6"/>
  <c r="CZ17" i="6"/>
  <c r="DA17" i="6"/>
  <c r="DC17" i="6"/>
  <c r="CZ14" i="6"/>
  <c r="DA14" i="6"/>
  <c r="DC14" i="6"/>
  <c r="CZ11" i="6"/>
  <c r="DA11" i="6"/>
  <c r="DC11" i="6"/>
  <c r="DC8" i="6"/>
  <c r="CY8" i="6"/>
  <c r="CZ8" i="6"/>
  <c r="DA8" i="6"/>
  <c r="DC47" i="6" l="1"/>
  <c r="DC36" i="9"/>
  <c r="DC35" i="9"/>
  <c r="DC31" i="9"/>
  <c r="DC28" i="9"/>
  <c r="DC25" i="9"/>
  <c r="DC8" i="9"/>
  <c r="DC11" i="9"/>
  <c r="DC14" i="9"/>
  <c r="DC19" i="9"/>
  <c r="DC18" i="9"/>
  <c r="DC34" i="9" l="1"/>
  <c r="DC17" i="9"/>
  <c r="DC37" i="10" l="1"/>
  <c r="DC36" i="10"/>
  <c r="DC32" i="10"/>
  <c r="DC29" i="10"/>
  <c r="DC26" i="10"/>
  <c r="DC19" i="10"/>
  <c r="DC18" i="10"/>
  <c r="DC11" i="10"/>
  <c r="DC14" i="10"/>
  <c r="DC8" i="10"/>
  <c r="DC35" i="10" l="1"/>
  <c r="DC17" i="10"/>
  <c r="DO27" i="10" l="1"/>
  <c r="DO28" i="10"/>
  <c r="DO29" i="10"/>
  <c r="DO30" i="10"/>
  <c r="DO31" i="10"/>
  <c r="DO33" i="10"/>
  <c r="DO34" i="10"/>
  <c r="DO35" i="10"/>
  <c r="DO36" i="10"/>
  <c r="DO37" i="10"/>
  <c r="DO26" i="10"/>
  <c r="DO9" i="10"/>
  <c r="DO10" i="10"/>
  <c r="DO11" i="10"/>
  <c r="DO12" i="10"/>
  <c r="DO13" i="10"/>
  <c r="DO14" i="10"/>
  <c r="DO15" i="10"/>
  <c r="DO16" i="10"/>
  <c r="DO17" i="10"/>
  <c r="DO18" i="10"/>
  <c r="DO19" i="10"/>
  <c r="DO8" i="10"/>
  <c r="AM16" i="14" l="1"/>
  <c r="AN16" i="14"/>
  <c r="AM15" i="14"/>
  <c r="AM14" i="14" l="1"/>
  <c r="AZ42" i="3" l="1"/>
  <c r="AZ41" i="3"/>
  <c r="AZ40" i="3" s="1"/>
  <c r="AY21" i="3"/>
  <c r="AZ21" i="3"/>
  <c r="BA21" i="3"/>
  <c r="AY22" i="3"/>
  <c r="AZ22" i="3"/>
  <c r="BA22" i="3"/>
  <c r="BX36" i="2" l="1"/>
  <c r="BY36" i="2"/>
  <c r="BZ36" i="2"/>
  <c r="CA36" i="2"/>
  <c r="BW36" i="2"/>
  <c r="BW35" i="2"/>
  <c r="BX35" i="2"/>
  <c r="BY35" i="2"/>
  <c r="BZ35" i="2"/>
  <c r="CA35" i="2"/>
  <c r="BV35" i="2"/>
  <c r="CA34" i="2"/>
  <c r="BZ34" i="2" l="1"/>
  <c r="CL12" i="12" l="1"/>
  <c r="CM12" i="12"/>
  <c r="CL13" i="12"/>
  <c r="CM13" i="12"/>
  <c r="CZ21" i="11" l="1"/>
  <c r="CZ22" i="11"/>
  <c r="CZ20" i="11" l="1"/>
  <c r="AY17" i="3"/>
  <c r="AX17" i="3"/>
  <c r="AY14" i="3"/>
  <c r="AX14" i="3"/>
  <c r="AY11" i="3"/>
  <c r="AY8" i="3"/>
  <c r="AX11" i="3"/>
  <c r="AX8" i="3"/>
  <c r="CX30" i="1" l="1"/>
  <c r="CX31" i="1"/>
  <c r="CX29" i="1" l="1"/>
  <c r="BL31" i="4"/>
  <c r="BK31" i="4"/>
  <c r="BL28" i="4"/>
  <c r="BK28" i="4"/>
  <c r="BL25" i="4"/>
  <c r="BK25" i="4"/>
  <c r="BL8" i="5" l="1"/>
  <c r="BK8" i="5"/>
  <c r="CY20" i="6" l="1"/>
  <c r="CX20" i="6"/>
  <c r="CY17" i="6"/>
  <c r="CX17" i="6"/>
  <c r="CY14" i="6"/>
  <c r="CY11" i="6"/>
  <c r="CX14" i="6"/>
  <c r="CX11" i="6"/>
  <c r="CX8" i="6"/>
  <c r="CY14" i="9" l="1"/>
  <c r="CX14" i="9"/>
  <c r="CY11" i="9"/>
  <c r="CX11" i="9"/>
  <c r="CY8" i="9"/>
  <c r="CX8" i="9"/>
  <c r="CX47" i="13" l="1"/>
  <c r="CY47" i="13"/>
  <c r="CP27" i="13"/>
  <c r="CX24" i="13"/>
  <c r="CY46" i="13" l="1"/>
  <c r="CX46" i="13"/>
  <c r="BN24" i="5" l="1"/>
  <c r="BL24" i="5"/>
  <c r="BK24" i="5"/>
  <c r="BJ24" i="5"/>
  <c r="BI24" i="5"/>
  <c r="BH24" i="5"/>
  <c r="BG24" i="5"/>
  <c r="BG22" i="5" s="1"/>
  <c r="BF24" i="5"/>
  <c r="BE24" i="5"/>
  <c r="BD24" i="5"/>
  <c r="BC24" i="5"/>
  <c r="BA24" i="5"/>
  <c r="AZ24" i="5"/>
  <c r="AY24" i="5"/>
  <c r="AX24" i="5"/>
  <c r="AX22" i="5" s="1"/>
  <c r="AW24" i="5"/>
  <c r="AV24" i="5"/>
  <c r="AU24" i="5"/>
  <c r="AT24" i="5"/>
  <c r="AS24" i="5"/>
  <c r="AR24" i="5"/>
  <c r="AQ24" i="5"/>
  <c r="AP24" i="5"/>
  <c r="AP22" i="5" s="1"/>
  <c r="AN24" i="5"/>
  <c r="AM24" i="5"/>
  <c r="AL24" i="5"/>
  <c r="AK24" i="5"/>
  <c r="AJ24" i="5"/>
  <c r="AI24" i="5"/>
  <c r="AH24" i="5"/>
  <c r="AG24" i="5"/>
  <c r="AG22" i="5" s="1"/>
  <c r="AF24" i="5"/>
  <c r="AE24" i="5"/>
  <c r="AD24" i="5"/>
  <c r="AC24" i="5"/>
  <c r="AA24" i="5"/>
  <c r="Z24" i="5"/>
  <c r="Y24" i="5"/>
  <c r="X24" i="5"/>
  <c r="W24" i="5"/>
  <c r="V24" i="5"/>
  <c r="U24" i="5"/>
  <c r="T24" i="5"/>
  <c r="S24" i="5"/>
  <c r="R24" i="5"/>
  <c r="R22" i="5" s="1"/>
  <c r="Q24" i="5"/>
  <c r="P24" i="5"/>
  <c r="N24" i="5"/>
  <c r="M24" i="5"/>
  <c r="L24" i="5"/>
  <c r="K24" i="5"/>
  <c r="J24" i="5"/>
  <c r="I24" i="5"/>
  <c r="H24" i="5"/>
  <c r="G24" i="5"/>
  <c r="G22" i="5" s="1"/>
  <c r="F24" i="5"/>
  <c r="E24" i="5"/>
  <c r="D24" i="5"/>
  <c r="C24" i="5"/>
  <c r="BN23" i="5"/>
  <c r="BL23" i="5"/>
  <c r="BK23" i="5"/>
  <c r="BJ23" i="5"/>
  <c r="BJ22" i="5" s="1"/>
  <c r="BI23" i="5"/>
  <c r="BH23" i="5"/>
  <c r="BH22" i="5" s="1"/>
  <c r="BG23" i="5"/>
  <c r="BF23" i="5"/>
  <c r="BE23" i="5"/>
  <c r="BD23" i="5"/>
  <c r="BC23" i="5"/>
  <c r="BA23" i="5"/>
  <c r="AZ23" i="5"/>
  <c r="AY23" i="5"/>
  <c r="AX23" i="5"/>
  <c r="AW23" i="5"/>
  <c r="AV23" i="5"/>
  <c r="AV22" i="5" s="1"/>
  <c r="AU23" i="5"/>
  <c r="AT23" i="5"/>
  <c r="AS23" i="5"/>
  <c r="AR23" i="5"/>
  <c r="AQ23" i="5"/>
  <c r="AP23" i="5"/>
  <c r="AN23" i="5"/>
  <c r="AM23" i="5"/>
  <c r="AL23" i="5"/>
  <c r="AL22" i="5" s="1"/>
  <c r="AK23" i="5"/>
  <c r="AJ23" i="5"/>
  <c r="AJ22" i="5" s="1"/>
  <c r="AI23" i="5"/>
  <c r="AH23" i="5"/>
  <c r="AH22" i="5" s="1"/>
  <c r="AG23" i="5"/>
  <c r="AF23" i="5"/>
  <c r="AF22" i="5" s="1"/>
  <c r="AE23" i="5"/>
  <c r="AD23" i="5"/>
  <c r="AD22" i="5" s="1"/>
  <c r="AC23" i="5"/>
  <c r="AA23" i="5"/>
  <c r="Z23" i="5"/>
  <c r="Y23" i="5"/>
  <c r="Y22" i="5" s="1"/>
  <c r="X23" i="5"/>
  <c r="W23" i="5"/>
  <c r="V23" i="5"/>
  <c r="V22" i="5" s="1"/>
  <c r="U23" i="5"/>
  <c r="T23" i="5"/>
  <c r="T22" i="5" s="1"/>
  <c r="S23" i="5"/>
  <c r="R23" i="5"/>
  <c r="Q23" i="5"/>
  <c r="P23" i="5"/>
  <c r="N23" i="5"/>
  <c r="M23" i="5"/>
  <c r="L23" i="5"/>
  <c r="K23" i="5"/>
  <c r="K22" i="5" s="1"/>
  <c r="J23" i="5"/>
  <c r="I23" i="5"/>
  <c r="H23" i="5"/>
  <c r="G23" i="5"/>
  <c r="F23" i="5"/>
  <c r="E23" i="5"/>
  <c r="D23" i="5"/>
  <c r="C23" i="5"/>
  <c r="C22" i="5" s="1"/>
  <c r="BN22" i="5"/>
  <c r="BF22" i="5"/>
  <c r="BD22" i="5"/>
  <c r="AY22" i="5"/>
  <c r="AW22" i="5"/>
  <c r="AU22" i="5"/>
  <c r="AQ22" i="5"/>
  <c r="AO22" i="5"/>
  <c r="AN22" i="5"/>
  <c r="AM22" i="5"/>
  <c r="AI22" i="5"/>
  <c r="AE22" i="5"/>
  <c r="AA22" i="5"/>
  <c r="W22" i="5"/>
  <c r="S22" i="5"/>
  <c r="Q22" i="5"/>
  <c r="N22" i="5"/>
  <c r="J22" i="5"/>
  <c r="H22" i="5"/>
  <c r="F22" i="5"/>
  <c r="BO21" i="5"/>
  <c r="BO24" i="5" s="1"/>
  <c r="BB21" i="5"/>
  <c r="BB24" i="5" s="1"/>
  <c r="AO21" i="5"/>
  <c r="AO24" i="5" s="1"/>
  <c r="AB21" i="5"/>
  <c r="AB24" i="5" s="1"/>
  <c r="O21" i="5"/>
  <c r="O24" i="5" s="1"/>
  <c r="BO20" i="5"/>
  <c r="BO23" i="5" s="1"/>
  <c r="BB20" i="5"/>
  <c r="BB23" i="5" s="1"/>
  <c r="AO20" i="5"/>
  <c r="AO23" i="5" s="1"/>
  <c r="AB20" i="5"/>
  <c r="AB23" i="5" s="1"/>
  <c r="AB22" i="5" s="1"/>
  <c r="O20" i="5"/>
  <c r="O23" i="5" s="1"/>
  <c r="BO19" i="5"/>
  <c r="BB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A19" i="5"/>
  <c r="Z19" i="5"/>
  <c r="Y19" i="5"/>
  <c r="X19" i="5"/>
  <c r="W19" i="5"/>
  <c r="V19" i="5"/>
  <c r="U19" i="5"/>
  <c r="T19" i="5"/>
  <c r="S19" i="5"/>
  <c r="R19" i="5"/>
  <c r="Q19" i="5"/>
  <c r="P19" i="5"/>
  <c r="N19" i="5"/>
  <c r="M19" i="5"/>
  <c r="L19" i="5"/>
  <c r="K19" i="5"/>
  <c r="J19" i="5"/>
  <c r="I19" i="5"/>
  <c r="H19" i="5"/>
  <c r="G19" i="5"/>
  <c r="F19" i="5"/>
  <c r="E19" i="5"/>
  <c r="D19" i="5"/>
  <c r="C19" i="5"/>
  <c r="BN13" i="5"/>
  <c r="BL13" i="5"/>
  <c r="BK13" i="5"/>
  <c r="BJ13" i="5"/>
  <c r="BI13" i="5"/>
  <c r="BH13" i="5"/>
  <c r="BG13" i="5"/>
  <c r="BG11" i="5" s="1"/>
  <c r="BF13" i="5"/>
  <c r="BE13" i="5"/>
  <c r="BD13" i="5"/>
  <c r="BC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N13" i="5"/>
  <c r="AM13" i="5"/>
  <c r="AM11" i="5" s="1"/>
  <c r="AL13" i="5"/>
  <c r="AK13" i="5"/>
  <c r="AJ13" i="5"/>
  <c r="AI13" i="5"/>
  <c r="AH13" i="5"/>
  <c r="AG13" i="5"/>
  <c r="AF13" i="5"/>
  <c r="AE13" i="5"/>
  <c r="AD13" i="5"/>
  <c r="AC13" i="5"/>
  <c r="AA13" i="5"/>
  <c r="Z13" i="5"/>
  <c r="Y13" i="5"/>
  <c r="X13" i="5"/>
  <c r="W13" i="5"/>
  <c r="V13" i="5"/>
  <c r="V11" i="5" s="1"/>
  <c r="U13" i="5"/>
  <c r="T13" i="5"/>
  <c r="S13" i="5"/>
  <c r="R13" i="5"/>
  <c r="Q13" i="5"/>
  <c r="P13" i="5"/>
  <c r="N13" i="5"/>
  <c r="M13" i="5"/>
  <c r="M11" i="5" s="1"/>
  <c r="L13" i="5"/>
  <c r="K13" i="5"/>
  <c r="J13" i="5"/>
  <c r="I13" i="5"/>
  <c r="H13" i="5"/>
  <c r="G13" i="5"/>
  <c r="F13" i="5"/>
  <c r="E13" i="5"/>
  <c r="E11" i="5" s="1"/>
  <c r="D13" i="5"/>
  <c r="C13" i="5"/>
  <c r="BN12" i="5"/>
  <c r="BL12" i="5"/>
  <c r="BL11" i="5" s="1"/>
  <c r="BK12" i="5"/>
  <c r="BJ12" i="5"/>
  <c r="BJ11" i="5" s="1"/>
  <c r="BI12" i="5"/>
  <c r="BH12" i="5"/>
  <c r="BH11" i="5" s="1"/>
  <c r="BG12" i="5"/>
  <c r="BF12" i="5"/>
  <c r="BF11" i="5" s="1"/>
  <c r="BE12" i="5"/>
  <c r="BE11" i="5" s="1"/>
  <c r="BD12" i="5"/>
  <c r="BD11" i="5" s="1"/>
  <c r="BC12" i="5"/>
  <c r="BA12" i="5"/>
  <c r="BA11" i="5" s="1"/>
  <c r="AZ12" i="5"/>
  <c r="AY12" i="5"/>
  <c r="AX12" i="5"/>
  <c r="AW12" i="5"/>
  <c r="AW11" i="5" s="1"/>
  <c r="AV12" i="5"/>
  <c r="AV11" i="5" s="1"/>
  <c r="AU12" i="5"/>
  <c r="AU11" i="5" s="1"/>
  <c r="AT12" i="5"/>
  <c r="AS12" i="5"/>
  <c r="AR12" i="5"/>
  <c r="AQ12" i="5"/>
  <c r="AP12" i="5"/>
  <c r="AN12" i="5"/>
  <c r="AN11" i="5" s="1"/>
  <c r="AM12" i="5"/>
  <c r="AL12" i="5"/>
  <c r="AL11" i="5" s="1"/>
  <c r="AK12" i="5"/>
  <c r="AJ12" i="5"/>
  <c r="AJ11" i="5" s="1"/>
  <c r="AI12" i="5"/>
  <c r="AH12" i="5"/>
  <c r="AG12" i="5"/>
  <c r="AF12" i="5"/>
  <c r="AE12" i="5"/>
  <c r="AD12" i="5"/>
  <c r="AD11" i="5" s="1"/>
  <c r="AC12" i="5"/>
  <c r="AA12" i="5"/>
  <c r="Z12" i="5"/>
  <c r="Y12" i="5"/>
  <c r="Y11" i="5" s="1"/>
  <c r="X12" i="5"/>
  <c r="W12" i="5"/>
  <c r="W11" i="5" s="1"/>
  <c r="V12" i="5"/>
  <c r="U12" i="5"/>
  <c r="U11" i="5" s="1"/>
  <c r="T12" i="5"/>
  <c r="S12" i="5"/>
  <c r="R12" i="5"/>
  <c r="Q12" i="5"/>
  <c r="Q11" i="5" s="1"/>
  <c r="P12" i="5"/>
  <c r="N12" i="5"/>
  <c r="N11" i="5" s="1"/>
  <c r="M12" i="5"/>
  <c r="L12" i="5"/>
  <c r="L11" i="5" s="1"/>
  <c r="K12" i="5"/>
  <c r="J12" i="5"/>
  <c r="J11" i="5" s="1"/>
  <c r="I12" i="5"/>
  <c r="H12" i="5"/>
  <c r="G12" i="5"/>
  <c r="F12" i="5"/>
  <c r="F11" i="5" s="1"/>
  <c r="E12" i="5"/>
  <c r="D12" i="5"/>
  <c r="D11" i="5" s="1"/>
  <c r="C12" i="5"/>
  <c r="BK11" i="5"/>
  <c r="BC11" i="5"/>
  <c r="AT11" i="5"/>
  <c r="AS11" i="5"/>
  <c r="AK11" i="5"/>
  <c r="AG11" i="5"/>
  <c r="AF11" i="5"/>
  <c r="AE11" i="5"/>
  <c r="AC11" i="5"/>
  <c r="X11" i="5"/>
  <c r="T11" i="5"/>
  <c r="P11" i="5"/>
  <c r="I11" i="5"/>
  <c r="H11" i="5"/>
  <c r="G11" i="5"/>
  <c r="BO10" i="5"/>
  <c r="BO13" i="5" s="1"/>
  <c r="BB10" i="5"/>
  <c r="BB13" i="5" s="1"/>
  <c r="AO10" i="5"/>
  <c r="AO13" i="5" s="1"/>
  <c r="AB10" i="5"/>
  <c r="AB13" i="5" s="1"/>
  <c r="O10" i="5"/>
  <c r="O13" i="5" s="1"/>
  <c r="BO9" i="5"/>
  <c r="BO12" i="5" s="1"/>
  <c r="BB9" i="5"/>
  <c r="BB12" i="5" s="1"/>
  <c r="AO9" i="5"/>
  <c r="AO12" i="5" s="1"/>
  <c r="AB9" i="5"/>
  <c r="AB12" i="5" s="1"/>
  <c r="AB11" i="5" s="1"/>
  <c r="O9" i="5"/>
  <c r="O12" i="5" s="1"/>
  <c r="BO8" i="5"/>
  <c r="BB8" i="5"/>
  <c r="AN8" i="5"/>
  <c r="AM8" i="5"/>
  <c r="AL8" i="5"/>
  <c r="AK8" i="5"/>
  <c r="AJ8" i="5"/>
  <c r="AI8" i="5"/>
  <c r="AH8" i="5"/>
  <c r="AG8" i="5"/>
  <c r="AF8" i="5"/>
  <c r="AE8" i="5"/>
  <c r="AD8" i="5"/>
  <c r="AC8" i="5"/>
  <c r="AA8" i="5"/>
  <c r="Z8" i="5"/>
  <c r="Y8" i="5"/>
  <c r="X8" i="5"/>
  <c r="W8" i="5"/>
  <c r="V8" i="5"/>
  <c r="U8" i="5"/>
  <c r="T8" i="5"/>
  <c r="S8" i="5"/>
  <c r="R8" i="5"/>
  <c r="Q8" i="5"/>
  <c r="P8" i="5"/>
  <c r="N8" i="5"/>
  <c r="M8" i="5"/>
  <c r="L8" i="5"/>
  <c r="K8" i="5"/>
  <c r="J8" i="5"/>
  <c r="I8" i="5"/>
  <c r="H8" i="5"/>
  <c r="G8" i="5"/>
  <c r="F8" i="5"/>
  <c r="E8" i="5"/>
  <c r="D8" i="5"/>
  <c r="C8" i="5"/>
  <c r="AN30" i="14"/>
  <c r="AL30" i="14"/>
  <c r="AK30" i="14"/>
  <c r="AJ30" i="14"/>
  <c r="AI30" i="14"/>
  <c r="AH30" i="14"/>
  <c r="AG30" i="14"/>
  <c r="AF30" i="14"/>
  <c r="AF28" i="14" s="1"/>
  <c r="AE30" i="14"/>
  <c r="AD30" i="14"/>
  <c r="AC30" i="14"/>
  <c r="AA30" i="14"/>
  <c r="Z30" i="14"/>
  <c r="Y30" i="14"/>
  <c r="X30" i="14"/>
  <c r="W30" i="14"/>
  <c r="W28" i="14" s="1"/>
  <c r="V30" i="14"/>
  <c r="U30" i="14"/>
  <c r="T30" i="14"/>
  <c r="S30" i="14"/>
  <c r="R30" i="14"/>
  <c r="Q30" i="14"/>
  <c r="P30" i="14"/>
  <c r="N30" i="14"/>
  <c r="N28" i="14" s="1"/>
  <c r="M30" i="14"/>
  <c r="L30" i="14"/>
  <c r="K30" i="14"/>
  <c r="J30" i="14"/>
  <c r="I30" i="14"/>
  <c r="H30" i="14"/>
  <c r="G30" i="14"/>
  <c r="F30" i="14"/>
  <c r="F28" i="14" s="1"/>
  <c r="E30" i="14"/>
  <c r="D30" i="14"/>
  <c r="C30" i="14"/>
  <c r="AN29" i="14"/>
  <c r="AN28" i="14" s="1"/>
  <c r="AL29" i="14"/>
  <c r="AK29" i="14"/>
  <c r="AJ29" i="14"/>
  <c r="AJ28" i="14" s="1"/>
  <c r="AI29" i="14"/>
  <c r="AI28" i="14" s="1"/>
  <c r="AH29" i="14"/>
  <c r="AH28" i="14" s="1"/>
  <c r="AG29" i="14"/>
  <c r="AF29" i="14"/>
  <c r="AE29" i="14"/>
  <c r="AD29" i="14"/>
  <c r="AC29" i="14"/>
  <c r="AA29" i="14"/>
  <c r="AA28" i="14" s="1"/>
  <c r="Z29" i="14"/>
  <c r="Z28" i="14" s="1"/>
  <c r="Y29" i="14"/>
  <c r="X29" i="14"/>
  <c r="W29" i="14"/>
  <c r="V29" i="14"/>
  <c r="V28" i="14" s="1"/>
  <c r="U29" i="14"/>
  <c r="U28" i="14" s="1"/>
  <c r="T29" i="14"/>
  <c r="S29" i="14"/>
  <c r="S28" i="14" s="1"/>
  <c r="R29" i="14"/>
  <c r="R28" i="14" s="1"/>
  <c r="Q29" i="14"/>
  <c r="Q28" i="14" s="1"/>
  <c r="P29" i="14"/>
  <c r="N29" i="14"/>
  <c r="M29" i="14"/>
  <c r="L29" i="14"/>
  <c r="L28" i="14" s="1"/>
  <c r="K29" i="14"/>
  <c r="J29" i="14"/>
  <c r="J28" i="14" s="1"/>
  <c r="I29" i="14"/>
  <c r="I28" i="14" s="1"/>
  <c r="H29" i="14"/>
  <c r="G29" i="14"/>
  <c r="F29" i="14"/>
  <c r="E29" i="14"/>
  <c r="D29" i="14"/>
  <c r="D28" i="14" s="1"/>
  <c r="C29" i="14"/>
  <c r="AE28" i="14"/>
  <c r="AD28" i="14"/>
  <c r="Y28" i="14"/>
  <c r="T28" i="14"/>
  <c r="M28" i="14"/>
  <c r="K28" i="14"/>
  <c r="H28" i="14"/>
  <c r="E28" i="14"/>
  <c r="AO27" i="14"/>
  <c r="AB27" i="14"/>
  <c r="O27" i="14"/>
  <c r="AO26" i="14"/>
  <c r="AB26" i="14"/>
  <c r="O26" i="14"/>
  <c r="AO25" i="14"/>
  <c r="AB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AO24" i="14"/>
  <c r="AB24" i="14"/>
  <c r="AB30" i="14" s="1"/>
  <c r="O24" i="14"/>
  <c r="AO23" i="14"/>
  <c r="AB23" i="14"/>
  <c r="O23" i="14"/>
  <c r="AO22" i="14"/>
  <c r="AB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AL16" i="14"/>
  <c r="AK16" i="14"/>
  <c r="AJ16" i="14"/>
  <c r="AI16" i="14"/>
  <c r="AH16" i="14"/>
  <c r="AG16" i="14"/>
  <c r="AF16" i="14"/>
  <c r="AE16" i="14"/>
  <c r="AD16" i="14"/>
  <c r="AC16" i="14"/>
  <c r="AA16" i="14"/>
  <c r="Z16" i="14"/>
  <c r="Y16" i="14"/>
  <c r="X16" i="14"/>
  <c r="X14" i="14" s="1"/>
  <c r="W16" i="14"/>
  <c r="V16" i="14"/>
  <c r="U16" i="14"/>
  <c r="T16" i="14"/>
  <c r="S16" i="14"/>
  <c r="R16" i="14"/>
  <c r="Q16" i="14"/>
  <c r="P16" i="14"/>
  <c r="N16" i="14"/>
  <c r="M16" i="14"/>
  <c r="L16" i="14"/>
  <c r="K16" i="14"/>
  <c r="J16" i="14"/>
  <c r="I16" i="14"/>
  <c r="H16" i="14"/>
  <c r="G16" i="14"/>
  <c r="G14" i="14" s="1"/>
  <c r="F16" i="14"/>
  <c r="E16" i="14"/>
  <c r="D16" i="14"/>
  <c r="C16" i="14"/>
  <c r="AN15" i="14"/>
  <c r="AN14" i="14" s="1"/>
  <c r="AL15" i="14"/>
  <c r="AK15" i="14"/>
  <c r="AJ15" i="14"/>
  <c r="AI15" i="14"/>
  <c r="AH15" i="14"/>
  <c r="AG15" i="14"/>
  <c r="AF15" i="14"/>
  <c r="AF14" i="14" s="1"/>
  <c r="AE15" i="14"/>
  <c r="AD15" i="14"/>
  <c r="AD14" i="14" s="1"/>
  <c r="AC15" i="14"/>
  <c r="AA15" i="14"/>
  <c r="AA14" i="14" s="1"/>
  <c r="Z15" i="14"/>
  <c r="Y15" i="14"/>
  <c r="X15" i="14"/>
  <c r="W15" i="14"/>
  <c r="V15" i="14"/>
  <c r="U15" i="14"/>
  <c r="U14" i="14" s="1"/>
  <c r="T15" i="14"/>
  <c r="T14" i="14" s="1"/>
  <c r="S15" i="14"/>
  <c r="S14" i="14" s="1"/>
  <c r="R15" i="14"/>
  <c r="Q15" i="14"/>
  <c r="Q14" i="14" s="1"/>
  <c r="P15" i="14"/>
  <c r="N15" i="14"/>
  <c r="N14" i="14" s="1"/>
  <c r="M15" i="14"/>
  <c r="L15" i="14"/>
  <c r="L14" i="14" s="1"/>
  <c r="K15" i="14"/>
  <c r="J15" i="14"/>
  <c r="J14" i="14" s="1"/>
  <c r="I15" i="14"/>
  <c r="H15" i="14"/>
  <c r="G15" i="14"/>
  <c r="F15" i="14"/>
  <c r="E15" i="14"/>
  <c r="D15" i="14"/>
  <c r="C15" i="14"/>
  <c r="AH14" i="14"/>
  <c r="AE14" i="14"/>
  <c r="AC14" i="14"/>
  <c r="W14" i="14"/>
  <c r="V14" i="14"/>
  <c r="P14" i="14"/>
  <c r="M14" i="14"/>
  <c r="K14" i="14"/>
  <c r="H14" i="14"/>
  <c r="F14" i="14"/>
  <c r="E14" i="14"/>
  <c r="C14" i="14"/>
  <c r="AO13" i="14"/>
  <c r="AB13" i="14"/>
  <c r="O13" i="14"/>
  <c r="AO12" i="14"/>
  <c r="AB12" i="14"/>
  <c r="O12" i="14"/>
  <c r="AO11" i="14"/>
  <c r="AB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AO10" i="14"/>
  <c r="AB10" i="14"/>
  <c r="AB16" i="14" s="1"/>
  <c r="O10" i="14"/>
  <c r="O16" i="14" s="1"/>
  <c r="AO9" i="14"/>
  <c r="AB9" i="14"/>
  <c r="AB15" i="14" s="1"/>
  <c r="O9" i="14"/>
  <c r="O15" i="14" s="1"/>
  <c r="O14" i="14" s="1"/>
  <c r="AO8" i="14"/>
  <c r="AB8" i="14"/>
  <c r="N8" i="14"/>
  <c r="M8" i="14"/>
  <c r="L8" i="14"/>
  <c r="K8" i="14"/>
  <c r="J8" i="14"/>
  <c r="I8" i="14"/>
  <c r="H8" i="14"/>
  <c r="G8" i="14"/>
  <c r="F8" i="14"/>
  <c r="E8" i="14"/>
  <c r="D8" i="14"/>
  <c r="C8" i="14"/>
  <c r="BA42" i="3"/>
  <c r="AY42" i="3"/>
  <c r="AX42" i="3"/>
  <c r="AW42" i="3"/>
  <c r="AV42" i="3"/>
  <c r="AU42" i="3"/>
  <c r="AT42" i="3"/>
  <c r="AS42" i="3"/>
  <c r="AR42" i="3"/>
  <c r="AQ42" i="3"/>
  <c r="AP42" i="3"/>
  <c r="AN42" i="3"/>
  <c r="AM42" i="3"/>
  <c r="AL42" i="3"/>
  <c r="AK42" i="3"/>
  <c r="AJ42" i="3"/>
  <c r="AI42" i="3"/>
  <c r="AH42" i="3"/>
  <c r="AF42" i="3"/>
  <c r="AE42" i="3"/>
  <c r="AD42" i="3"/>
  <c r="AC42" i="3"/>
  <c r="AA42" i="3"/>
  <c r="Z42" i="3"/>
  <c r="Y42" i="3"/>
  <c r="X42" i="3"/>
  <c r="W42" i="3"/>
  <c r="V42" i="3"/>
  <c r="U42" i="3"/>
  <c r="T42" i="3"/>
  <c r="S42" i="3"/>
  <c r="R42" i="3"/>
  <c r="Q42" i="3"/>
  <c r="P42" i="3"/>
  <c r="N42" i="3"/>
  <c r="M42" i="3"/>
  <c r="L42" i="3"/>
  <c r="K42" i="3"/>
  <c r="J42" i="3"/>
  <c r="I42" i="3"/>
  <c r="H42" i="3"/>
  <c r="G42" i="3"/>
  <c r="F42" i="3"/>
  <c r="E42" i="3"/>
  <c r="D42" i="3"/>
  <c r="C42" i="3"/>
  <c r="BA41" i="3"/>
  <c r="AY41" i="3"/>
  <c r="AY40" i="3" s="1"/>
  <c r="AX41" i="3"/>
  <c r="AW41" i="3"/>
  <c r="AV41" i="3"/>
  <c r="AU41" i="3"/>
  <c r="AT41" i="3"/>
  <c r="AT40" i="3" s="1"/>
  <c r="AS41" i="3"/>
  <c r="AR41" i="3"/>
  <c r="AQ41" i="3"/>
  <c r="AQ40" i="3" s="1"/>
  <c r="AP41" i="3"/>
  <c r="AN41" i="3"/>
  <c r="AM41" i="3"/>
  <c r="AL41" i="3"/>
  <c r="AK41" i="3"/>
  <c r="AK40" i="3" s="1"/>
  <c r="AJ41" i="3"/>
  <c r="AI41" i="3"/>
  <c r="AI40" i="3" s="1"/>
  <c r="AH41" i="3"/>
  <c r="AF41" i="3"/>
  <c r="AE41" i="3"/>
  <c r="AD41" i="3"/>
  <c r="AC41" i="3"/>
  <c r="AC40" i="3" s="1"/>
  <c r="AA41" i="3"/>
  <c r="AA40" i="3" s="1"/>
  <c r="Z41" i="3"/>
  <c r="Z40" i="3" s="1"/>
  <c r="Y41" i="3"/>
  <c r="X41" i="3"/>
  <c r="W41" i="3"/>
  <c r="V41" i="3"/>
  <c r="U41" i="3"/>
  <c r="T41" i="3"/>
  <c r="T40" i="3" s="1"/>
  <c r="S41" i="3"/>
  <c r="S40" i="3" s="1"/>
  <c r="R41" i="3"/>
  <c r="R40" i="3" s="1"/>
  <c r="Q41" i="3"/>
  <c r="P41" i="3"/>
  <c r="N41" i="3"/>
  <c r="M41" i="3"/>
  <c r="L41" i="3"/>
  <c r="K41" i="3"/>
  <c r="J41" i="3"/>
  <c r="J40" i="3" s="1"/>
  <c r="I41" i="3"/>
  <c r="H41" i="3"/>
  <c r="G41" i="3"/>
  <c r="F41" i="3"/>
  <c r="E41" i="3"/>
  <c r="D41" i="3"/>
  <c r="C41" i="3"/>
  <c r="C40" i="3" s="1"/>
  <c r="AW40" i="3"/>
  <c r="AU40" i="3"/>
  <c r="AS40" i="3"/>
  <c r="AR40" i="3"/>
  <c r="AN40" i="3"/>
  <c r="AL40" i="3"/>
  <c r="AJ40" i="3"/>
  <c r="AH40" i="3"/>
  <c r="AE40" i="3"/>
  <c r="Y40" i="3"/>
  <c r="X40" i="3"/>
  <c r="V40" i="3"/>
  <c r="P40" i="3"/>
  <c r="M40" i="3"/>
  <c r="K40" i="3"/>
  <c r="I40" i="3"/>
  <c r="H40" i="3"/>
  <c r="G40" i="3"/>
  <c r="E40" i="3"/>
  <c r="BB39" i="3"/>
  <c r="AO39" i="3"/>
  <c r="AB39" i="3"/>
  <c r="O39" i="3"/>
  <c r="BB38" i="3"/>
  <c r="AO38" i="3"/>
  <c r="AB38" i="3"/>
  <c r="O38" i="3"/>
  <c r="BB37" i="3"/>
  <c r="AO37" i="3"/>
  <c r="AA37" i="3"/>
  <c r="Z37" i="3"/>
  <c r="Y37" i="3"/>
  <c r="X37" i="3"/>
  <c r="W37" i="3"/>
  <c r="V37" i="3"/>
  <c r="U37" i="3"/>
  <c r="T37" i="3"/>
  <c r="S37" i="3"/>
  <c r="R37" i="3"/>
  <c r="Q37" i="3"/>
  <c r="P37" i="3"/>
  <c r="N37" i="3"/>
  <c r="M37" i="3"/>
  <c r="L37" i="3"/>
  <c r="K37" i="3"/>
  <c r="J37" i="3"/>
  <c r="I37" i="3"/>
  <c r="H37" i="3"/>
  <c r="G37" i="3"/>
  <c r="F37" i="3"/>
  <c r="E37" i="3"/>
  <c r="D37" i="3"/>
  <c r="C37" i="3"/>
  <c r="BB36" i="3"/>
  <c r="AO36" i="3"/>
  <c r="AB36" i="3"/>
  <c r="O36" i="3"/>
  <c r="BB35" i="3"/>
  <c r="AO35" i="3"/>
  <c r="AB35" i="3"/>
  <c r="O35" i="3"/>
  <c r="BB34" i="3"/>
  <c r="AO34" i="3"/>
  <c r="AA34" i="3"/>
  <c r="Z34" i="3"/>
  <c r="Y34" i="3"/>
  <c r="X34" i="3"/>
  <c r="W34" i="3"/>
  <c r="V34" i="3"/>
  <c r="U34" i="3"/>
  <c r="T34" i="3"/>
  <c r="S34" i="3"/>
  <c r="R34" i="3"/>
  <c r="Q34" i="3"/>
  <c r="P34" i="3"/>
  <c r="N34" i="3"/>
  <c r="M34" i="3"/>
  <c r="L34" i="3"/>
  <c r="K34" i="3"/>
  <c r="J34" i="3"/>
  <c r="I34" i="3"/>
  <c r="H34" i="3"/>
  <c r="G34" i="3"/>
  <c r="F34" i="3"/>
  <c r="E34" i="3"/>
  <c r="D34" i="3"/>
  <c r="C34" i="3"/>
  <c r="BB33" i="3"/>
  <c r="AO33" i="3"/>
  <c r="AB33" i="3"/>
  <c r="O33" i="3"/>
  <c r="BB32" i="3"/>
  <c r="AO32" i="3"/>
  <c r="AB32" i="3"/>
  <c r="O32" i="3"/>
  <c r="BB31" i="3"/>
  <c r="AO31" i="3"/>
  <c r="AA31" i="3"/>
  <c r="Z31" i="3"/>
  <c r="Y31" i="3"/>
  <c r="X31" i="3"/>
  <c r="W31" i="3"/>
  <c r="V31" i="3"/>
  <c r="U31" i="3"/>
  <c r="T31" i="3"/>
  <c r="S31" i="3"/>
  <c r="R31" i="3"/>
  <c r="Q31" i="3"/>
  <c r="P31" i="3"/>
  <c r="N31" i="3"/>
  <c r="M31" i="3"/>
  <c r="L31" i="3"/>
  <c r="K31" i="3"/>
  <c r="J31" i="3"/>
  <c r="I31" i="3"/>
  <c r="H31" i="3"/>
  <c r="G31" i="3"/>
  <c r="F31" i="3"/>
  <c r="E31" i="3"/>
  <c r="D31" i="3"/>
  <c r="C31" i="3"/>
  <c r="BB30" i="3"/>
  <c r="AO30" i="3"/>
  <c r="AB30" i="3"/>
  <c r="AB42" i="3" s="1"/>
  <c r="O30" i="3"/>
  <c r="O42" i="3" s="1"/>
  <c r="BB29" i="3"/>
  <c r="BB41" i="3" s="1"/>
  <c r="AO29" i="3"/>
  <c r="AB29" i="3"/>
  <c r="AB41" i="3" s="1"/>
  <c r="AB40" i="3" s="1"/>
  <c r="O29" i="3"/>
  <c r="BB28" i="3"/>
  <c r="AO28" i="3"/>
  <c r="AA28" i="3"/>
  <c r="Z28" i="3"/>
  <c r="Y28" i="3"/>
  <c r="X28" i="3"/>
  <c r="W28" i="3"/>
  <c r="V28" i="3"/>
  <c r="U28" i="3"/>
  <c r="T28" i="3"/>
  <c r="S28" i="3"/>
  <c r="R28" i="3"/>
  <c r="Q28" i="3"/>
  <c r="P28" i="3"/>
  <c r="N28" i="3"/>
  <c r="M28" i="3"/>
  <c r="L28" i="3"/>
  <c r="K28" i="3"/>
  <c r="J28" i="3"/>
  <c r="I28" i="3"/>
  <c r="H28" i="3"/>
  <c r="G28" i="3"/>
  <c r="F28" i="3"/>
  <c r="E28" i="3"/>
  <c r="D28" i="3"/>
  <c r="C28" i="3"/>
  <c r="AX22" i="3"/>
  <c r="AW22" i="3"/>
  <c r="AW20" i="3" s="1"/>
  <c r="AV22" i="3"/>
  <c r="AU22" i="3"/>
  <c r="AT22" i="3"/>
  <c r="AS22" i="3"/>
  <c r="AR22" i="3"/>
  <c r="AQ22" i="3"/>
  <c r="AP22" i="3"/>
  <c r="AN22" i="3"/>
  <c r="AN20" i="3" s="1"/>
  <c r="AM22" i="3"/>
  <c r="AL22" i="3"/>
  <c r="AK22" i="3"/>
  <c r="AJ22" i="3"/>
  <c r="AI22" i="3"/>
  <c r="AH22" i="3"/>
  <c r="AG22" i="3"/>
  <c r="AF22" i="3"/>
  <c r="AF20" i="3" s="1"/>
  <c r="AE22" i="3"/>
  <c r="AD22" i="3"/>
  <c r="AC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N20" i="3" s="1"/>
  <c r="M22" i="3"/>
  <c r="L22" i="3"/>
  <c r="K22" i="3"/>
  <c r="J22" i="3"/>
  <c r="I22" i="3"/>
  <c r="H22" i="3"/>
  <c r="G22" i="3"/>
  <c r="F22" i="3"/>
  <c r="F20" i="3" s="1"/>
  <c r="E22" i="3"/>
  <c r="D22" i="3"/>
  <c r="C22" i="3"/>
  <c r="AX21" i="3"/>
  <c r="AW21" i="3"/>
  <c r="AV21" i="3"/>
  <c r="AU21" i="3"/>
  <c r="AT21" i="3"/>
  <c r="AT20" i="3" s="1"/>
  <c r="AS21" i="3"/>
  <c r="AS20" i="3" s="1"/>
  <c r="AR21" i="3"/>
  <c r="AQ21" i="3"/>
  <c r="AP21" i="3"/>
  <c r="AP20" i="3" s="1"/>
  <c r="AN21" i="3"/>
  <c r="AM21" i="3"/>
  <c r="AL21" i="3"/>
  <c r="AK21" i="3"/>
  <c r="AK20" i="3" s="1"/>
  <c r="AJ21" i="3"/>
  <c r="AI21" i="3"/>
  <c r="AH21" i="3"/>
  <c r="AG21" i="3"/>
  <c r="AG20" i="3" s="1"/>
  <c r="AF21" i="3"/>
  <c r="AE21" i="3"/>
  <c r="AD21" i="3"/>
  <c r="AC21" i="3"/>
  <c r="AC20" i="3" s="1"/>
  <c r="AA21" i="3"/>
  <c r="Z21" i="3"/>
  <c r="Y21" i="3"/>
  <c r="X21" i="3"/>
  <c r="X20" i="3" s="1"/>
  <c r="W21" i="3"/>
  <c r="V21" i="3"/>
  <c r="U21" i="3"/>
  <c r="T21" i="3"/>
  <c r="T20" i="3" s="1"/>
  <c r="S21" i="3"/>
  <c r="R21" i="3"/>
  <c r="Q21" i="3"/>
  <c r="P21" i="3"/>
  <c r="P20" i="3" s="1"/>
  <c r="N21" i="3"/>
  <c r="M21" i="3"/>
  <c r="L21" i="3"/>
  <c r="K21" i="3"/>
  <c r="J21" i="3"/>
  <c r="I21" i="3"/>
  <c r="H21" i="3"/>
  <c r="G21" i="3"/>
  <c r="G20" i="3" s="1"/>
  <c r="F21" i="3"/>
  <c r="E21" i="3"/>
  <c r="D21" i="3"/>
  <c r="C21" i="3"/>
  <c r="BA20" i="3"/>
  <c r="AV20" i="3"/>
  <c r="AU20" i="3"/>
  <c r="AR20" i="3"/>
  <c r="AM20" i="3"/>
  <c r="AL20" i="3"/>
  <c r="AJ20" i="3"/>
  <c r="AE20" i="3"/>
  <c r="AD20" i="3"/>
  <c r="Z20" i="3"/>
  <c r="W20" i="3"/>
  <c r="V20" i="3"/>
  <c r="U20" i="3"/>
  <c r="R20" i="3"/>
  <c r="M20" i="3"/>
  <c r="L20" i="3"/>
  <c r="J20" i="3"/>
  <c r="I20" i="3"/>
  <c r="E20" i="3"/>
  <c r="D20" i="3"/>
  <c r="BB19" i="3"/>
  <c r="AO19" i="3"/>
  <c r="AB19" i="3"/>
  <c r="O19" i="3"/>
  <c r="BB18" i="3"/>
  <c r="AO18" i="3"/>
  <c r="AB18" i="3"/>
  <c r="O18" i="3"/>
  <c r="BB17" i="3"/>
  <c r="AO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BB16" i="3"/>
  <c r="AO16" i="3"/>
  <c r="AB16" i="3"/>
  <c r="O16" i="3"/>
  <c r="BB15" i="3"/>
  <c r="AO15" i="3"/>
  <c r="AB15" i="3"/>
  <c r="O15" i="3"/>
  <c r="BB14" i="3"/>
  <c r="AO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BB13" i="3"/>
  <c r="AO13" i="3"/>
  <c r="AB13" i="3"/>
  <c r="O13" i="3"/>
  <c r="BB12" i="3"/>
  <c r="AO12" i="3"/>
  <c r="AB12" i="3"/>
  <c r="O12" i="3"/>
  <c r="BB11" i="3"/>
  <c r="AO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BB10" i="3"/>
  <c r="AO10" i="3"/>
  <c r="AO22" i="3" s="1"/>
  <c r="AB10" i="3"/>
  <c r="AB22" i="3" s="1"/>
  <c r="O10" i="3"/>
  <c r="BB9" i="3"/>
  <c r="AO9" i="3"/>
  <c r="AB9" i="3"/>
  <c r="O9" i="3"/>
  <c r="BB8" i="3"/>
  <c r="AO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BN36" i="4"/>
  <c r="BN34" i="4" s="1"/>
  <c r="BL36" i="4"/>
  <c r="BK36" i="4"/>
  <c r="BJ36" i="4"/>
  <c r="BI36" i="4"/>
  <c r="BH36" i="4"/>
  <c r="BG36" i="4"/>
  <c r="BF36" i="4"/>
  <c r="BE36" i="4"/>
  <c r="BE34" i="4" s="1"/>
  <c r="BD36" i="4"/>
  <c r="BC36" i="4"/>
  <c r="BA36" i="4"/>
  <c r="AZ36" i="4"/>
  <c r="AY36" i="4"/>
  <c r="AX36" i="4"/>
  <c r="AW36" i="4"/>
  <c r="AV36" i="4"/>
  <c r="AV34" i="4" s="1"/>
  <c r="AU36" i="4"/>
  <c r="AT36" i="4"/>
  <c r="AS36" i="4"/>
  <c r="AR36" i="4"/>
  <c r="AQ36" i="4"/>
  <c r="AP36" i="4"/>
  <c r="AN36" i="4"/>
  <c r="AM36" i="4"/>
  <c r="AM34" i="4" s="1"/>
  <c r="AL36" i="4"/>
  <c r="AK36" i="4"/>
  <c r="AJ36" i="4"/>
  <c r="AI36" i="4"/>
  <c r="AH36" i="4"/>
  <c r="AG36" i="4"/>
  <c r="AF36" i="4"/>
  <c r="AE36" i="4"/>
  <c r="AD36" i="4"/>
  <c r="AC36" i="4"/>
  <c r="AA36" i="4"/>
  <c r="Z36" i="4"/>
  <c r="Y36" i="4"/>
  <c r="X36" i="4"/>
  <c r="W36" i="4"/>
  <c r="V36" i="4"/>
  <c r="V34" i="4" s="1"/>
  <c r="U36" i="4"/>
  <c r="T36" i="4"/>
  <c r="S36" i="4"/>
  <c r="R36" i="4"/>
  <c r="Q36" i="4"/>
  <c r="P36" i="4"/>
  <c r="N36" i="4"/>
  <c r="M36" i="4"/>
  <c r="L36" i="4"/>
  <c r="K36" i="4"/>
  <c r="J36" i="4"/>
  <c r="I36" i="4"/>
  <c r="H36" i="4"/>
  <c r="G36" i="4"/>
  <c r="F36" i="4"/>
  <c r="E36" i="4"/>
  <c r="D36" i="4"/>
  <c r="C36" i="4"/>
  <c r="BN35" i="4"/>
  <c r="BL35" i="4"/>
  <c r="BL34" i="4" s="1"/>
  <c r="BK35" i="4"/>
  <c r="BJ35" i="4"/>
  <c r="BI35" i="4"/>
  <c r="BH35" i="4"/>
  <c r="BG35" i="4"/>
  <c r="BF35" i="4"/>
  <c r="BF34" i="4" s="1"/>
  <c r="BE35" i="4"/>
  <c r="BD35" i="4"/>
  <c r="BC35" i="4"/>
  <c r="BA35" i="4"/>
  <c r="AZ35" i="4"/>
  <c r="AZ34" i="4" s="1"/>
  <c r="AY35" i="4"/>
  <c r="AX35" i="4"/>
  <c r="AW35" i="4"/>
  <c r="AW34" i="4" s="1"/>
  <c r="AV35" i="4"/>
  <c r="AU35" i="4"/>
  <c r="AT35" i="4"/>
  <c r="AS35" i="4"/>
  <c r="AR35" i="4"/>
  <c r="AR34" i="4" s="1"/>
  <c r="AQ35" i="4"/>
  <c r="AP35" i="4"/>
  <c r="AN35" i="4"/>
  <c r="AN34" i="4" s="1"/>
  <c r="AM35" i="4"/>
  <c r="AL35" i="4"/>
  <c r="AK35" i="4"/>
  <c r="AJ35" i="4"/>
  <c r="AJ34" i="4" s="1"/>
  <c r="AI35" i="4"/>
  <c r="AI34" i="4" s="1"/>
  <c r="AH35" i="4"/>
  <c r="AG35" i="4"/>
  <c r="AF35" i="4"/>
  <c r="AF34" i="4" s="1"/>
  <c r="AE35" i="4"/>
  <c r="AD35" i="4"/>
  <c r="AC35" i="4"/>
  <c r="AA35" i="4"/>
  <c r="Z35" i="4"/>
  <c r="Z34" i="4" s="1"/>
  <c r="Y35" i="4"/>
  <c r="X35" i="4"/>
  <c r="W35" i="4"/>
  <c r="W34" i="4" s="1"/>
  <c r="V35" i="4"/>
  <c r="U35" i="4"/>
  <c r="T35" i="4"/>
  <c r="S35" i="4"/>
  <c r="R35" i="4"/>
  <c r="Q35" i="4"/>
  <c r="P35" i="4"/>
  <c r="N35" i="4"/>
  <c r="N34" i="4" s="1"/>
  <c r="M35" i="4"/>
  <c r="L35" i="4"/>
  <c r="L34" i="4" s="1"/>
  <c r="K35" i="4"/>
  <c r="J35" i="4"/>
  <c r="I35" i="4"/>
  <c r="I34" i="4" s="1"/>
  <c r="H35" i="4"/>
  <c r="G35" i="4"/>
  <c r="F35" i="4"/>
  <c r="F34" i="4" s="1"/>
  <c r="E35" i="4"/>
  <c r="D35" i="4"/>
  <c r="D34" i="4" s="1"/>
  <c r="C35" i="4"/>
  <c r="BJ34" i="4"/>
  <c r="BG34" i="4"/>
  <c r="BD34" i="4"/>
  <c r="AX34" i="4"/>
  <c r="AU34" i="4"/>
  <c r="AP34" i="4"/>
  <c r="AL34" i="4"/>
  <c r="AG34" i="4"/>
  <c r="AE34" i="4"/>
  <c r="AD34" i="4"/>
  <c r="AA34" i="4"/>
  <c r="X34" i="4"/>
  <c r="S34" i="4"/>
  <c r="R34" i="4"/>
  <c r="P34" i="4"/>
  <c r="K34" i="4"/>
  <c r="J34" i="4"/>
  <c r="G34" i="4"/>
  <c r="C34" i="4"/>
  <c r="BO33" i="4"/>
  <c r="BB33" i="4"/>
  <c r="AO33" i="4"/>
  <c r="AB33" i="4"/>
  <c r="O33" i="4"/>
  <c r="BO32" i="4"/>
  <c r="BB32" i="4"/>
  <c r="AO32" i="4"/>
  <c r="AB32" i="4"/>
  <c r="O32" i="4"/>
  <c r="BO31" i="4"/>
  <c r="BB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A31" i="4"/>
  <c r="Z31" i="4"/>
  <c r="Y31" i="4"/>
  <c r="X31" i="4"/>
  <c r="W31" i="4"/>
  <c r="V31" i="4"/>
  <c r="U31" i="4"/>
  <c r="T31" i="4"/>
  <c r="S31" i="4"/>
  <c r="R31" i="4"/>
  <c r="Q31" i="4"/>
  <c r="P31" i="4"/>
  <c r="N31" i="4"/>
  <c r="M31" i="4"/>
  <c r="L31" i="4"/>
  <c r="K31" i="4"/>
  <c r="J31" i="4"/>
  <c r="I31" i="4"/>
  <c r="H31" i="4"/>
  <c r="G31" i="4"/>
  <c r="F31" i="4"/>
  <c r="E31" i="4"/>
  <c r="D31" i="4"/>
  <c r="C31" i="4"/>
  <c r="BO30" i="4"/>
  <c r="BB30" i="4"/>
  <c r="AO30" i="4"/>
  <c r="AB30" i="4"/>
  <c r="O30" i="4"/>
  <c r="BO29" i="4"/>
  <c r="BB29" i="4"/>
  <c r="AO29" i="4"/>
  <c r="AB29" i="4"/>
  <c r="O29" i="4"/>
  <c r="BO28" i="4"/>
  <c r="BB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A28" i="4"/>
  <c r="Z28" i="4"/>
  <c r="Y28" i="4"/>
  <c r="X28" i="4"/>
  <c r="W28" i="4"/>
  <c r="V28" i="4"/>
  <c r="U28" i="4"/>
  <c r="T28" i="4"/>
  <c r="S28" i="4"/>
  <c r="R28" i="4"/>
  <c r="Q28" i="4"/>
  <c r="P28" i="4"/>
  <c r="N28" i="4"/>
  <c r="M28" i="4"/>
  <c r="L28" i="4"/>
  <c r="K28" i="4"/>
  <c r="J28" i="4"/>
  <c r="I28" i="4"/>
  <c r="H28" i="4"/>
  <c r="G28" i="4"/>
  <c r="F28" i="4"/>
  <c r="E28" i="4"/>
  <c r="D28" i="4"/>
  <c r="C28" i="4"/>
  <c r="BO27" i="4"/>
  <c r="BB27" i="4"/>
  <c r="AO27" i="4"/>
  <c r="AO36" i="4" s="1"/>
  <c r="AB27" i="4"/>
  <c r="AB36" i="4" s="1"/>
  <c r="O27" i="4"/>
  <c r="O36" i="4" s="1"/>
  <c r="BO26" i="4"/>
  <c r="BO35" i="4" s="1"/>
  <c r="BB26" i="4"/>
  <c r="AO26" i="4"/>
  <c r="AO35" i="4" s="1"/>
  <c r="AO34" i="4" s="1"/>
  <c r="AB26" i="4"/>
  <c r="AB35" i="4" s="1"/>
  <c r="O26" i="4"/>
  <c r="BO25" i="4"/>
  <c r="BB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A25" i="4"/>
  <c r="Z25" i="4"/>
  <c r="Y25" i="4"/>
  <c r="X25" i="4"/>
  <c r="W25" i="4"/>
  <c r="V25" i="4"/>
  <c r="U25" i="4"/>
  <c r="T25" i="4"/>
  <c r="S25" i="4"/>
  <c r="R25" i="4"/>
  <c r="Q25" i="4"/>
  <c r="P25" i="4"/>
  <c r="N25" i="4"/>
  <c r="M25" i="4"/>
  <c r="L25" i="4"/>
  <c r="K25" i="4"/>
  <c r="J25" i="4"/>
  <c r="I25" i="4"/>
  <c r="H25" i="4"/>
  <c r="G25" i="4"/>
  <c r="F25" i="4"/>
  <c r="E25" i="4"/>
  <c r="D25" i="4"/>
  <c r="C25" i="4"/>
  <c r="BN19" i="4"/>
  <c r="BL19" i="4"/>
  <c r="BK19" i="4"/>
  <c r="BJ19" i="4"/>
  <c r="BI19" i="4"/>
  <c r="BH19" i="4"/>
  <c r="BG19" i="4"/>
  <c r="BF19" i="4"/>
  <c r="BF17" i="4" s="1"/>
  <c r="BE19" i="4"/>
  <c r="BD19" i="4"/>
  <c r="BC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N19" i="4"/>
  <c r="AM19" i="4"/>
  <c r="AM17" i="4" s="1"/>
  <c r="AL19" i="4"/>
  <c r="AK19" i="4"/>
  <c r="AJ19" i="4"/>
  <c r="AI19" i="4"/>
  <c r="AH19" i="4"/>
  <c r="AG19" i="4"/>
  <c r="AF19" i="4"/>
  <c r="AE19" i="4"/>
  <c r="AE17" i="4" s="1"/>
  <c r="AD19" i="4"/>
  <c r="AC19" i="4"/>
  <c r="AA19" i="4"/>
  <c r="Z19" i="4"/>
  <c r="Y19" i="4"/>
  <c r="X19" i="4"/>
  <c r="W19" i="4"/>
  <c r="V19" i="4"/>
  <c r="V17" i="4" s="1"/>
  <c r="U19" i="4"/>
  <c r="T19" i="4"/>
  <c r="S19" i="4"/>
  <c r="R19" i="4"/>
  <c r="Q19" i="4"/>
  <c r="P19" i="4"/>
  <c r="N19" i="4"/>
  <c r="M19" i="4"/>
  <c r="M17" i="4" s="1"/>
  <c r="L19" i="4"/>
  <c r="K19" i="4"/>
  <c r="J19" i="4"/>
  <c r="I19" i="4"/>
  <c r="H19" i="4"/>
  <c r="G19" i="4"/>
  <c r="F19" i="4"/>
  <c r="F17" i="4" s="1"/>
  <c r="E19" i="4"/>
  <c r="E17" i="4" s="1"/>
  <c r="D19" i="4"/>
  <c r="C19" i="4"/>
  <c r="BN18" i="4"/>
  <c r="BL18" i="4"/>
  <c r="BL17" i="4" s="1"/>
  <c r="BK18" i="4"/>
  <c r="BK17" i="4" s="1"/>
  <c r="BJ18" i="4"/>
  <c r="BI18" i="4"/>
  <c r="BH18" i="4"/>
  <c r="BG18" i="4"/>
  <c r="BF18" i="4"/>
  <c r="BE18" i="4"/>
  <c r="BD18" i="4"/>
  <c r="BD17" i="4" s="1"/>
  <c r="BC18" i="4"/>
  <c r="BA18" i="4"/>
  <c r="AZ18" i="4"/>
  <c r="AY18" i="4"/>
  <c r="AY17" i="4" s="1"/>
  <c r="AX18" i="4"/>
  <c r="AW18" i="4"/>
  <c r="AV18" i="4"/>
  <c r="AU18" i="4"/>
  <c r="AU17" i="4" s="1"/>
  <c r="AT18" i="4"/>
  <c r="AS18" i="4"/>
  <c r="AR18" i="4"/>
  <c r="AQ18" i="4"/>
  <c r="AP18" i="4"/>
  <c r="AN18" i="4"/>
  <c r="AM18" i="4"/>
  <c r="AL18" i="4"/>
  <c r="AL17" i="4" s="1"/>
  <c r="AK18" i="4"/>
  <c r="AJ18" i="4"/>
  <c r="AI18" i="4"/>
  <c r="AH18" i="4"/>
  <c r="AH17" i="4" s="1"/>
  <c r="AG18" i="4"/>
  <c r="AF18" i="4"/>
  <c r="AE18" i="4"/>
  <c r="AD18" i="4"/>
  <c r="AD17" i="4" s="1"/>
  <c r="AC18" i="4"/>
  <c r="AA18" i="4"/>
  <c r="Z18" i="4"/>
  <c r="Y18" i="4"/>
  <c r="X18" i="4"/>
  <c r="X17" i="4" s="1"/>
  <c r="W18" i="4"/>
  <c r="W17" i="4" s="1"/>
  <c r="V18" i="4"/>
  <c r="U18" i="4"/>
  <c r="U17" i="4" s="1"/>
  <c r="T18" i="4"/>
  <c r="S18" i="4"/>
  <c r="R18" i="4"/>
  <c r="Q18" i="4"/>
  <c r="P18" i="4"/>
  <c r="P17" i="4" s="1"/>
  <c r="N18" i="4"/>
  <c r="N17" i="4" s="1"/>
  <c r="M18" i="4"/>
  <c r="L18" i="4"/>
  <c r="L17" i="4" s="1"/>
  <c r="K18" i="4"/>
  <c r="J18" i="4"/>
  <c r="I18" i="4"/>
  <c r="H18" i="4"/>
  <c r="H17" i="4" s="1"/>
  <c r="G18" i="4"/>
  <c r="F18" i="4"/>
  <c r="E18" i="4"/>
  <c r="D18" i="4"/>
  <c r="D17" i="4" s="1"/>
  <c r="C18" i="4"/>
  <c r="BJ17" i="4"/>
  <c r="BH17" i="4"/>
  <c r="BG17" i="4"/>
  <c r="BC17" i="4"/>
  <c r="BA17" i="4"/>
  <c r="AX17" i="4"/>
  <c r="AT17" i="4"/>
  <c r="AS17" i="4"/>
  <c r="AQ17" i="4"/>
  <c r="AP17" i="4"/>
  <c r="AK17" i="4"/>
  <c r="AJ17" i="4"/>
  <c r="AC17" i="4"/>
  <c r="AA17" i="4"/>
  <c r="T17" i="4"/>
  <c r="S17" i="4"/>
  <c r="K17" i="4"/>
  <c r="J17" i="4"/>
  <c r="G17" i="4"/>
  <c r="C17" i="4"/>
  <c r="BO16" i="4"/>
  <c r="BB16" i="4"/>
  <c r="AO16" i="4"/>
  <c r="AB16" i="4"/>
  <c r="O16" i="4"/>
  <c r="BO15" i="4"/>
  <c r="BB15" i="4"/>
  <c r="AO15" i="4"/>
  <c r="AB15" i="4"/>
  <c r="O15" i="4"/>
  <c r="BO14" i="4"/>
  <c r="BB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A14" i="4"/>
  <c r="Z14" i="4"/>
  <c r="Y14" i="4"/>
  <c r="X14" i="4"/>
  <c r="W14" i="4"/>
  <c r="V14" i="4"/>
  <c r="U14" i="4"/>
  <c r="T14" i="4"/>
  <c r="S14" i="4"/>
  <c r="R14" i="4"/>
  <c r="Q14" i="4"/>
  <c r="P14" i="4"/>
  <c r="N14" i="4"/>
  <c r="M14" i="4"/>
  <c r="L14" i="4"/>
  <c r="K14" i="4"/>
  <c r="J14" i="4"/>
  <c r="I14" i="4"/>
  <c r="H14" i="4"/>
  <c r="G14" i="4"/>
  <c r="F14" i="4"/>
  <c r="E14" i="4"/>
  <c r="D14" i="4"/>
  <c r="C14" i="4"/>
  <c r="BO13" i="4"/>
  <c r="BB13" i="4"/>
  <c r="AO13" i="4"/>
  <c r="AB13" i="4"/>
  <c r="O13" i="4"/>
  <c r="BO12" i="4"/>
  <c r="BB12" i="4"/>
  <c r="AO12" i="4"/>
  <c r="AB12" i="4"/>
  <c r="O12" i="4"/>
  <c r="BO11" i="4"/>
  <c r="BB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A11" i="4"/>
  <c r="Z11" i="4"/>
  <c r="Y11" i="4"/>
  <c r="X11" i="4"/>
  <c r="W11" i="4"/>
  <c r="V11" i="4"/>
  <c r="U11" i="4"/>
  <c r="T11" i="4"/>
  <c r="S11" i="4"/>
  <c r="R11" i="4"/>
  <c r="Q11" i="4"/>
  <c r="P11" i="4"/>
  <c r="N11" i="4"/>
  <c r="M11" i="4"/>
  <c r="L11" i="4"/>
  <c r="K11" i="4"/>
  <c r="J11" i="4"/>
  <c r="I11" i="4"/>
  <c r="H11" i="4"/>
  <c r="G11" i="4"/>
  <c r="F11" i="4"/>
  <c r="E11" i="4"/>
  <c r="D11" i="4"/>
  <c r="C11" i="4"/>
  <c r="BO10" i="4"/>
  <c r="BB10" i="4"/>
  <c r="BB19" i="4" s="1"/>
  <c r="AO10" i="4"/>
  <c r="AB10" i="4"/>
  <c r="AB19" i="4" s="1"/>
  <c r="O10" i="4"/>
  <c r="O19" i="4" s="1"/>
  <c r="BO9" i="4"/>
  <c r="BB9" i="4"/>
  <c r="BB18" i="4" s="1"/>
  <c r="AO9" i="4"/>
  <c r="AO18" i="4" s="1"/>
  <c r="AB9" i="4"/>
  <c r="AB18" i="4" s="1"/>
  <c r="O9" i="4"/>
  <c r="O18" i="4" s="1"/>
  <c r="O17" i="4" s="1"/>
  <c r="BO8" i="4"/>
  <c r="BB8" i="4"/>
  <c r="AN8" i="4"/>
  <c r="AM8" i="4"/>
  <c r="AL8" i="4"/>
  <c r="AK8" i="4"/>
  <c r="AJ8" i="4"/>
  <c r="AI8" i="4"/>
  <c r="AH8" i="4"/>
  <c r="AG8" i="4"/>
  <c r="AF8" i="4"/>
  <c r="AE8" i="4"/>
  <c r="AD8" i="4"/>
  <c r="AC8" i="4"/>
  <c r="AA8" i="4"/>
  <c r="Z8" i="4"/>
  <c r="Y8" i="4"/>
  <c r="X8" i="4"/>
  <c r="W8" i="4"/>
  <c r="V8" i="4"/>
  <c r="U8" i="4"/>
  <c r="T8" i="4"/>
  <c r="S8" i="4"/>
  <c r="R8" i="4"/>
  <c r="Q8" i="4"/>
  <c r="P8" i="4"/>
  <c r="N8" i="4"/>
  <c r="M8" i="4"/>
  <c r="L8" i="4"/>
  <c r="K8" i="4"/>
  <c r="J8" i="4"/>
  <c r="I8" i="4"/>
  <c r="H8" i="4"/>
  <c r="G8" i="4"/>
  <c r="F8" i="4"/>
  <c r="E8" i="4"/>
  <c r="D8" i="4"/>
  <c r="C8" i="4"/>
  <c r="BV36" i="2"/>
  <c r="BU36" i="2"/>
  <c r="BT36" i="2"/>
  <c r="BS36" i="2"/>
  <c r="BR36" i="2"/>
  <c r="BQ36" i="2"/>
  <c r="BQ34" i="2" s="1"/>
  <c r="BP36" i="2"/>
  <c r="BN36" i="2"/>
  <c r="BM36" i="2"/>
  <c r="BL36" i="2"/>
  <c r="BK36" i="2"/>
  <c r="BJ36" i="2"/>
  <c r="BI36" i="2"/>
  <c r="BH36" i="2"/>
  <c r="BH34" i="2" s="1"/>
  <c r="BG36" i="2"/>
  <c r="BF36" i="2"/>
  <c r="BE36" i="2"/>
  <c r="BD36" i="2"/>
  <c r="BC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N36" i="2"/>
  <c r="AM36" i="2"/>
  <c r="AL36" i="2"/>
  <c r="AK36" i="2"/>
  <c r="AJ36" i="2"/>
  <c r="AI36" i="2"/>
  <c r="AH36" i="2"/>
  <c r="AH34" i="2" s="1"/>
  <c r="AG36" i="2"/>
  <c r="AF36" i="2"/>
  <c r="AE36" i="2"/>
  <c r="AD36" i="2"/>
  <c r="AC36" i="2"/>
  <c r="AA36" i="2"/>
  <c r="Z36" i="2"/>
  <c r="Y36" i="2"/>
  <c r="Y34" i="2" s="1"/>
  <c r="X36" i="2"/>
  <c r="W36" i="2"/>
  <c r="V36" i="2"/>
  <c r="U36" i="2"/>
  <c r="T36" i="2"/>
  <c r="S36" i="2"/>
  <c r="R36" i="2"/>
  <c r="Q36" i="2"/>
  <c r="Q34" i="2" s="1"/>
  <c r="P36" i="2"/>
  <c r="N36" i="2"/>
  <c r="M36" i="2"/>
  <c r="L36" i="2"/>
  <c r="K36" i="2"/>
  <c r="J36" i="2"/>
  <c r="I36" i="2"/>
  <c r="H36" i="2"/>
  <c r="G36" i="2"/>
  <c r="F36" i="2"/>
  <c r="E36" i="2"/>
  <c r="D36" i="2"/>
  <c r="C36" i="2"/>
  <c r="BU35" i="2"/>
  <c r="BT35" i="2"/>
  <c r="BS35" i="2"/>
  <c r="BR35" i="2"/>
  <c r="BQ35" i="2"/>
  <c r="BP35" i="2"/>
  <c r="BN35" i="2"/>
  <c r="BM35" i="2"/>
  <c r="BL35" i="2"/>
  <c r="BK35" i="2"/>
  <c r="BJ35" i="2"/>
  <c r="BJ34" i="2" s="1"/>
  <c r="BI35" i="2"/>
  <c r="BH35" i="2"/>
  <c r="BG35" i="2"/>
  <c r="BF35" i="2"/>
  <c r="BE35" i="2"/>
  <c r="BD35" i="2"/>
  <c r="BC35" i="2"/>
  <c r="BA35" i="2"/>
  <c r="BA34" i="2" s="1"/>
  <c r="AZ35" i="2"/>
  <c r="AY35" i="2"/>
  <c r="AX35" i="2"/>
  <c r="AW35" i="2"/>
  <c r="AV35" i="2"/>
  <c r="AU35" i="2"/>
  <c r="AU34" i="2" s="1"/>
  <c r="AT35" i="2"/>
  <c r="AS35" i="2"/>
  <c r="AS34" i="2" s="1"/>
  <c r="AR35" i="2"/>
  <c r="AQ35" i="2"/>
  <c r="AP35" i="2"/>
  <c r="AN35" i="2"/>
  <c r="AM35" i="2"/>
  <c r="AM34" i="2" s="1"/>
  <c r="AL35" i="2"/>
  <c r="AK35" i="2"/>
  <c r="AJ35" i="2"/>
  <c r="AJ34" i="2" s="1"/>
  <c r="AI35" i="2"/>
  <c r="AH35" i="2"/>
  <c r="AG35" i="2"/>
  <c r="AF35" i="2"/>
  <c r="AE35" i="2"/>
  <c r="AE34" i="2" s="1"/>
  <c r="AD35" i="2"/>
  <c r="AC35" i="2"/>
  <c r="AA35" i="2"/>
  <c r="Z35" i="2"/>
  <c r="Y35" i="2"/>
  <c r="X35" i="2"/>
  <c r="W35" i="2"/>
  <c r="W34" i="2" s="1"/>
  <c r="V35" i="2"/>
  <c r="U35" i="2"/>
  <c r="T35" i="2"/>
  <c r="S35" i="2"/>
  <c r="R35" i="2"/>
  <c r="Q35" i="2"/>
  <c r="P35" i="2"/>
  <c r="N35" i="2"/>
  <c r="M35" i="2"/>
  <c r="L35" i="2"/>
  <c r="K35" i="2"/>
  <c r="J35" i="2"/>
  <c r="J34" i="2" s="1"/>
  <c r="I35" i="2"/>
  <c r="H35" i="2"/>
  <c r="G35" i="2"/>
  <c r="G34" i="2" s="1"/>
  <c r="F35" i="2"/>
  <c r="E35" i="2"/>
  <c r="D35" i="2"/>
  <c r="C35" i="2"/>
  <c r="BV34" i="2"/>
  <c r="BU34" i="2"/>
  <c r="BT34" i="2"/>
  <c r="BR34" i="2"/>
  <c r="BP34" i="2"/>
  <c r="BN34" i="2"/>
  <c r="BM34" i="2"/>
  <c r="BL34" i="2"/>
  <c r="BI34" i="2"/>
  <c r="BF34" i="2"/>
  <c r="BE34" i="2"/>
  <c r="BD34" i="2"/>
  <c r="AZ34" i="2"/>
  <c r="AX34" i="2"/>
  <c r="AW34" i="2"/>
  <c r="AV34" i="2"/>
  <c r="AR34" i="2"/>
  <c r="AP34" i="2"/>
  <c r="AN34" i="2"/>
  <c r="AL34" i="2"/>
  <c r="AG34" i="2"/>
  <c r="AF34" i="2"/>
  <c r="AD34" i="2"/>
  <c r="Z34" i="2"/>
  <c r="X34" i="2"/>
  <c r="V34" i="2"/>
  <c r="U34" i="2"/>
  <c r="T34" i="2"/>
  <c r="R34" i="2"/>
  <c r="P34" i="2"/>
  <c r="N34" i="2"/>
  <c r="M34" i="2"/>
  <c r="L34" i="2"/>
  <c r="I34" i="2"/>
  <c r="H34" i="2"/>
  <c r="F34" i="2"/>
  <c r="E34" i="2"/>
  <c r="D34" i="2"/>
  <c r="CB33" i="2"/>
  <c r="BO33" i="2"/>
  <c r="BB33" i="2"/>
  <c r="AO33" i="2"/>
  <c r="AB33" i="2"/>
  <c r="O33" i="2"/>
  <c r="CB32" i="2"/>
  <c r="BO32" i="2"/>
  <c r="BB32" i="2"/>
  <c r="AO32" i="2"/>
  <c r="AB32" i="2"/>
  <c r="O32" i="2"/>
  <c r="CB31" i="2"/>
  <c r="BO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A31" i="2"/>
  <c r="Z31" i="2"/>
  <c r="Y31" i="2"/>
  <c r="X31" i="2"/>
  <c r="W31" i="2"/>
  <c r="V31" i="2"/>
  <c r="U31" i="2"/>
  <c r="T31" i="2"/>
  <c r="S31" i="2"/>
  <c r="R31" i="2"/>
  <c r="Q31" i="2"/>
  <c r="P31" i="2"/>
  <c r="N31" i="2"/>
  <c r="M31" i="2"/>
  <c r="L31" i="2"/>
  <c r="K31" i="2"/>
  <c r="J31" i="2"/>
  <c r="I31" i="2"/>
  <c r="H31" i="2"/>
  <c r="G31" i="2"/>
  <c r="F31" i="2"/>
  <c r="E31" i="2"/>
  <c r="D31" i="2"/>
  <c r="C31" i="2"/>
  <c r="CB30" i="2"/>
  <c r="BO30" i="2"/>
  <c r="BB30" i="2"/>
  <c r="AO30" i="2"/>
  <c r="AB30" i="2"/>
  <c r="O30" i="2"/>
  <c r="CB29" i="2"/>
  <c r="BO29" i="2"/>
  <c r="BB29" i="2"/>
  <c r="AO29" i="2"/>
  <c r="AB29" i="2"/>
  <c r="O29" i="2"/>
  <c r="CB28" i="2"/>
  <c r="BO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A28" i="2"/>
  <c r="Z28" i="2"/>
  <c r="Y28" i="2"/>
  <c r="X28" i="2"/>
  <c r="W28" i="2"/>
  <c r="V28" i="2"/>
  <c r="U28" i="2"/>
  <c r="T28" i="2"/>
  <c r="S28" i="2"/>
  <c r="R28" i="2"/>
  <c r="Q28" i="2"/>
  <c r="P28" i="2"/>
  <c r="N28" i="2"/>
  <c r="M28" i="2"/>
  <c r="L28" i="2"/>
  <c r="K28" i="2"/>
  <c r="J28" i="2"/>
  <c r="I28" i="2"/>
  <c r="H28" i="2"/>
  <c r="G28" i="2"/>
  <c r="F28" i="2"/>
  <c r="E28" i="2"/>
  <c r="D28" i="2"/>
  <c r="C28" i="2"/>
  <c r="CB27" i="2"/>
  <c r="CB36" i="2" s="1"/>
  <c r="BO27" i="2"/>
  <c r="BO36" i="2" s="1"/>
  <c r="BB27" i="2"/>
  <c r="BB36" i="2" s="1"/>
  <c r="AO27" i="2"/>
  <c r="AB27" i="2"/>
  <c r="O27" i="2"/>
  <c r="CB26" i="2"/>
  <c r="BO26" i="2"/>
  <c r="BB26" i="2"/>
  <c r="BB35" i="2" s="1"/>
  <c r="AO26" i="2"/>
  <c r="AO35" i="2" s="1"/>
  <c r="AB26" i="2"/>
  <c r="AB35" i="2" s="1"/>
  <c r="O26" i="2"/>
  <c r="O35" i="2" s="1"/>
  <c r="CB25" i="2"/>
  <c r="BO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A25" i="2"/>
  <c r="Z25" i="2"/>
  <c r="Y25" i="2"/>
  <c r="X25" i="2"/>
  <c r="W25" i="2"/>
  <c r="V25" i="2"/>
  <c r="U25" i="2"/>
  <c r="T25" i="2"/>
  <c r="S25" i="2"/>
  <c r="R25" i="2"/>
  <c r="Q25" i="2"/>
  <c r="P25" i="2"/>
  <c r="N25" i="2"/>
  <c r="M25" i="2"/>
  <c r="L25" i="2"/>
  <c r="K25" i="2"/>
  <c r="J25" i="2"/>
  <c r="I25" i="2"/>
  <c r="H25" i="2"/>
  <c r="G25" i="2"/>
  <c r="F25" i="2"/>
  <c r="E25" i="2"/>
  <c r="D25" i="2"/>
  <c r="C25" i="2"/>
  <c r="CA19" i="2"/>
  <c r="BY19" i="2"/>
  <c r="BX19" i="2"/>
  <c r="BW19" i="2"/>
  <c r="BV19" i="2"/>
  <c r="BU19" i="2"/>
  <c r="BT19" i="2"/>
  <c r="BS19" i="2"/>
  <c r="BR19" i="2"/>
  <c r="BQ19" i="2"/>
  <c r="BP19" i="2"/>
  <c r="BP17" i="2" s="1"/>
  <c r="BN19" i="2"/>
  <c r="BM19" i="2"/>
  <c r="BL19" i="2"/>
  <c r="BK19" i="2"/>
  <c r="BJ19" i="2"/>
  <c r="BI19" i="2"/>
  <c r="BH19" i="2"/>
  <c r="BG19" i="2"/>
  <c r="BF19" i="2"/>
  <c r="BE19" i="2"/>
  <c r="BD19" i="2"/>
  <c r="BC19" i="2"/>
  <c r="BA19" i="2"/>
  <c r="AZ19" i="2"/>
  <c r="AY19" i="2"/>
  <c r="AX19" i="2"/>
  <c r="AX17" i="2" s="1"/>
  <c r="AW19" i="2"/>
  <c r="AV19" i="2"/>
  <c r="AU19" i="2"/>
  <c r="AT19" i="2"/>
  <c r="AS19" i="2"/>
  <c r="AR19" i="2"/>
  <c r="AQ19" i="2"/>
  <c r="AP19" i="2"/>
  <c r="AN19" i="2"/>
  <c r="AM19" i="2"/>
  <c r="AL19" i="2"/>
  <c r="AK19" i="2"/>
  <c r="AJ19" i="2"/>
  <c r="AI19" i="2"/>
  <c r="AH19" i="2"/>
  <c r="AG19" i="2"/>
  <c r="AG17" i="2" s="1"/>
  <c r="AF19" i="2"/>
  <c r="AE19" i="2"/>
  <c r="AD19" i="2"/>
  <c r="AC19" i="2"/>
  <c r="AA19" i="2"/>
  <c r="Z19" i="2"/>
  <c r="Y19" i="2"/>
  <c r="X19" i="2"/>
  <c r="X17" i="2" s="1"/>
  <c r="W19" i="2"/>
  <c r="V19" i="2"/>
  <c r="U19" i="2"/>
  <c r="T19" i="2"/>
  <c r="S19" i="2"/>
  <c r="R19" i="2"/>
  <c r="R17" i="2" s="1"/>
  <c r="Q19" i="2"/>
  <c r="P19" i="2"/>
  <c r="P17" i="2" s="1"/>
  <c r="N19" i="2"/>
  <c r="M19" i="2"/>
  <c r="L19" i="2"/>
  <c r="K19" i="2"/>
  <c r="J19" i="2"/>
  <c r="I19" i="2"/>
  <c r="H19" i="2"/>
  <c r="G19" i="2"/>
  <c r="F19" i="2"/>
  <c r="E19" i="2"/>
  <c r="D19" i="2"/>
  <c r="C19" i="2"/>
  <c r="CA18" i="2"/>
  <c r="BY18" i="2"/>
  <c r="BX18" i="2"/>
  <c r="BW18" i="2"/>
  <c r="BV18" i="2"/>
  <c r="BU18" i="2"/>
  <c r="BT18" i="2"/>
  <c r="BS18" i="2"/>
  <c r="BS17" i="2" s="1"/>
  <c r="BR18" i="2"/>
  <c r="BQ18" i="2"/>
  <c r="BP18" i="2"/>
  <c r="BN18" i="2"/>
  <c r="BN17" i="2" s="1"/>
  <c r="BM18" i="2"/>
  <c r="BL18" i="2"/>
  <c r="BK18" i="2"/>
  <c r="BK17" i="2" s="1"/>
  <c r="BJ18" i="2"/>
  <c r="BI18" i="2"/>
  <c r="BH18" i="2"/>
  <c r="BH17" i="2" s="1"/>
  <c r="BG18" i="2"/>
  <c r="BF18" i="2"/>
  <c r="BF17" i="2" s="1"/>
  <c r="BE18" i="2"/>
  <c r="BD18" i="2"/>
  <c r="BC18" i="2"/>
  <c r="BC17" i="2" s="1"/>
  <c r="BA18" i="2"/>
  <c r="AZ18" i="2"/>
  <c r="AY18" i="2"/>
  <c r="AX18" i="2"/>
  <c r="AW18" i="2"/>
  <c r="AW17" i="2" s="1"/>
  <c r="AV18" i="2"/>
  <c r="AU18" i="2"/>
  <c r="AU17" i="2" s="1"/>
  <c r="AT18" i="2"/>
  <c r="AS18" i="2"/>
  <c r="AR18" i="2"/>
  <c r="AQ18" i="2"/>
  <c r="AP18" i="2"/>
  <c r="AN18" i="2"/>
  <c r="AN17" i="2" s="1"/>
  <c r="AM18" i="2"/>
  <c r="AM17" i="2" s="1"/>
  <c r="AL18" i="2"/>
  <c r="AK18" i="2"/>
  <c r="AJ18" i="2"/>
  <c r="AI18" i="2"/>
  <c r="AH18" i="2"/>
  <c r="AH17" i="2" s="1"/>
  <c r="AG18" i="2"/>
  <c r="AF18" i="2"/>
  <c r="AF17" i="2" s="1"/>
  <c r="AE18" i="2"/>
  <c r="AE17" i="2" s="1"/>
  <c r="AD18" i="2"/>
  <c r="AC18" i="2"/>
  <c r="AA18" i="2"/>
  <c r="Z18" i="2"/>
  <c r="Y18" i="2"/>
  <c r="Y17" i="2" s="1"/>
  <c r="X18" i="2"/>
  <c r="W18" i="2"/>
  <c r="W17" i="2" s="1"/>
  <c r="V18" i="2"/>
  <c r="U18" i="2"/>
  <c r="T18" i="2"/>
  <c r="S18" i="2"/>
  <c r="R18" i="2"/>
  <c r="Q18" i="2"/>
  <c r="Q17" i="2" s="1"/>
  <c r="P18" i="2"/>
  <c r="N18" i="2"/>
  <c r="N17" i="2" s="1"/>
  <c r="M18" i="2"/>
  <c r="L18" i="2"/>
  <c r="K18" i="2"/>
  <c r="J18" i="2"/>
  <c r="I18" i="2"/>
  <c r="H18" i="2"/>
  <c r="H17" i="2" s="1"/>
  <c r="G18" i="2"/>
  <c r="F18" i="2"/>
  <c r="F17" i="2" s="1"/>
  <c r="E18" i="2"/>
  <c r="D18" i="2"/>
  <c r="C18" i="2"/>
  <c r="CA17" i="2"/>
  <c r="BV17" i="2"/>
  <c r="BU17" i="2"/>
  <c r="BT17" i="2"/>
  <c r="BR17" i="2"/>
  <c r="BM17" i="2"/>
  <c r="BL17" i="2"/>
  <c r="BJ17" i="2"/>
  <c r="BE17" i="2"/>
  <c r="BD17" i="2"/>
  <c r="BA17" i="2"/>
  <c r="AZ17" i="2"/>
  <c r="AV17" i="2"/>
  <c r="AT17" i="2"/>
  <c r="AS17" i="2"/>
  <c r="AP17" i="2"/>
  <c r="AL17" i="2"/>
  <c r="AK17" i="2"/>
  <c r="AJ17" i="2"/>
  <c r="AD17" i="2"/>
  <c r="AC17" i="2"/>
  <c r="V17" i="2"/>
  <c r="U17" i="2"/>
  <c r="T17" i="2"/>
  <c r="M17" i="2"/>
  <c r="L17" i="2"/>
  <c r="J17" i="2"/>
  <c r="E17" i="2"/>
  <c r="D17" i="2"/>
  <c r="CB16" i="2"/>
  <c r="BO16" i="2"/>
  <c r="BB16" i="2"/>
  <c r="AO16" i="2"/>
  <c r="AB16" i="2"/>
  <c r="O16" i="2"/>
  <c r="CB15" i="2"/>
  <c r="BO15" i="2"/>
  <c r="BB15" i="2"/>
  <c r="AO15" i="2"/>
  <c r="AB15" i="2"/>
  <c r="O15" i="2"/>
  <c r="CB14" i="2"/>
  <c r="BO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A14" i="2"/>
  <c r="Z14" i="2"/>
  <c r="Y14" i="2"/>
  <c r="X14" i="2"/>
  <c r="W14" i="2"/>
  <c r="V14" i="2"/>
  <c r="U14" i="2"/>
  <c r="T14" i="2"/>
  <c r="S14" i="2"/>
  <c r="R14" i="2"/>
  <c r="Q14" i="2"/>
  <c r="P14" i="2"/>
  <c r="N14" i="2"/>
  <c r="M14" i="2"/>
  <c r="L14" i="2"/>
  <c r="K14" i="2"/>
  <c r="J14" i="2"/>
  <c r="I14" i="2"/>
  <c r="H14" i="2"/>
  <c r="G14" i="2"/>
  <c r="F14" i="2"/>
  <c r="E14" i="2"/>
  <c r="D14" i="2"/>
  <c r="C14" i="2"/>
  <c r="CB13" i="2"/>
  <c r="BO13" i="2"/>
  <c r="BB13" i="2"/>
  <c r="AO13" i="2"/>
  <c r="AB13" i="2"/>
  <c r="O13" i="2"/>
  <c r="CB12" i="2"/>
  <c r="BO12" i="2"/>
  <c r="BB12" i="2"/>
  <c r="AO12" i="2"/>
  <c r="AB12" i="2"/>
  <c r="O12" i="2"/>
  <c r="CB11" i="2"/>
  <c r="BO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A11" i="2"/>
  <c r="Z11" i="2"/>
  <c r="Y11" i="2"/>
  <c r="X11" i="2"/>
  <c r="W11" i="2"/>
  <c r="V11" i="2"/>
  <c r="U11" i="2"/>
  <c r="T11" i="2"/>
  <c r="S11" i="2"/>
  <c r="R11" i="2"/>
  <c r="Q11" i="2"/>
  <c r="P11" i="2"/>
  <c r="N11" i="2"/>
  <c r="M11" i="2"/>
  <c r="L11" i="2"/>
  <c r="K11" i="2"/>
  <c r="J11" i="2"/>
  <c r="I11" i="2"/>
  <c r="H11" i="2"/>
  <c r="G11" i="2"/>
  <c r="F11" i="2"/>
  <c r="E11" i="2"/>
  <c r="D11" i="2"/>
  <c r="C11" i="2"/>
  <c r="CB10" i="2"/>
  <c r="BO10" i="2"/>
  <c r="BO19" i="2" s="1"/>
  <c r="BB10" i="2"/>
  <c r="AO10" i="2"/>
  <c r="AO19" i="2" s="1"/>
  <c r="AB10" i="2"/>
  <c r="O10" i="2"/>
  <c r="CB9" i="2"/>
  <c r="BO9" i="2"/>
  <c r="BB9" i="2"/>
  <c r="BB18" i="2" s="1"/>
  <c r="AO9" i="2"/>
  <c r="AO18" i="2" s="1"/>
  <c r="AO17" i="2" s="1"/>
  <c r="AB9" i="2"/>
  <c r="O9" i="2"/>
  <c r="O18" i="2" s="1"/>
  <c r="CB8" i="2"/>
  <c r="BO8" i="2"/>
  <c r="BA8" i="2"/>
  <c r="AZ8" i="2"/>
  <c r="AY8" i="2"/>
  <c r="AX8" i="2"/>
  <c r="AW8" i="2"/>
  <c r="AV8" i="2"/>
  <c r="AU8" i="2"/>
  <c r="AT8" i="2"/>
  <c r="AS8" i="2"/>
  <c r="AR8" i="2"/>
  <c r="AQ8" i="2"/>
  <c r="AP8" i="2"/>
  <c r="AN8" i="2"/>
  <c r="AM8" i="2"/>
  <c r="AL8" i="2"/>
  <c r="AK8" i="2"/>
  <c r="AJ8" i="2"/>
  <c r="AI8" i="2"/>
  <c r="AH8" i="2"/>
  <c r="AG8" i="2"/>
  <c r="AF8" i="2"/>
  <c r="AE8" i="2"/>
  <c r="AD8" i="2"/>
  <c r="AC8" i="2"/>
  <c r="AA8" i="2"/>
  <c r="Z8" i="2"/>
  <c r="Y8" i="2"/>
  <c r="X8" i="2"/>
  <c r="W8" i="2"/>
  <c r="V8" i="2"/>
  <c r="U8" i="2"/>
  <c r="T8" i="2"/>
  <c r="S8" i="2"/>
  <c r="R8" i="2"/>
  <c r="Q8" i="2"/>
  <c r="P8" i="2"/>
  <c r="N8" i="2"/>
  <c r="M8" i="2"/>
  <c r="L8" i="2"/>
  <c r="K8" i="2"/>
  <c r="J8" i="2"/>
  <c r="I8" i="2"/>
  <c r="H8" i="2"/>
  <c r="G8" i="2"/>
  <c r="F8" i="2"/>
  <c r="E8" i="2"/>
  <c r="D8" i="2"/>
  <c r="C8" i="2"/>
  <c r="CN37" i="7"/>
  <c r="CL37" i="7"/>
  <c r="CK37" i="7"/>
  <c r="CJ37" i="7"/>
  <c r="CI37" i="7"/>
  <c r="CH37" i="7"/>
  <c r="CG37" i="7"/>
  <c r="CF37" i="7"/>
  <c r="CE37" i="7"/>
  <c r="CD37" i="7"/>
  <c r="CC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N37" i="7"/>
  <c r="BM37" i="7"/>
  <c r="BL37" i="7"/>
  <c r="BK37" i="7"/>
  <c r="BJ37" i="7"/>
  <c r="BJ35" i="7" s="1"/>
  <c r="BI37" i="7"/>
  <c r="BH37" i="7"/>
  <c r="BG37" i="7"/>
  <c r="BF37" i="7"/>
  <c r="BE37" i="7"/>
  <c r="BD37" i="7"/>
  <c r="BC37" i="7"/>
  <c r="BC35" i="7" s="1"/>
  <c r="BA37" i="7"/>
  <c r="BA35" i="7" s="1"/>
  <c r="AZ37" i="7"/>
  <c r="AY37" i="7"/>
  <c r="AX37" i="7"/>
  <c r="AW37" i="7"/>
  <c r="AV37" i="7"/>
  <c r="AU37" i="7"/>
  <c r="AT37" i="7"/>
  <c r="AT35" i="7" s="1"/>
  <c r="AS37" i="7"/>
  <c r="AS35" i="7" s="1"/>
  <c r="AR37" i="7"/>
  <c r="AQ37" i="7"/>
  <c r="AP37" i="7"/>
  <c r="AN37" i="7"/>
  <c r="AM37" i="7"/>
  <c r="AL37" i="7"/>
  <c r="AK37" i="7"/>
  <c r="AK35" i="7" s="1"/>
  <c r="AJ37" i="7"/>
  <c r="AJ35" i="7" s="1"/>
  <c r="AI37" i="7"/>
  <c r="AH37" i="7"/>
  <c r="AG37" i="7"/>
  <c r="AF37" i="7"/>
  <c r="AE37" i="7"/>
  <c r="AD37" i="7"/>
  <c r="AC37" i="7"/>
  <c r="AC35" i="7" s="1"/>
  <c r="AA37" i="7"/>
  <c r="AA35" i="7" s="1"/>
  <c r="Z37" i="7"/>
  <c r="Y37" i="7"/>
  <c r="X37" i="7"/>
  <c r="W37" i="7"/>
  <c r="V37" i="7"/>
  <c r="U37" i="7"/>
  <c r="T37" i="7"/>
  <c r="T35" i="7" s="1"/>
  <c r="S37" i="7"/>
  <c r="S35" i="7" s="1"/>
  <c r="R37" i="7"/>
  <c r="Q37" i="7"/>
  <c r="P37" i="7"/>
  <c r="N37" i="7"/>
  <c r="M37" i="7"/>
  <c r="L37" i="7"/>
  <c r="K37" i="7"/>
  <c r="J37" i="7"/>
  <c r="J35" i="7" s="1"/>
  <c r="I37" i="7"/>
  <c r="H37" i="7"/>
  <c r="G37" i="7"/>
  <c r="F37" i="7"/>
  <c r="E37" i="7"/>
  <c r="D37" i="7"/>
  <c r="C37" i="7"/>
  <c r="C35" i="7" s="1"/>
  <c r="CN36" i="7"/>
  <c r="CN35" i="7" s="1"/>
  <c r="CL36" i="7"/>
  <c r="CK36" i="7"/>
  <c r="CJ36" i="7"/>
  <c r="CI36" i="7"/>
  <c r="CH36" i="7"/>
  <c r="CH35" i="7" s="1"/>
  <c r="CG36" i="7"/>
  <c r="CF36" i="7"/>
  <c r="CF35" i="7" s="1"/>
  <c r="CE36" i="7"/>
  <c r="CE35" i="7" s="1"/>
  <c r="CD36" i="7"/>
  <c r="CC36" i="7"/>
  <c r="CA36" i="7"/>
  <c r="BZ36" i="7"/>
  <c r="BZ35" i="7" s="1"/>
  <c r="BY36" i="7"/>
  <c r="BX36" i="7"/>
  <c r="BW36" i="7"/>
  <c r="BW35" i="7" s="1"/>
  <c r="BV36" i="7"/>
  <c r="BV35" i="7" s="1"/>
  <c r="BU36" i="7"/>
  <c r="BT36" i="7"/>
  <c r="BS36" i="7"/>
  <c r="BR36" i="7"/>
  <c r="BR35" i="7" s="1"/>
  <c r="BQ36" i="7"/>
  <c r="BP36" i="7"/>
  <c r="BN36" i="7"/>
  <c r="BM36" i="7"/>
  <c r="BL36" i="7"/>
  <c r="BK36" i="7"/>
  <c r="BJ36" i="7"/>
  <c r="BI36" i="7"/>
  <c r="BI35" i="7" s="1"/>
  <c r="BH36" i="7"/>
  <c r="BG36" i="7"/>
  <c r="BF36" i="7"/>
  <c r="BF35" i="7" s="1"/>
  <c r="BE36" i="7"/>
  <c r="BE35" i="7" s="1"/>
  <c r="BD36" i="7"/>
  <c r="BC36" i="7"/>
  <c r="BA36" i="7"/>
  <c r="AZ36" i="7"/>
  <c r="AZ35" i="7" s="1"/>
  <c r="AY36" i="7"/>
  <c r="AX36" i="7"/>
  <c r="AW36" i="7"/>
  <c r="AW35" i="7" s="1"/>
  <c r="AV36" i="7"/>
  <c r="AV35" i="7" s="1"/>
  <c r="AU36" i="7"/>
  <c r="AT36" i="7"/>
  <c r="AS36" i="7"/>
  <c r="AR36" i="7"/>
  <c r="AQ36" i="7"/>
  <c r="AP36" i="7"/>
  <c r="AN36" i="7"/>
  <c r="AN35" i="7" s="1"/>
  <c r="AM36" i="7"/>
  <c r="AL36" i="7"/>
  <c r="AK36" i="7"/>
  <c r="AJ36" i="7"/>
  <c r="AI36" i="7"/>
  <c r="AI35" i="7" s="1"/>
  <c r="AH36" i="7"/>
  <c r="AG36" i="7"/>
  <c r="AF36" i="7"/>
  <c r="AF35" i="7" s="1"/>
  <c r="AE36" i="7"/>
  <c r="AD36" i="7"/>
  <c r="AC36" i="7"/>
  <c r="AA36" i="7"/>
  <c r="Z36" i="7"/>
  <c r="Z35" i="7" s="1"/>
  <c r="Y36" i="7"/>
  <c r="X36" i="7"/>
  <c r="X35" i="7" s="1"/>
  <c r="W36" i="7"/>
  <c r="V36" i="7"/>
  <c r="V35" i="7" s="1"/>
  <c r="U36" i="7"/>
  <c r="T36" i="7"/>
  <c r="S36" i="7"/>
  <c r="R36" i="7"/>
  <c r="R35" i="7" s="1"/>
  <c r="Q36" i="7"/>
  <c r="P36" i="7"/>
  <c r="P35" i="7" s="1"/>
  <c r="N36" i="7"/>
  <c r="N35" i="7" s="1"/>
  <c r="M36" i="7"/>
  <c r="M35" i="7" s="1"/>
  <c r="L36" i="7"/>
  <c r="K36" i="7"/>
  <c r="J36" i="7"/>
  <c r="I36" i="7"/>
  <c r="I35" i="7" s="1"/>
  <c r="H36" i="7"/>
  <c r="H35" i="7" s="1"/>
  <c r="G36" i="7"/>
  <c r="F36" i="7"/>
  <c r="F35" i="7" s="1"/>
  <c r="E36" i="7"/>
  <c r="D36" i="7"/>
  <c r="C36" i="7"/>
  <c r="CI35" i="7"/>
  <c r="CG35" i="7"/>
  <c r="CC35" i="7"/>
  <c r="BY35" i="7"/>
  <c r="BX35" i="7"/>
  <c r="BQ35" i="7"/>
  <c r="BP35" i="7"/>
  <c r="BN35" i="7"/>
  <c r="BM35" i="7"/>
  <c r="BH35" i="7"/>
  <c r="BG35" i="7"/>
  <c r="AY35" i="7"/>
  <c r="AX35" i="7"/>
  <c r="AR35" i="7"/>
  <c r="AQ35" i="7"/>
  <c r="AP35" i="7"/>
  <c r="AM35" i="7"/>
  <c r="AH35" i="7"/>
  <c r="AG35" i="7"/>
  <c r="Y35" i="7"/>
  <c r="W35" i="7"/>
  <c r="Q35" i="7"/>
  <c r="L35" i="7"/>
  <c r="K35" i="7"/>
  <c r="G35" i="7"/>
  <c r="D35" i="7"/>
  <c r="CO34" i="7"/>
  <c r="CB34" i="7"/>
  <c r="BO34" i="7"/>
  <c r="BB34" i="7"/>
  <c r="AO34" i="7"/>
  <c r="AB34" i="7"/>
  <c r="O34" i="7"/>
  <c r="CO33" i="7"/>
  <c r="CB33" i="7"/>
  <c r="BO33" i="7"/>
  <c r="BB33" i="7"/>
  <c r="AO33" i="7"/>
  <c r="AB33" i="7"/>
  <c r="O33" i="7"/>
  <c r="CO32" i="7"/>
  <c r="CB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A32" i="7"/>
  <c r="Z32" i="7"/>
  <c r="Y32" i="7"/>
  <c r="X32" i="7"/>
  <c r="W32" i="7"/>
  <c r="V32" i="7"/>
  <c r="U32" i="7"/>
  <c r="T32" i="7"/>
  <c r="S32" i="7"/>
  <c r="R32" i="7"/>
  <c r="Q32" i="7"/>
  <c r="P32" i="7"/>
  <c r="N32" i="7"/>
  <c r="M32" i="7"/>
  <c r="L32" i="7"/>
  <c r="K32" i="7"/>
  <c r="J32" i="7"/>
  <c r="I32" i="7"/>
  <c r="H32" i="7"/>
  <c r="G32" i="7"/>
  <c r="F32" i="7"/>
  <c r="E32" i="7"/>
  <c r="D32" i="7"/>
  <c r="C32" i="7"/>
  <c r="CO31" i="7"/>
  <c r="CB31" i="7"/>
  <c r="BO31" i="7"/>
  <c r="BB31" i="7"/>
  <c r="AO31" i="7"/>
  <c r="AB31" i="7"/>
  <c r="O31" i="7"/>
  <c r="CO30" i="7"/>
  <c r="CB30" i="7"/>
  <c r="BO30" i="7"/>
  <c r="BB30" i="7"/>
  <c r="AO30" i="7"/>
  <c r="AB30" i="7"/>
  <c r="O30" i="7"/>
  <c r="CO29" i="7"/>
  <c r="CB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A29" i="7"/>
  <c r="Z29" i="7"/>
  <c r="Y29" i="7"/>
  <c r="X29" i="7"/>
  <c r="W29" i="7"/>
  <c r="V29" i="7"/>
  <c r="U29" i="7"/>
  <c r="T29" i="7"/>
  <c r="S29" i="7"/>
  <c r="R29" i="7"/>
  <c r="Q29" i="7"/>
  <c r="P29" i="7"/>
  <c r="N29" i="7"/>
  <c r="M29" i="7"/>
  <c r="L29" i="7"/>
  <c r="K29" i="7"/>
  <c r="J29" i="7"/>
  <c r="I29" i="7"/>
  <c r="H29" i="7"/>
  <c r="G29" i="7"/>
  <c r="F29" i="7"/>
  <c r="E29" i="7"/>
  <c r="D29" i="7"/>
  <c r="C29" i="7"/>
  <c r="CO28" i="7"/>
  <c r="CB28" i="7"/>
  <c r="CB37" i="7" s="1"/>
  <c r="BO28" i="7"/>
  <c r="BB28" i="7"/>
  <c r="AO28" i="7"/>
  <c r="AO37" i="7" s="1"/>
  <c r="AB28" i="7"/>
  <c r="O28" i="7"/>
  <c r="CO27" i="7"/>
  <c r="CB27" i="7"/>
  <c r="CB36" i="7" s="1"/>
  <c r="BO27" i="7"/>
  <c r="BO36" i="7" s="1"/>
  <c r="BB27" i="7"/>
  <c r="AO27" i="7"/>
  <c r="AB27" i="7"/>
  <c r="AB36" i="7" s="1"/>
  <c r="O27" i="7"/>
  <c r="CO26" i="7"/>
  <c r="CB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A26" i="7"/>
  <c r="Z26" i="7"/>
  <c r="Y26" i="7"/>
  <c r="X26" i="7"/>
  <c r="W26" i="7"/>
  <c r="V26" i="7"/>
  <c r="U26" i="7"/>
  <c r="T26" i="7"/>
  <c r="S26" i="7"/>
  <c r="R26" i="7"/>
  <c r="Q26" i="7"/>
  <c r="P26" i="7"/>
  <c r="N26" i="7"/>
  <c r="M26" i="7"/>
  <c r="L26" i="7"/>
  <c r="K26" i="7"/>
  <c r="J26" i="7"/>
  <c r="I26" i="7"/>
  <c r="H26" i="7"/>
  <c r="G26" i="7"/>
  <c r="F26" i="7"/>
  <c r="E26" i="7"/>
  <c r="D26" i="7"/>
  <c r="C26" i="7"/>
  <c r="CN19" i="7"/>
  <c r="CL19" i="7"/>
  <c r="CK19" i="7"/>
  <c r="CJ19" i="7"/>
  <c r="CI19" i="7"/>
  <c r="CH19" i="7"/>
  <c r="CH17" i="7" s="1"/>
  <c r="CG19" i="7"/>
  <c r="CF19" i="7"/>
  <c r="CE19" i="7"/>
  <c r="CD19" i="7"/>
  <c r="CC19" i="7"/>
  <c r="CA19" i="7"/>
  <c r="BZ19" i="7"/>
  <c r="BY19" i="7"/>
  <c r="BY17" i="7" s="1"/>
  <c r="BX19" i="7"/>
  <c r="BW19" i="7"/>
  <c r="BV19" i="7"/>
  <c r="BU19" i="7"/>
  <c r="BT19" i="7"/>
  <c r="BS19" i="7"/>
  <c r="BR19" i="7"/>
  <c r="BQ19" i="7"/>
  <c r="BQ17" i="7" s="1"/>
  <c r="BP19" i="7"/>
  <c r="BN19" i="7"/>
  <c r="BM19" i="7"/>
  <c r="BL19" i="7"/>
  <c r="BK19" i="7"/>
  <c r="BJ19" i="7"/>
  <c r="BI19" i="7"/>
  <c r="BH19" i="7"/>
  <c r="BH17" i="7" s="1"/>
  <c r="BG19" i="7"/>
  <c r="BF19" i="7"/>
  <c r="BE19" i="7"/>
  <c r="BD19" i="7"/>
  <c r="BC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A19" i="7"/>
  <c r="Z19" i="7"/>
  <c r="Y19" i="7"/>
  <c r="Y17" i="7" s="1"/>
  <c r="X19" i="7"/>
  <c r="W19" i="7"/>
  <c r="V19" i="7"/>
  <c r="U19" i="7"/>
  <c r="T19" i="7"/>
  <c r="S19" i="7"/>
  <c r="R19" i="7"/>
  <c r="Q19" i="7"/>
  <c r="Q17" i="7" s="1"/>
  <c r="P19" i="7"/>
  <c r="N19" i="7"/>
  <c r="M19" i="7"/>
  <c r="L19" i="7"/>
  <c r="K19" i="7"/>
  <c r="J19" i="7"/>
  <c r="I19" i="7"/>
  <c r="H19" i="7"/>
  <c r="H17" i="7" s="1"/>
  <c r="G19" i="7"/>
  <c r="F19" i="7"/>
  <c r="E19" i="7"/>
  <c r="D19" i="7"/>
  <c r="C19" i="7"/>
  <c r="CN18" i="7"/>
  <c r="CL18" i="7"/>
  <c r="CK18" i="7"/>
  <c r="CJ18" i="7"/>
  <c r="CI18" i="7"/>
  <c r="CH18" i="7"/>
  <c r="CG18" i="7"/>
  <c r="CF18" i="7"/>
  <c r="CF17" i="7" s="1"/>
  <c r="CE18" i="7"/>
  <c r="CD18" i="7"/>
  <c r="CC18" i="7"/>
  <c r="CA18" i="7"/>
  <c r="CA17" i="7" s="1"/>
  <c r="BZ18" i="7"/>
  <c r="BY18" i="7"/>
  <c r="BX18" i="7"/>
  <c r="BW18" i="7"/>
  <c r="BV18" i="7"/>
  <c r="BU18" i="7"/>
  <c r="BT18" i="7"/>
  <c r="BS18" i="7"/>
  <c r="BS17" i="7" s="1"/>
  <c r="BR18" i="7"/>
  <c r="BQ18" i="7"/>
  <c r="BP18" i="7"/>
  <c r="BN18" i="7"/>
  <c r="BM18" i="7"/>
  <c r="BL18" i="7"/>
  <c r="BK18" i="7"/>
  <c r="BK17" i="7" s="1"/>
  <c r="BJ18" i="7"/>
  <c r="BJ17" i="7" s="1"/>
  <c r="BI18" i="7"/>
  <c r="BH18" i="7"/>
  <c r="BG18" i="7"/>
  <c r="BF18" i="7"/>
  <c r="BE18" i="7"/>
  <c r="BD18" i="7"/>
  <c r="BC18" i="7"/>
  <c r="BC17" i="7" s="1"/>
  <c r="BA18" i="7"/>
  <c r="BA17" i="7" s="1"/>
  <c r="AZ18" i="7"/>
  <c r="AY18" i="7"/>
  <c r="AX18" i="7"/>
  <c r="AW18" i="7"/>
  <c r="AV18" i="7"/>
  <c r="AU18" i="7"/>
  <c r="AT18" i="7"/>
  <c r="AT17" i="7" s="1"/>
  <c r="AS18" i="7"/>
  <c r="AS17" i="7" s="1"/>
  <c r="AR18" i="7"/>
  <c r="AQ18" i="7"/>
  <c r="AP18" i="7"/>
  <c r="AN18" i="7"/>
  <c r="AM18" i="7"/>
  <c r="AL18" i="7"/>
  <c r="AK18" i="7"/>
  <c r="AK17" i="7" s="1"/>
  <c r="AJ18" i="7"/>
  <c r="AJ17" i="7" s="1"/>
  <c r="AI18" i="7"/>
  <c r="AH18" i="7"/>
  <c r="AG18" i="7"/>
  <c r="AF18" i="7"/>
  <c r="AE18" i="7"/>
  <c r="AD18" i="7"/>
  <c r="AC18" i="7"/>
  <c r="AC17" i="7" s="1"/>
  <c r="AA18" i="7"/>
  <c r="Z18" i="7"/>
  <c r="Y18" i="7"/>
  <c r="X18" i="7"/>
  <c r="W18" i="7"/>
  <c r="V18" i="7"/>
  <c r="U18" i="7"/>
  <c r="T18" i="7"/>
  <c r="T17" i="7" s="1"/>
  <c r="S18" i="7"/>
  <c r="R18" i="7"/>
  <c r="Q18" i="7"/>
  <c r="P18" i="7"/>
  <c r="N18" i="7"/>
  <c r="M18" i="7"/>
  <c r="L18" i="7"/>
  <c r="K18" i="7"/>
  <c r="J18" i="7"/>
  <c r="J17" i="7" s="1"/>
  <c r="I18" i="7"/>
  <c r="H18" i="7"/>
  <c r="G18" i="7"/>
  <c r="F18" i="7"/>
  <c r="E18" i="7"/>
  <c r="D18" i="7"/>
  <c r="C18" i="7"/>
  <c r="CJ17" i="7"/>
  <c r="CI17" i="7"/>
  <c r="CD17" i="7"/>
  <c r="BZ17" i="7"/>
  <c r="BV17" i="7"/>
  <c r="BU17" i="7"/>
  <c r="BR17" i="7"/>
  <c r="BN17" i="7"/>
  <c r="BM17" i="7"/>
  <c r="BI17" i="7"/>
  <c r="BF17" i="7"/>
  <c r="BE17" i="7"/>
  <c r="AZ17" i="7"/>
  <c r="AW17" i="7"/>
  <c r="AV17" i="7"/>
  <c r="AR17" i="7"/>
  <c r="AN17" i="7"/>
  <c r="AM17" i="7"/>
  <c r="AH17" i="7"/>
  <c r="AF17" i="7"/>
  <c r="AE17" i="7"/>
  <c r="Z17" i="7"/>
  <c r="W17" i="7"/>
  <c r="V17" i="7"/>
  <c r="R17" i="7"/>
  <c r="N17" i="7"/>
  <c r="M17" i="7"/>
  <c r="I17" i="7"/>
  <c r="F17" i="7"/>
  <c r="E17" i="7"/>
  <c r="CO16" i="7"/>
  <c r="CB16" i="7"/>
  <c r="BO16" i="7"/>
  <c r="BB16" i="7"/>
  <c r="AO16" i="7"/>
  <c r="AB16" i="7"/>
  <c r="O16" i="7"/>
  <c r="CO15" i="7"/>
  <c r="CB15" i="7"/>
  <c r="BO15" i="7"/>
  <c r="BB15" i="7"/>
  <c r="AO15" i="7"/>
  <c r="AB15" i="7"/>
  <c r="O15" i="7"/>
  <c r="CO14" i="7"/>
  <c r="CB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A14" i="7"/>
  <c r="Z14" i="7"/>
  <c r="Y14" i="7"/>
  <c r="X14" i="7"/>
  <c r="W14" i="7"/>
  <c r="V14" i="7"/>
  <c r="U14" i="7"/>
  <c r="T14" i="7"/>
  <c r="S14" i="7"/>
  <c r="R14" i="7"/>
  <c r="Q14" i="7"/>
  <c r="P14" i="7"/>
  <c r="N14" i="7"/>
  <c r="M14" i="7"/>
  <c r="L14" i="7"/>
  <c r="K14" i="7"/>
  <c r="J14" i="7"/>
  <c r="I14" i="7"/>
  <c r="H14" i="7"/>
  <c r="G14" i="7"/>
  <c r="F14" i="7"/>
  <c r="E14" i="7"/>
  <c r="D14" i="7"/>
  <c r="C14" i="7"/>
  <c r="CO13" i="7"/>
  <c r="CB13" i="7"/>
  <c r="BO13" i="7"/>
  <c r="BB13" i="7"/>
  <c r="AO13" i="7"/>
  <c r="AB13" i="7"/>
  <c r="O13" i="7"/>
  <c r="CO12" i="7"/>
  <c r="CB12" i="7"/>
  <c r="BO12" i="7"/>
  <c r="BB12" i="7"/>
  <c r="AO12" i="7"/>
  <c r="AB12" i="7"/>
  <c r="O12" i="7"/>
  <c r="CO11" i="7"/>
  <c r="CB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A11" i="7"/>
  <c r="Z11" i="7"/>
  <c r="Y11" i="7"/>
  <c r="X11" i="7"/>
  <c r="W11" i="7"/>
  <c r="V11" i="7"/>
  <c r="U11" i="7"/>
  <c r="T11" i="7"/>
  <c r="S11" i="7"/>
  <c r="R11" i="7"/>
  <c r="Q11" i="7"/>
  <c r="P11" i="7"/>
  <c r="N11" i="7"/>
  <c r="M11" i="7"/>
  <c r="L11" i="7"/>
  <c r="K11" i="7"/>
  <c r="J11" i="7"/>
  <c r="I11" i="7"/>
  <c r="H11" i="7"/>
  <c r="G11" i="7"/>
  <c r="F11" i="7"/>
  <c r="E11" i="7"/>
  <c r="D11" i="7"/>
  <c r="C11" i="7"/>
  <c r="CO10" i="7"/>
  <c r="CB10" i="7"/>
  <c r="CB19" i="7" s="1"/>
  <c r="BO10" i="7"/>
  <c r="BB10" i="7"/>
  <c r="AO10" i="7"/>
  <c r="AB10" i="7"/>
  <c r="AB19" i="7" s="1"/>
  <c r="O10" i="7"/>
  <c r="CO9" i="7"/>
  <c r="CB9" i="7"/>
  <c r="CB18" i="7" s="1"/>
  <c r="CB17" i="7" s="1"/>
  <c r="BO9" i="7"/>
  <c r="BO18" i="7" s="1"/>
  <c r="BB9" i="7"/>
  <c r="AO9" i="7"/>
  <c r="AB9" i="7"/>
  <c r="O9" i="7"/>
  <c r="O18" i="7" s="1"/>
  <c r="CO8" i="7"/>
  <c r="CB8" i="7"/>
  <c r="BN8" i="7"/>
  <c r="BM8" i="7"/>
  <c r="BL8" i="7"/>
  <c r="BK8" i="7"/>
  <c r="BJ8" i="7"/>
  <c r="BI8" i="7"/>
  <c r="BH8" i="7"/>
  <c r="BG8" i="7"/>
  <c r="BF8" i="7"/>
  <c r="BE8" i="7"/>
  <c r="BD8" i="7"/>
  <c r="BC8" i="7"/>
  <c r="BA8" i="7"/>
  <c r="AZ8" i="7"/>
  <c r="AY8" i="7"/>
  <c r="AX8" i="7"/>
  <c r="AW8" i="7"/>
  <c r="AV8" i="7"/>
  <c r="AU8" i="7"/>
  <c r="AT8" i="7"/>
  <c r="AS8" i="7"/>
  <c r="AR8" i="7"/>
  <c r="AQ8" i="7"/>
  <c r="AP8" i="7"/>
  <c r="AN8" i="7"/>
  <c r="AM8" i="7"/>
  <c r="AL8" i="7"/>
  <c r="AK8" i="7"/>
  <c r="AJ8" i="7"/>
  <c r="AI8" i="7"/>
  <c r="AH8" i="7"/>
  <c r="AG8" i="7"/>
  <c r="AF8" i="7"/>
  <c r="AE8" i="7"/>
  <c r="AD8" i="7"/>
  <c r="AC8" i="7"/>
  <c r="AA8" i="7"/>
  <c r="Z8" i="7"/>
  <c r="Y8" i="7"/>
  <c r="X8" i="7"/>
  <c r="W8" i="7"/>
  <c r="V8" i="7"/>
  <c r="U8" i="7"/>
  <c r="T8" i="7"/>
  <c r="S8" i="7"/>
  <c r="R8" i="7"/>
  <c r="Q8" i="7"/>
  <c r="P8" i="7"/>
  <c r="N8" i="7"/>
  <c r="M8" i="7"/>
  <c r="L8" i="7"/>
  <c r="K8" i="7"/>
  <c r="J8" i="7"/>
  <c r="I8" i="7"/>
  <c r="H8" i="7"/>
  <c r="G8" i="7"/>
  <c r="F8" i="7"/>
  <c r="E8" i="7"/>
  <c r="D8" i="7"/>
  <c r="C8" i="7"/>
  <c r="CN24" i="12"/>
  <c r="CM24" i="12"/>
  <c r="CL24" i="12"/>
  <c r="CK24" i="12"/>
  <c r="CJ24" i="12"/>
  <c r="CI24" i="12"/>
  <c r="CH24" i="12"/>
  <c r="CG24" i="12"/>
  <c r="CG22" i="12" s="1"/>
  <c r="CF24" i="12"/>
  <c r="CE24" i="12"/>
  <c r="CD24" i="12"/>
  <c r="CC24" i="12"/>
  <c r="CA24" i="12"/>
  <c r="BZ24" i="12"/>
  <c r="BY24" i="12"/>
  <c r="BX24" i="12"/>
  <c r="BW24" i="12"/>
  <c r="BV24" i="12"/>
  <c r="BU24" i="12"/>
  <c r="BT24" i="12"/>
  <c r="BS24" i="12"/>
  <c r="BR24" i="12"/>
  <c r="BQ24" i="12"/>
  <c r="BP24" i="12"/>
  <c r="BP22" i="12" s="1"/>
  <c r="BN24" i="12"/>
  <c r="BM24" i="12"/>
  <c r="BL24" i="12"/>
  <c r="BK24" i="12"/>
  <c r="BJ24" i="12"/>
  <c r="BI24" i="12"/>
  <c r="BH24" i="12"/>
  <c r="BG24" i="12"/>
  <c r="BG22" i="12" s="1"/>
  <c r="BF24" i="12"/>
  <c r="BE24" i="12"/>
  <c r="BD24" i="12"/>
  <c r="BC24" i="12"/>
  <c r="BA24" i="12"/>
  <c r="AZ24" i="12"/>
  <c r="AY24" i="12"/>
  <c r="AX24" i="12"/>
  <c r="AW24" i="12"/>
  <c r="AV24" i="12"/>
  <c r="AU24" i="12"/>
  <c r="AT24" i="12"/>
  <c r="AS24" i="12"/>
  <c r="AR24" i="12"/>
  <c r="AQ24" i="12"/>
  <c r="AP24" i="12"/>
  <c r="AP22" i="12" s="1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A24" i="12"/>
  <c r="Z24" i="12"/>
  <c r="Y24" i="12"/>
  <c r="X24" i="12"/>
  <c r="X22" i="12" s="1"/>
  <c r="W24" i="12"/>
  <c r="V24" i="12"/>
  <c r="U24" i="12"/>
  <c r="T24" i="12"/>
  <c r="S24" i="12"/>
  <c r="R24" i="12"/>
  <c r="Q24" i="12"/>
  <c r="P24" i="12"/>
  <c r="P22" i="12" s="1"/>
  <c r="N24" i="12"/>
  <c r="M24" i="12"/>
  <c r="L24" i="12"/>
  <c r="K24" i="12"/>
  <c r="J24" i="12"/>
  <c r="I24" i="12"/>
  <c r="H24" i="12"/>
  <c r="G24" i="12"/>
  <c r="F24" i="12"/>
  <c r="E24" i="12"/>
  <c r="D24" i="12"/>
  <c r="C24" i="12"/>
  <c r="CN23" i="12"/>
  <c r="CN22" i="12" s="1"/>
  <c r="CM23" i="12"/>
  <c r="CL23" i="12"/>
  <c r="CK23" i="12"/>
  <c r="CK22" i="12" s="1"/>
  <c r="CJ23" i="12"/>
  <c r="CJ22" i="12" s="1"/>
  <c r="CI23" i="12"/>
  <c r="CH23" i="12"/>
  <c r="CG23" i="12"/>
  <c r="CF23" i="12"/>
  <c r="CE23" i="12"/>
  <c r="CD23" i="12"/>
  <c r="CC23" i="12"/>
  <c r="CC22" i="12" s="1"/>
  <c r="CA23" i="12"/>
  <c r="BZ23" i="12"/>
  <c r="BY23" i="12"/>
  <c r="BX23" i="12"/>
  <c r="BW23" i="12"/>
  <c r="BV23" i="12"/>
  <c r="BV22" i="12" s="1"/>
  <c r="BU23" i="12"/>
  <c r="BT23" i="12"/>
  <c r="BT22" i="12" s="1"/>
  <c r="BS23" i="12"/>
  <c r="BR23" i="12"/>
  <c r="BQ23" i="12"/>
  <c r="BP23" i="12"/>
  <c r="BN23" i="12"/>
  <c r="BM23" i="12"/>
  <c r="BL23" i="12"/>
  <c r="BK23" i="12"/>
  <c r="BJ23" i="12"/>
  <c r="BJ22" i="12" s="1"/>
  <c r="BI23" i="12"/>
  <c r="BH23" i="12"/>
  <c r="BG23" i="12"/>
  <c r="BF23" i="12"/>
  <c r="BE23" i="12"/>
  <c r="BD23" i="12"/>
  <c r="BC23" i="12"/>
  <c r="BA23" i="12"/>
  <c r="BA22" i="12" s="1"/>
  <c r="AZ23" i="12"/>
  <c r="AY23" i="12"/>
  <c r="AX23" i="12"/>
  <c r="AW23" i="12"/>
  <c r="AW22" i="12" s="1"/>
  <c r="AV23" i="12"/>
  <c r="AU23" i="12"/>
  <c r="AT23" i="12"/>
  <c r="AT22" i="12" s="1"/>
  <c r="AS23" i="12"/>
  <c r="AS22" i="12" s="1"/>
  <c r="AR23" i="12"/>
  <c r="AQ23" i="12"/>
  <c r="AP23" i="12"/>
  <c r="AN23" i="12"/>
  <c r="AM23" i="12"/>
  <c r="AL23" i="12"/>
  <c r="AK23" i="12"/>
  <c r="AK22" i="12" s="1"/>
  <c r="AJ23" i="12"/>
  <c r="AI23" i="12"/>
  <c r="AI22" i="12" s="1"/>
  <c r="AH23" i="12"/>
  <c r="AG23" i="12"/>
  <c r="AF23" i="12"/>
  <c r="AE23" i="12"/>
  <c r="AD23" i="12"/>
  <c r="AC23" i="12"/>
  <c r="AC22" i="12" s="1"/>
  <c r="AA23" i="12"/>
  <c r="Z23" i="12"/>
  <c r="Y23" i="12"/>
  <c r="Y22" i="12" s="1"/>
  <c r="X23" i="12"/>
  <c r="W23" i="12"/>
  <c r="V23" i="12"/>
  <c r="U23" i="12"/>
  <c r="T23" i="12"/>
  <c r="T22" i="12" s="1"/>
  <c r="S23" i="12"/>
  <c r="R23" i="12"/>
  <c r="Q23" i="12"/>
  <c r="Q22" i="12" s="1"/>
  <c r="P23" i="12"/>
  <c r="N23" i="12"/>
  <c r="M23" i="12"/>
  <c r="L23" i="12"/>
  <c r="K23" i="12"/>
  <c r="K22" i="12" s="1"/>
  <c r="J23" i="12"/>
  <c r="I23" i="12"/>
  <c r="H23" i="12"/>
  <c r="G23" i="12"/>
  <c r="F23" i="12"/>
  <c r="E23" i="12"/>
  <c r="D23" i="12"/>
  <c r="C23" i="12"/>
  <c r="C22" i="12" s="1"/>
  <c r="CH22" i="12"/>
  <c r="CF22" i="12"/>
  <c r="CD22" i="12"/>
  <c r="BZ22" i="12"/>
  <c r="BY22" i="12"/>
  <c r="BX22" i="12"/>
  <c r="BW22" i="12"/>
  <c r="BU22" i="12"/>
  <c r="BR22" i="12"/>
  <c r="BQ22" i="12"/>
  <c r="BN22" i="12"/>
  <c r="BL22" i="12"/>
  <c r="BI22" i="12"/>
  <c r="BH22" i="12"/>
  <c r="BF22" i="12"/>
  <c r="BD22" i="12"/>
  <c r="AZ22" i="12"/>
  <c r="AY22" i="12"/>
  <c r="AR22" i="12"/>
  <c r="AQ22" i="12"/>
  <c r="AN22" i="12"/>
  <c r="AL22" i="12"/>
  <c r="AJ22" i="12"/>
  <c r="AH22" i="12"/>
  <c r="AF22" i="12"/>
  <c r="AD22" i="12"/>
  <c r="AA22" i="12"/>
  <c r="Z22" i="12"/>
  <c r="U22" i="12"/>
  <c r="S22" i="12"/>
  <c r="R22" i="12"/>
  <c r="M22" i="12"/>
  <c r="L22" i="12"/>
  <c r="J22" i="12"/>
  <c r="I22" i="12"/>
  <c r="H22" i="12"/>
  <c r="E22" i="12"/>
  <c r="D22" i="12"/>
  <c r="CO21" i="12"/>
  <c r="CO24" i="12" s="1"/>
  <c r="CB21" i="12"/>
  <c r="CB24" i="12" s="1"/>
  <c r="BO21" i="12"/>
  <c r="BO24" i="12" s="1"/>
  <c r="BB21" i="12"/>
  <c r="BB24" i="12" s="1"/>
  <c r="AO21" i="12"/>
  <c r="AO24" i="12" s="1"/>
  <c r="AB21" i="12"/>
  <c r="AB24" i="12" s="1"/>
  <c r="O21" i="12"/>
  <c r="O24" i="12" s="1"/>
  <c r="CO20" i="12"/>
  <c r="CO23" i="12" s="1"/>
  <c r="CB20" i="12"/>
  <c r="CB23" i="12" s="1"/>
  <c r="BO20" i="12"/>
  <c r="BO23" i="12" s="1"/>
  <c r="BB20" i="12"/>
  <c r="BB23" i="12" s="1"/>
  <c r="BB22" i="12" s="1"/>
  <c r="AO20" i="12"/>
  <c r="AO23" i="12" s="1"/>
  <c r="AO22" i="12" s="1"/>
  <c r="AB20" i="12"/>
  <c r="AB23" i="12" s="1"/>
  <c r="O20" i="12"/>
  <c r="O23" i="12" s="1"/>
  <c r="CO19" i="12"/>
  <c r="CB19" i="12"/>
  <c r="BN19" i="12"/>
  <c r="BM19" i="12"/>
  <c r="BL19" i="12"/>
  <c r="BK19" i="12"/>
  <c r="BJ19" i="12"/>
  <c r="BI19" i="12"/>
  <c r="BH19" i="12"/>
  <c r="BG19" i="12"/>
  <c r="BF19" i="12"/>
  <c r="BE19" i="12"/>
  <c r="BD19" i="12"/>
  <c r="BC19" i="12"/>
  <c r="BA19" i="12"/>
  <c r="AZ19" i="12"/>
  <c r="AY19" i="12"/>
  <c r="AX19" i="12"/>
  <c r="AW19" i="12"/>
  <c r="AV19" i="12"/>
  <c r="AU19" i="12"/>
  <c r="AT19" i="12"/>
  <c r="AS19" i="12"/>
  <c r="AR19" i="12"/>
  <c r="AQ19" i="12"/>
  <c r="AP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CN13" i="12"/>
  <c r="CK13" i="12"/>
  <c r="CJ13" i="12"/>
  <c r="CI13" i="12"/>
  <c r="CI11" i="12" s="1"/>
  <c r="CH13" i="12"/>
  <c r="CG13" i="12"/>
  <c r="CF13" i="12"/>
  <c r="CE13" i="12"/>
  <c r="CD13" i="12"/>
  <c r="CC13" i="12"/>
  <c r="CA13" i="12"/>
  <c r="BZ13" i="12"/>
  <c r="BZ11" i="12" s="1"/>
  <c r="BY13" i="12"/>
  <c r="BX13" i="12"/>
  <c r="BW13" i="12"/>
  <c r="BV13" i="12"/>
  <c r="BU13" i="12"/>
  <c r="BT13" i="12"/>
  <c r="BS13" i="12"/>
  <c r="BR13" i="12"/>
  <c r="BR11" i="12" s="1"/>
  <c r="BQ13" i="12"/>
  <c r="BP13" i="12"/>
  <c r="BN13" i="12"/>
  <c r="BM13" i="12"/>
  <c r="BL13" i="12"/>
  <c r="BK13" i="12"/>
  <c r="BJ13" i="12"/>
  <c r="BI13" i="12"/>
  <c r="BI11" i="12" s="1"/>
  <c r="BH13" i="12"/>
  <c r="BG13" i="12"/>
  <c r="BF13" i="12"/>
  <c r="BE13" i="12"/>
  <c r="BD13" i="12"/>
  <c r="BC13" i="12"/>
  <c r="BA13" i="12"/>
  <c r="AZ13" i="12"/>
  <c r="AY13" i="12"/>
  <c r="AX13" i="12"/>
  <c r="AW13" i="12"/>
  <c r="AV13" i="12"/>
  <c r="AU13" i="12"/>
  <c r="AT13" i="12"/>
  <c r="AS13" i="12"/>
  <c r="AR13" i="12"/>
  <c r="AR11" i="12" s="1"/>
  <c r="AQ13" i="12"/>
  <c r="AP13" i="12"/>
  <c r="AN13" i="12"/>
  <c r="AM13" i="12"/>
  <c r="AL13" i="12"/>
  <c r="AK13" i="12"/>
  <c r="AJ13" i="12"/>
  <c r="AI13" i="12"/>
  <c r="AI11" i="12" s="1"/>
  <c r="AH13" i="12"/>
  <c r="AG13" i="12"/>
  <c r="AF13" i="12"/>
  <c r="AE13" i="12"/>
  <c r="AD13" i="12"/>
  <c r="AC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N13" i="12"/>
  <c r="M13" i="12"/>
  <c r="L13" i="12"/>
  <c r="K13" i="12"/>
  <c r="J13" i="12"/>
  <c r="I13" i="12"/>
  <c r="I11" i="12" s="1"/>
  <c r="H13" i="12"/>
  <c r="G13" i="12"/>
  <c r="F13" i="12"/>
  <c r="F11" i="12" s="1"/>
  <c r="E13" i="12"/>
  <c r="D13" i="12"/>
  <c r="C13" i="12"/>
  <c r="CN12" i="12"/>
  <c r="CN11" i="12" s="1"/>
  <c r="CK12" i="12"/>
  <c r="CK11" i="12" s="1"/>
  <c r="CJ12" i="12"/>
  <c r="CI12" i="12"/>
  <c r="CH12" i="12"/>
  <c r="CH11" i="12" s="1"/>
  <c r="CG12" i="12"/>
  <c r="CF12" i="12"/>
  <c r="CE12" i="12"/>
  <c r="CD12" i="12"/>
  <c r="CD11" i="12" s="1"/>
  <c r="CC12" i="12"/>
  <c r="CC11" i="12" s="1"/>
  <c r="CA12" i="12"/>
  <c r="BZ12" i="12"/>
  <c r="BY12" i="12"/>
  <c r="BY11" i="12" s="1"/>
  <c r="BX12" i="12"/>
  <c r="BW12" i="12"/>
  <c r="BV12" i="12"/>
  <c r="BU12" i="12"/>
  <c r="BU11" i="12" s="1"/>
  <c r="BT12" i="12"/>
  <c r="BT11" i="12" s="1"/>
  <c r="BS12" i="12"/>
  <c r="BR12" i="12"/>
  <c r="BQ12" i="12"/>
  <c r="BQ11" i="12" s="1"/>
  <c r="BP12" i="12"/>
  <c r="BN12" i="12"/>
  <c r="BM12" i="12"/>
  <c r="BL12" i="12"/>
  <c r="BK12" i="12"/>
  <c r="BK11" i="12" s="1"/>
  <c r="BJ12" i="12"/>
  <c r="BI12" i="12"/>
  <c r="BH12" i="12"/>
  <c r="BH11" i="12" s="1"/>
  <c r="BG12" i="12"/>
  <c r="BF12" i="12"/>
  <c r="BE12" i="12"/>
  <c r="BD12" i="12"/>
  <c r="BC12" i="12"/>
  <c r="BC11" i="12" s="1"/>
  <c r="BA12" i="12"/>
  <c r="AZ12" i="12"/>
  <c r="AY12" i="12"/>
  <c r="AY11" i="12" s="1"/>
  <c r="AX12" i="12"/>
  <c r="AW12" i="12"/>
  <c r="AV12" i="12"/>
  <c r="AU12" i="12"/>
  <c r="AT12" i="12"/>
  <c r="AT11" i="12" s="1"/>
  <c r="AS12" i="12"/>
  <c r="AR12" i="12"/>
  <c r="AQ12" i="12"/>
  <c r="AQ11" i="12" s="1"/>
  <c r="AP12" i="12"/>
  <c r="AP11" i="12" s="1"/>
  <c r="AN12" i="12"/>
  <c r="AM12" i="12"/>
  <c r="AL12" i="12"/>
  <c r="AK12" i="12"/>
  <c r="AK11" i="12" s="1"/>
  <c r="AJ12" i="12"/>
  <c r="AI12" i="12"/>
  <c r="AH12" i="12"/>
  <c r="AH11" i="12" s="1"/>
  <c r="AG12" i="12"/>
  <c r="AF12" i="12"/>
  <c r="AE12" i="12"/>
  <c r="AD12" i="12"/>
  <c r="AC12" i="12"/>
  <c r="AC11" i="12" s="1"/>
  <c r="AA12" i="12"/>
  <c r="Z12" i="12"/>
  <c r="Y12" i="12"/>
  <c r="Y11" i="12" s="1"/>
  <c r="X12" i="12"/>
  <c r="W12" i="12"/>
  <c r="V12" i="12"/>
  <c r="U12" i="12"/>
  <c r="T12" i="12"/>
  <c r="T11" i="12" s="1"/>
  <c r="S12" i="12"/>
  <c r="R12" i="12"/>
  <c r="Q12" i="12"/>
  <c r="Q11" i="12" s="1"/>
  <c r="P12" i="12"/>
  <c r="N12" i="12"/>
  <c r="M12" i="12"/>
  <c r="L12" i="12"/>
  <c r="K12" i="12"/>
  <c r="K11" i="12" s="1"/>
  <c r="J12" i="12"/>
  <c r="I12" i="12"/>
  <c r="H12" i="12"/>
  <c r="H11" i="12" s="1"/>
  <c r="G12" i="12"/>
  <c r="F12" i="12"/>
  <c r="E12" i="12"/>
  <c r="D12" i="12"/>
  <c r="C12" i="12"/>
  <c r="C11" i="12" s="1"/>
  <c r="CM11" i="12"/>
  <c r="CL11" i="12"/>
  <c r="CJ11" i="12"/>
  <c r="CG11" i="12"/>
  <c r="CE11" i="12"/>
  <c r="CA11" i="12"/>
  <c r="BX11" i="12"/>
  <c r="BS11" i="12"/>
  <c r="BP11" i="12"/>
  <c r="BM11" i="12"/>
  <c r="BL11" i="12"/>
  <c r="BJ11" i="12"/>
  <c r="BG11" i="12"/>
  <c r="BE11" i="12"/>
  <c r="BD11" i="12"/>
  <c r="BA11" i="12"/>
  <c r="AZ11" i="12"/>
  <c r="AV11" i="12"/>
  <c r="AU11" i="12"/>
  <c r="AS11" i="12"/>
  <c r="AN11" i="12"/>
  <c r="AM11" i="12"/>
  <c r="AL11" i="12"/>
  <c r="AJ11" i="12"/>
  <c r="AG11" i="12"/>
  <c r="AE11" i="12"/>
  <c r="AD11" i="12"/>
  <c r="AA11" i="12"/>
  <c r="X11" i="12"/>
  <c r="V11" i="12"/>
  <c r="U11" i="12"/>
  <c r="S11" i="12"/>
  <c r="P11" i="12"/>
  <c r="M11" i="12"/>
  <c r="L11" i="12"/>
  <c r="G11" i="12"/>
  <c r="E11" i="12"/>
  <c r="D11" i="12"/>
  <c r="CO10" i="12"/>
  <c r="CO13" i="12" s="1"/>
  <c r="CB10" i="12"/>
  <c r="CB13" i="12" s="1"/>
  <c r="BO10" i="12"/>
  <c r="BO13" i="12" s="1"/>
  <c r="BB10" i="12"/>
  <c r="BB13" i="12" s="1"/>
  <c r="AO10" i="12"/>
  <c r="AO13" i="12" s="1"/>
  <c r="AB10" i="12"/>
  <c r="AB13" i="12" s="1"/>
  <c r="O10" i="12"/>
  <c r="O13" i="12" s="1"/>
  <c r="CO9" i="12"/>
  <c r="CO12" i="12" s="1"/>
  <c r="CB9" i="12"/>
  <c r="CB12" i="12" s="1"/>
  <c r="BO9" i="12"/>
  <c r="BO12" i="12" s="1"/>
  <c r="BB9" i="12"/>
  <c r="BB12" i="12" s="1"/>
  <c r="BB11" i="12" s="1"/>
  <c r="AO9" i="12"/>
  <c r="AO12" i="12" s="1"/>
  <c r="AB9" i="12"/>
  <c r="AB12" i="12" s="1"/>
  <c r="AB11" i="12" s="1"/>
  <c r="O9" i="12"/>
  <c r="O12" i="12" s="1"/>
  <c r="O11" i="12" s="1"/>
  <c r="CO8" i="12"/>
  <c r="CB8" i="12"/>
  <c r="BN8" i="12"/>
  <c r="BM8" i="12"/>
  <c r="BL8" i="12"/>
  <c r="BK8" i="12"/>
  <c r="BJ8" i="12"/>
  <c r="BI8" i="12"/>
  <c r="BH8" i="12"/>
  <c r="BG8" i="12"/>
  <c r="BF8" i="12"/>
  <c r="BE8" i="12"/>
  <c r="BD8" i="12"/>
  <c r="BC8" i="12"/>
  <c r="BA8" i="12"/>
  <c r="AZ8" i="12"/>
  <c r="AY8" i="12"/>
  <c r="AX8" i="12"/>
  <c r="AW8" i="12"/>
  <c r="AV8" i="12"/>
  <c r="AU8" i="12"/>
  <c r="AT8" i="12"/>
  <c r="AS8" i="12"/>
  <c r="AR8" i="12"/>
  <c r="AQ8" i="12"/>
  <c r="AP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DA48" i="13"/>
  <c r="CW48" i="13"/>
  <c r="CV48" i="13"/>
  <c r="CU48" i="13"/>
  <c r="CT48" i="13"/>
  <c r="CS48" i="13"/>
  <c r="CS46" i="13" s="1"/>
  <c r="CR48" i="13"/>
  <c r="CQ48" i="13"/>
  <c r="CP48" i="13"/>
  <c r="CN48" i="13"/>
  <c r="CM48" i="13"/>
  <c r="CL48" i="13"/>
  <c r="CK48" i="13"/>
  <c r="CJ48" i="13"/>
  <c r="CI48" i="13"/>
  <c r="CH48" i="13"/>
  <c r="CG48" i="13"/>
  <c r="CF48" i="13"/>
  <c r="CE48" i="13"/>
  <c r="CD48" i="13"/>
  <c r="CC48" i="13"/>
  <c r="CA48" i="13"/>
  <c r="CA46" i="13" s="1"/>
  <c r="BZ48" i="13"/>
  <c r="BY48" i="13"/>
  <c r="BX48" i="13"/>
  <c r="BW48" i="13"/>
  <c r="BV48" i="13"/>
  <c r="BU48" i="13"/>
  <c r="BT48" i="13"/>
  <c r="BS48" i="13"/>
  <c r="BS46" i="13" s="1"/>
  <c r="BR48" i="13"/>
  <c r="BQ48" i="13"/>
  <c r="BP48" i="13"/>
  <c r="BN48" i="13"/>
  <c r="BM48" i="13"/>
  <c r="BL48" i="13"/>
  <c r="BK48" i="13"/>
  <c r="BJ48" i="13"/>
  <c r="BJ46" i="13" s="1"/>
  <c r="BI48" i="13"/>
  <c r="BH48" i="13"/>
  <c r="BG48" i="13"/>
  <c r="BF48" i="13"/>
  <c r="BE48" i="13"/>
  <c r="BD48" i="13"/>
  <c r="BC48" i="13"/>
  <c r="BA48" i="13"/>
  <c r="BA46" i="13" s="1"/>
  <c r="AZ48" i="13"/>
  <c r="AY48" i="13"/>
  <c r="AX48" i="13"/>
  <c r="AW48" i="13"/>
  <c r="AV48" i="13"/>
  <c r="AU48" i="13"/>
  <c r="AT48" i="13"/>
  <c r="AS48" i="13"/>
  <c r="AS46" i="13" s="1"/>
  <c r="AR48" i="13"/>
  <c r="AQ48" i="13"/>
  <c r="AP48" i="13"/>
  <c r="AN48" i="13"/>
  <c r="AM48" i="13"/>
  <c r="AL48" i="13"/>
  <c r="AK48" i="13"/>
  <c r="AJ48" i="13"/>
  <c r="AJ46" i="13" s="1"/>
  <c r="AI48" i="13"/>
  <c r="AH48" i="13"/>
  <c r="AG48" i="13"/>
  <c r="AF48" i="13"/>
  <c r="AE48" i="13"/>
  <c r="AD48" i="13"/>
  <c r="AC48" i="13"/>
  <c r="AA48" i="13"/>
  <c r="Z48" i="13"/>
  <c r="Y48" i="13"/>
  <c r="X48" i="13"/>
  <c r="W48" i="13"/>
  <c r="V48" i="13"/>
  <c r="U48" i="13"/>
  <c r="T48" i="13"/>
  <c r="S48" i="13"/>
  <c r="S46" i="13" s="1"/>
  <c r="R48" i="13"/>
  <c r="Q48" i="13"/>
  <c r="P48" i="13"/>
  <c r="N48" i="13"/>
  <c r="M48" i="13"/>
  <c r="L48" i="13"/>
  <c r="K48" i="13"/>
  <c r="J48" i="13"/>
  <c r="J46" i="13" s="1"/>
  <c r="I48" i="13"/>
  <c r="H48" i="13"/>
  <c r="G48" i="13"/>
  <c r="F48" i="13"/>
  <c r="E48" i="13"/>
  <c r="D48" i="13"/>
  <c r="C48" i="13"/>
  <c r="DA47" i="13"/>
  <c r="DA46" i="13" s="1"/>
  <c r="CW47" i="13"/>
  <c r="CV47" i="13"/>
  <c r="CU47" i="13"/>
  <c r="CT47" i="13"/>
  <c r="CS47" i="13"/>
  <c r="CR47" i="13"/>
  <c r="CR46" i="13" s="1"/>
  <c r="CQ47" i="13"/>
  <c r="CP47" i="13"/>
  <c r="CP46" i="13" s="1"/>
  <c r="CN47" i="13"/>
  <c r="CM47" i="13"/>
  <c r="CL47" i="13"/>
  <c r="CK47" i="13"/>
  <c r="CJ47" i="13"/>
  <c r="CI47" i="13"/>
  <c r="CH47" i="13"/>
  <c r="CG47" i="13"/>
  <c r="CG46" i="13" s="1"/>
  <c r="CF47" i="13"/>
  <c r="CE47" i="13"/>
  <c r="CD47" i="13"/>
  <c r="CC47" i="13"/>
  <c r="CA47" i="13"/>
  <c r="BZ47" i="13"/>
  <c r="BY47" i="13"/>
  <c r="BY46" i="13" s="1"/>
  <c r="BX47" i="13"/>
  <c r="BX46" i="13" s="1"/>
  <c r="BW47" i="13"/>
  <c r="BV47" i="13"/>
  <c r="BU47" i="13"/>
  <c r="BT47" i="13"/>
  <c r="BT46" i="13" s="1"/>
  <c r="BS47" i="13"/>
  <c r="BR47" i="13"/>
  <c r="BQ47" i="13"/>
  <c r="BP47" i="13"/>
  <c r="BN47" i="13"/>
  <c r="BM47" i="13"/>
  <c r="BL47" i="13"/>
  <c r="BL46" i="13" s="1"/>
  <c r="BK47" i="13"/>
  <c r="BJ47" i="13"/>
  <c r="BI47" i="13"/>
  <c r="BH47" i="13"/>
  <c r="BH46" i="13" s="1"/>
  <c r="BG47" i="13"/>
  <c r="BG46" i="13" s="1"/>
  <c r="BF47" i="13"/>
  <c r="BE47" i="13"/>
  <c r="BD47" i="13"/>
  <c r="BD46" i="13" s="1"/>
  <c r="BC47" i="13"/>
  <c r="BA47" i="13"/>
  <c r="AZ47" i="13"/>
  <c r="AY47" i="13"/>
  <c r="AY46" i="13" s="1"/>
  <c r="AX47" i="13"/>
  <c r="AX46" i="13" s="1"/>
  <c r="AW47" i="13"/>
  <c r="AV47" i="13"/>
  <c r="AV46" i="13" s="1"/>
  <c r="AU47" i="13"/>
  <c r="AT47" i="13"/>
  <c r="AS47" i="13"/>
  <c r="AR47" i="13"/>
  <c r="AQ47" i="13"/>
  <c r="AQ46" i="13" s="1"/>
  <c r="AP47" i="13"/>
  <c r="AP46" i="13" s="1"/>
  <c r="AN47" i="13"/>
  <c r="AN46" i="13" s="1"/>
  <c r="AM47" i="13"/>
  <c r="AL47" i="13"/>
  <c r="AK47" i="13"/>
  <c r="AJ47" i="13"/>
  <c r="AI47" i="13"/>
  <c r="AH47" i="13"/>
  <c r="AH46" i="13" s="1"/>
  <c r="AG47" i="13"/>
  <c r="AG46" i="13" s="1"/>
  <c r="AF47" i="13"/>
  <c r="AF46" i="13" s="1"/>
  <c r="AE47" i="13"/>
  <c r="AD47" i="13"/>
  <c r="AC47" i="13"/>
  <c r="AA47" i="13"/>
  <c r="Z47" i="13"/>
  <c r="Y47" i="13"/>
  <c r="Y46" i="13" s="1"/>
  <c r="X47" i="13"/>
  <c r="X46" i="13" s="1"/>
  <c r="W47" i="13"/>
  <c r="V47" i="13"/>
  <c r="U47" i="13"/>
  <c r="T47" i="13"/>
  <c r="S47" i="13"/>
  <c r="R47" i="13"/>
  <c r="Q47" i="13"/>
  <c r="Q46" i="13" s="1"/>
  <c r="P47" i="13"/>
  <c r="P46" i="13" s="1"/>
  <c r="N47" i="13"/>
  <c r="M47" i="13"/>
  <c r="L47" i="13"/>
  <c r="K47" i="13"/>
  <c r="J47" i="13"/>
  <c r="I47" i="13"/>
  <c r="H47" i="13"/>
  <c r="H46" i="13" s="1"/>
  <c r="G47" i="13"/>
  <c r="G46" i="13" s="1"/>
  <c r="F47" i="13"/>
  <c r="E47" i="13"/>
  <c r="D47" i="13"/>
  <c r="C47" i="13"/>
  <c r="CW46" i="13"/>
  <c r="CU46" i="13"/>
  <c r="CT46" i="13"/>
  <c r="CQ46" i="13"/>
  <c r="CM46" i="13"/>
  <c r="CL46" i="13"/>
  <c r="CK46" i="13"/>
  <c r="CI46" i="13"/>
  <c r="CH46" i="13"/>
  <c r="CF46" i="13"/>
  <c r="CE46" i="13"/>
  <c r="CD46" i="13"/>
  <c r="CC46" i="13"/>
  <c r="BZ46" i="13"/>
  <c r="BW46" i="13"/>
  <c r="BV46" i="13"/>
  <c r="BU46" i="13"/>
  <c r="BR46" i="13"/>
  <c r="BQ46" i="13"/>
  <c r="BN46" i="13"/>
  <c r="BM46" i="13"/>
  <c r="BK46" i="13"/>
  <c r="BI46" i="13"/>
  <c r="BF46" i="13"/>
  <c r="BE46" i="13"/>
  <c r="BC46" i="13"/>
  <c r="AZ46" i="13"/>
  <c r="AW46" i="13"/>
  <c r="AU46" i="13"/>
  <c r="AT46" i="13"/>
  <c r="AR46" i="13"/>
  <c r="AM46" i="13"/>
  <c r="AL46" i="13"/>
  <c r="AK46" i="13"/>
  <c r="AI46" i="13"/>
  <c r="AE46" i="13"/>
  <c r="AD46" i="13"/>
  <c r="AC46" i="13"/>
  <c r="AA46" i="13"/>
  <c r="Z46" i="13"/>
  <c r="W46" i="13"/>
  <c r="V46" i="13"/>
  <c r="U46" i="13"/>
  <c r="T46" i="13"/>
  <c r="R46" i="13"/>
  <c r="N46" i="13"/>
  <c r="M46" i="13"/>
  <c r="L46" i="13"/>
  <c r="K46" i="13"/>
  <c r="I46" i="13"/>
  <c r="F46" i="13"/>
  <c r="E46" i="13"/>
  <c r="D46" i="13"/>
  <c r="C46" i="13"/>
  <c r="DB45" i="13"/>
  <c r="CO45" i="13"/>
  <c r="CB45" i="13"/>
  <c r="BO45" i="13"/>
  <c r="BB45" i="13"/>
  <c r="AO45" i="13"/>
  <c r="AB45" i="13"/>
  <c r="O45" i="13"/>
  <c r="DB44" i="13"/>
  <c r="CO44" i="13"/>
  <c r="CB44" i="13"/>
  <c r="BO44" i="13"/>
  <c r="BB44" i="13"/>
  <c r="AO44" i="13"/>
  <c r="AB44" i="13"/>
  <c r="O44" i="13"/>
  <c r="DB43" i="13"/>
  <c r="CO43" i="13"/>
  <c r="CB43" i="13"/>
  <c r="BO43" i="13"/>
  <c r="BB43" i="13"/>
  <c r="AO43" i="13"/>
  <c r="AB43" i="13"/>
  <c r="J43" i="13"/>
  <c r="I43" i="13"/>
  <c r="H43" i="13"/>
  <c r="G43" i="13"/>
  <c r="F43" i="13"/>
  <c r="E43" i="13"/>
  <c r="D43" i="13"/>
  <c r="C43" i="13"/>
  <c r="DB42" i="13"/>
  <c r="CO42" i="13"/>
  <c r="CB42" i="13"/>
  <c r="BO42" i="13"/>
  <c r="BB42" i="13"/>
  <c r="AO42" i="13"/>
  <c r="AB42" i="13"/>
  <c r="O42" i="13"/>
  <c r="DB41" i="13"/>
  <c r="CO41" i="13"/>
  <c r="CB41" i="13"/>
  <c r="BO41" i="13"/>
  <c r="BB41" i="13"/>
  <c r="AO41" i="13"/>
  <c r="AB41" i="13"/>
  <c r="O41" i="13"/>
  <c r="DB40" i="13"/>
  <c r="CO40" i="13"/>
  <c r="CB40" i="13"/>
  <c r="BO40" i="13"/>
  <c r="BB40" i="13"/>
  <c r="AO40" i="13"/>
  <c r="AB40" i="13"/>
  <c r="J40" i="13"/>
  <c r="I40" i="13"/>
  <c r="H40" i="13"/>
  <c r="G40" i="13"/>
  <c r="F40" i="13"/>
  <c r="E40" i="13"/>
  <c r="D40" i="13"/>
  <c r="C40" i="13"/>
  <c r="DB39" i="13"/>
  <c r="CO39" i="13"/>
  <c r="CB39" i="13"/>
  <c r="BO39" i="13"/>
  <c r="BB39" i="13"/>
  <c r="AO39" i="13"/>
  <c r="AB39" i="13"/>
  <c r="O39" i="13"/>
  <c r="DB38" i="13"/>
  <c r="CO38" i="13"/>
  <c r="CB38" i="13"/>
  <c r="BO38" i="13"/>
  <c r="BB38" i="13"/>
  <c r="AO38" i="13"/>
  <c r="AB38" i="13"/>
  <c r="O38" i="13"/>
  <c r="DB37" i="13"/>
  <c r="CO37" i="13"/>
  <c r="CB37" i="13"/>
  <c r="BO37" i="13"/>
  <c r="BB37" i="13"/>
  <c r="AO37" i="13"/>
  <c r="AB37" i="13"/>
  <c r="J37" i="13"/>
  <c r="I37" i="13"/>
  <c r="H37" i="13"/>
  <c r="G37" i="13"/>
  <c r="F37" i="13"/>
  <c r="E37" i="13"/>
  <c r="D37" i="13"/>
  <c r="C37" i="13"/>
  <c r="DB36" i="13"/>
  <c r="CO36" i="13"/>
  <c r="CB36" i="13"/>
  <c r="BO36" i="13"/>
  <c r="BB36" i="13"/>
  <c r="AO36" i="13"/>
  <c r="AB36" i="13"/>
  <c r="O36" i="13"/>
  <c r="DB35" i="13"/>
  <c r="CO35" i="13"/>
  <c r="CB35" i="13"/>
  <c r="BO35" i="13"/>
  <c r="BB35" i="13"/>
  <c r="AO35" i="13"/>
  <c r="AB35" i="13"/>
  <c r="O35" i="13"/>
  <c r="DB34" i="13"/>
  <c r="CO34" i="13"/>
  <c r="CB34" i="13"/>
  <c r="BO34" i="13"/>
  <c r="BB34" i="13"/>
  <c r="AO34" i="13"/>
  <c r="AB34" i="13"/>
  <c r="J34" i="13"/>
  <c r="I34" i="13"/>
  <c r="H34" i="13"/>
  <c r="G34" i="13"/>
  <c r="F34" i="13"/>
  <c r="E34" i="13"/>
  <c r="D34" i="13"/>
  <c r="C34" i="13"/>
  <c r="DB33" i="13"/>
  <c r="CO33" i="13"/>
  <c r="CB33" i="13"/>
  <c r="BO33" i="13"/>
  <c r="BB33" i="13"/>
  <c r="AO33" i="13"/>
  <c r="AB33" i="13"/>
  <c r="O33" i="13"/>
  <c r="DB32" i="13"/>
  <c r="CO32" i="13"/>
  <c r="CB32" i="13"/>
  <c r="BO32" i="13"/>
  <c r="BB32" i="13"/>
  <c r="AO32" i="13"/>
  <c r="AB32" i="13"/>
  <c r="O32" i="13"/>
  <c r="DB31" i="13"/>
  <c r="CO31" i="13"/>
  <c r="CB31" i="13"/>
  <c r="BO31" i="13"/>
  <c r="BB31" i="13"/>
  <c r="AO31" i="13"/>
  <c r="AB31" i="13"/>
  <c r="J31" i="13"/>
  <c r="I31" i="13"/>
  <c r="H31" i="13"/>
  <c r="G31" i="13"/>
  <c r="F31" i="13"/>
  <c r="E31" i="13"/>
  <c r="D31" i="13"/>
  <c r="C31" i="13"/>
  <c r="DA25" i="13"/>
  <c r="CY25" i="13"/>
  <c r="CX25" i="13"/>
  <c r="CX23" i="13" s="1"/>
  <c r="CW25" i="13"/>
  <c r="CV25" i="13"/>
  <c r="CV23" i="13" s="1"/>
  <c r="CU25" i="13"/>
  <c r="CT25" i="13"/>
  <c r="CS25" i="13"/>
  <c r="CR25" i="13"/>
  <c r="CQ25" i="13"/>
  <c r="CP25" i="13"/>
  <c r="CN25" i="13"/>
  <c r="CM25" i="13"/>
  <c r="CM23" i="13" s="1"/>
  <c r="CL25" i="13"/>
  <c r="CK25" i="13"/>
  <c r="CJ25" i="13"/>
  <c r="CI25" i="13"/>
  <c r="CH25" i="13"/>
  <c r="CG25" i="13"/>
  <c r="CF25" i="13"/>
  <c r="CE25" i="13"/>
  <c r="CE23" i="13" s="1"/>
  <c r="CD25" i="13"/>
  <c r="CC25" i="13"/>
  <c r="CA25" i="13"/>
  <c r="BZ25" i="13"/>
  <c r="BY25" i="13"/>
  <c r="BX25" i="13"/>
  <c r="BW25" i="13"/>
  <c r="BV25" i="13"/>
  <c r="BU25" i="13"/>
  <c r="BT25" i="13"/>
  <c r="BS25" i="13"/>
  <c r="BR25" i="13"/>
  <c r="BQ25" i="13"/>
  <c r="BP25" i="13"/>
  <c r="BN25" i="13"/>
  <c r="BM25" i="13"/>
  <c r="BM23" i="13" s="1"/>
  <c r="BL25" i="13"/>
  <c r="BK25" i="13"/>
  <c r="BJ25" i="13"/>
  <c r="BI25" i="13"/>
  <c r="BH25" i="13"/>
  <c r="BG25" i="13"/>
  <c r="BF25" i="13"/>
  <c r="BE25" i="13"/>
  <c r="BE23" i="13" s="1"/>
  <c r="BD25" i="13"/>
  <c r="BC25" i="13"/>
  <c r="BA25" i="13"/>
  <c r="AZ25" i="13"/>
  <c r="AY25" i="13"/>
  <c r="AX25" i="13"/>
  <c r="AW25" i="13"/>
  <c r="AV25" i="13"/>
  <c r="AV23" i="13" s="1"/>
  <c r="AU25" i="13"/>
  <c r="AT25" i="13"/>
  <c r="AS25" i="13"/>
  <c r="AR25" i="13"/>
  <c r="AQ25" i="13"/>
  <c r="AP25" i="13"/>
  <c r="AN25" i="13"/>
  <c r="AM25" i="13"/>
  <c r="AM23" i="13" s="1"/>
  <c r="AL25" i="13"/>
  <c r="AK25" i="13"/>
  <c r="AJ25" i="13"/>
  <c r="AI25" i="13"/>
  <c r="AH25" i="13"/>
  <c r="AG25" i="13"/>
  <c r="AF25" i="13"/>
  <c r="AE25" i="13"/>
  <c r="AE23" i="13" s="1"/>
  <c r="AD25" i="13"/>
  <c r="AC25" i="13"/>
  <c r="AA25" i="13"/>
  <c r="Z25" i="13"/>
  <c r="Y25" i="13"/>
  <c r="X25" i="13"/>
  <c r="W25" i="13"/>
  <c r="V25" i="13"/>
  <c r="V23" i="13" s="1"/>
  <c r="U25" i="13"/>
  <c r="T25" i="13"/>
  <c r="S25" i="13"/>
  <c r="R25" i="13"/>
  <c r="Q25" i="13"/>
  <c r="P25" i="13"/>
  <c r="N25" i="13"/>
  <c r="M25" i="13"/>
  <c r="M23" i="13" s="1"/>
  <c r="L25" i="13"/>
  <c r="K25" i="13"/>
  <c r="J25" i="13"/>
  <c r="I25" i="13"/>
  <c r="H25" i="13"/>
  <c r="G25" i="13"/>
  <c r="F25" i="13"/>
  <c r="E25" i="13"/>
  <c r="D25" i="13"/>
  <c r="C25" i="13"/>
  <c r="DA24" i="13"/>
  <c r="CY24" i="13"/>
  <c r="CW24" i="13"/>
  <c r="CV24" i="13"/>
  <c r="CU24" i="13"/>
  <c r="CT24" i="13"/>
  <c r="CS24" i="13"/>
  <c r="CR24" i="13"/>
  <c r="CQ24" i="13"/>
  <c r="CQ23" i="13" s="1"/>
  <c r="CP24" i="13"/>
  <c r="CP23" i="13" s="1"/>
  <c r="CN24" i="13"/>
  <c r="CM24" i="13"/>
  <c r="CL24" i="13"/>
  <c r="CK24" i="13"/>
  <c r="CK23" i="13" s="1"/>
  <c r="CJ24" i="13"/>
  <c r="CI24" i="13"/>
  <c r="CH24" i="13"/>
  <c r="CG24" i="13"/>
  <c r="CG23" i="13" s="1"/>
  <c r="CF24" i="13"/>
  <c r="CE24" i="13"/>
  <c r="CD24" i="13"/>
  <c r="CC24" i="13"/>
  <c r="CC23" i="13" s="1"/>
  <c r="CA24" i="13"/>
  <c r="CA23" i="13" s="1"/>
  <c r="BZ24" i="13"/>
  <c r="BY24" i="13"/>
  <c r="BX24" i="13"/>
  <c r="BX23" i="13" s="1"/>
  <c r="BW24" i="13"/>
  <c r="BV24" i="13"/>
  <c r="BU24" i="13"/>
  <c r="BT24" i="13"/>
  <c r="BS24" i="13"/>
  <c r="BS23" i="13" s="1"/>
  <c r="BR24" i="13"/>
  <c r="BQ24" i="13"/>
  <c r="BP24" i="13"/>
  <c r="BP23" i="13" s="1"/>
  <c r="BN24" i="13"/>
  <c r="BM24" i="13"/>
  <c r="BL24" i="13"/>
  <c r="BK24" i="13"/>
  <c r="BK23" i="13" s="1"/>
  <c r="BJ24" i="13"/>
  <c r="BI24" i="13"/>
  <c r="BH24" i="13"/>
  <c r="BG24" i="13"/>
  <c r="BG23" i="13" s="1"/>
  <c r="BF24" i="13"/>
  <c r="BE24" i="13"/>
  <c r="BD24" i="13"/>
  <c r="BC24" i="13"/>
  <c r="BC23" i="13" s="1"/>
  <c r="BA24" i="13"/>
  <c r="AZ24" i="13"/>
  <c r="AY24" i="13"/>
  <c r="AX24" i="13"/>
  <c r="AW24" i="13"/>
  <c r="AV24" i="13"/>
  <c r="AU24" i="13"/>
  <c r="AT24" i="13"/>
  <c r="AT23" i="13" s="1"/>
  <c r="AS24" i="13"/>
  <c r="AR24" i="13"/>
  <c r="AQ24" i="13"/>
  <c r="AP24" i="13"/>
  <c r="AN24" i="13"/>
  <c r="AM24" i="13"/>
  <c r="AL24" i="13"/>
  <c r="AK24" i="13"/>
  <c r="AK23" i="13" s="1"/>
  <c r="AJ24" i="13"/>
  <c r="AI24" i="13"/>
  <c r="AH24" i="13"/>
  <c r="AG24" i="13"/>
  <c r="AG23" i="13" s="1"/>
  <c r="AF24" i="13"/>
  <c r="AE24" i="13"/>
  <c r="AD24" i="13"/>
  <c r="AC24" i="13"/>
  <c r="AC23" i="13" s="1"/>
  <c r="AA24" i="13"/>
  <c r="Z24" i="13"/>
  <c r="Y24" i="13"/>
  <c r="X24" i="13"/>
  <c r="X23" i="13" s="1"/>
  <c r="W24" i="13"/>
  <c r="W23" i="13" s="1"/>
  <c r="V24" i="13"/>
  <c r="U24" i="13"/>
  <c r="T24" i="13"/>
  <c r="T23" i="13" s="1"/>
  <c r="S24" i="13"/>
  <c r="R24" i="13"/>
  <c r="Q24" i="13"/>
  <c r="P24" i="13"/>
  <c r="P23" i="13" s="1"/>
  <c r="N24" i="13"/>
  <c r="M24" i="13"/>
  <c r="L24" i="13"/>
  <c r="K24" i="13"/>
  <c r="K23" i="13" s="1"/>
  <c r="J24" i="13"/>
  <c r="I24" i="13"/>
  <c r="H24" i="13"/>
  <c r="G24" i="13"/>
  <c r="G23" i="13" s="1"/>
  <c r="F24" i="13"/>
  <c r="E24" i="13"/>
  <c r="D24" i="13"/>
  <c r="C24" i="13"/>
  <c r="C23" i="13" s="1"/>
  <c r="CW23" i="13"/>
  <c r="CU23" i="13"/>
  <c r="CS23" i="13"/>
  <c r="CN23" i="13"/>
  <c r="CJ23" i="13"/>
  <c r="CH23" i="13"/>
  <c r="CF23" i="13"/>
  <c r="BY23" i="13"/>
  <c r="BW23" i="13"/>
  <c r="BU23" i="13"/>
  <c r="BT23" i="13"/>
  <c r="BQ23" i="13"/>
  <c r="BL23" i="13"/>
  <c r="BJ23" i="13"/>
  <c r="BH23" i="13"/>
  <c r="BD23" i="13"/>
  <c r="BA23" i="13"/>
  <c r="AY23" i="13"/>
  <c r="AW23" i="13"/>
  <c r="AU23" i="13"/>
  <c r="AS23" i="13"/>
  <c r="AQ23" i="13"/>
  <c r="AN23" i="13"/>
  <c r="AL23" i="13"/>
  <c r="AJ23" i="13"/>
  <c r="AH23" i="13"/>
  <c r="AF23" i="13"/>
  <c r="AD23" i="13"/>
  <c r="AA23" i="13"/>
  <c r="Y23" i="13"/>
  <c r="U23" i="13"/>
  <c r="S23" i="13"/>
  <c r="Q23" i="13"/>
  <c r="N23" i="13"/>
  <c r="L23" i="13"/>
  <c r="J23" i="13"/>
  <c r="H23" i="13"/>
  <c r="F23" i="13"/>
  <c r="E23" i="13"/>
  <c r="D23" i="13"/>
  <c r="DB22" i="13"/>
  <c r="CO22" i="13"/>
  <c r="CB22" i="13"/>
  <c r="BO22" i="13"/>
  <c r="BB22" i="13"/>
  <c r="AO22" i="13"/>
  <c r="AB22" i="13"/>
  <c r="O22" i="13"/>
  <c r="DB21" i="13"/>
  <c r="CO21" i="13"/>
  <c r="CB21" i="13"/>
  <c r="BO21" i="13"/>
  <c r="BB21" i="13"/>
  <c r="AO21" i="13"/>
  <c r="AB21" i="13"/>
  <c r="O21" i="13"/>
  <c r="DB20" i="13"/>
  <c r="CO20" i="13"/>
  <c r="CB20" i="13"/>
  <c r="BO20" i="13"/>
  <c r="BB20" i="13"/>
  <c r="AO20" i="13"/>
  <c r="AB20" i="13"/>
  <c r="J20" i="13"/>
  <c r="I20" i="13"/>
  <c r="H20" i="13"/>
  <c r="G20" i="13"/>
  <c r="F20" i="13"/>
  <c r="E20" i="13"/>
  <c r="D20" i="13"/>
  <c r="C20" i="13"/>
  <c r="DB19" i="13"/>
  <c r="CO19" i="13"/>
  <c r="CB19" i="13"/>
  <c r="BO19" i="13"/>
  <c r="BB19" i="13"/>
  <c r="AO19" i="13"/>
  <c r="AB19" i="13"/>
  <c r="O19" i="13"/>
  <c r="DB18" i="13"/>
  <c r="CO18" i="13"/>
  <c r="CB18" i="13"/>
  <c r="BO18" i="13"/>
  <c r="BB18" i="13"/>
  <c r="AO18" i="13"/>
  <c r="AB18" i="13"/>
  <c r="O18" i="13"/>
  <c r="DB17" i="13"/>
  <c r="CO17" i="13"/>
  <c r="CB17" i="13"/>
  <c r="BO17" i="13"/>
  <c r="BB17" i="13"/>
  <c r="AO17" i="13"/>
  <c r="AB17" i="13"/>
  <c r="J17" i="13"/>
  <c r="I17" i="13"/>
  <c r="H17" i="13"/>
  <c r="G17" i="13"/>
  <c r="F17" i="13"/>
  <c r="E17" i="13"/>
  <c r="D17" i="13"/>
  <c r="C17" i="13"/>
  <c r="DB16" i="13"/>
  <c r="CO16" i="13"/>
  <c r="CB16" i="13"/>
  <c r="BO16" i="13"/>
  <c r="BB16" i="13"/>
  <c r="AO16" i="13"/>
  <c r="AB16" i="13"/>
  <c r="O16" i="13"/>
  <c r="DB15" i="13"/>
  <c r="CO15" i="13"/>
  <c r="CB15" i="13"/>
  <c r="BO15" i="13"/>
  <c r="BB15" i="13"/>
  <c r="AO15" i="13"/>
  <c r="AB15" i="13"/>
  <c r="O15" i="13"/>
  <c r="DB14" i="13"/>
  <c r="CO14" i="13"/>
  <c r="CB14" i="13"/>
  <c r="BO14" i="13"/>
  <c r="BB14" i="13"/>
  <c r="AO14" i="13"/>
  <c r="AB14" i="13"/>
  <c r="J14" i="13"/>
  <c r="I14" i="13"/>
  <c r="H14" i="13"/>
  <c r="G14" i="13"/>
  <c r="F14" i="13"/>
  <c r="E14" i="13"/>
  <c r="D14" i="13"/>
  <c r="C14" i="13"/>
  <c r="DB13" i="13"/>
  <c r="CO13" i="13"/>
  <c r="CB13" i="13"/>
  <c r="BO13" i="13"/>
  <c r="BB13" i="13"/>
  <c r="AO13" i="13"/>
  <c r="AB13" i="13"/>
  <c r="O13" i="13"/>
  <c r="DB12" i="13"/>
  <c r="CO12" i="13"/>
  <c r="CB12" i="13"/>
  <c r="BO12" i="13"/>
  <c r="BB12" i="13"/>
  <c r="AO12" i="13"/>
  <c r="AB12" i="13"/>
  <c r="O12" i="13"/>
  <c r="DB11" i="13"/>
  <c r="CO11" i="13"/>
  <c r="CB11" i="13"/>
  <c r="BO11" i="13"/>
  <c r="BB11" i="13"/>
  <c r="AO11" i="13"/>
  <c r="AB11" i="13"/>
  <c r="J11" i="13"/>
  <c r="I11" i="13"/>
  <c r="H11" i="13"/>
  <c r="G11" i="13"/>
  <c r="F11" i="13"/>
  <c r="E11" i="13"/>
  <c r="D11" i="13"/>
  <c r="C11" i="13"/>
  <c r="DB10" i="13"/>
  <c r="CO10" i="13"/>
  <c r="CB10" i="13"/>
  <c r="BO10" i="13"/>
  <c r="BB10" i="13"/>
  <c r="AO10" i="13"/>
  <c r="AB10" i="13"/>
  <c r="O10" i="13"/>
  <c r="DB9" i="13"/>
  <c r="CO9" i="13"/>
  <c r="CB9" i="13"/>
  <c r="BO9" i="13"/>
  <c r="BB9" i="13"/>
  <c r="AO9" i="13"/>
  <c r="AB9" i="13"/>
  <c r="O9" i="13"/>
  <c r="DB8" i="13"/>
  <c r="CO8" i="13"/>
  <c r="CB8" i="13"/>
  <c r="BO8" i="13"/>
  <c r="BB8" i="13"/>
  <c r="AO8" i="13"/>
  <c r="AB8" i="13"/>
  <c r="J8" i="13"/>
  <c r="I8" i="13"/>
  <c r="H8" i="13"/>
  <c r="G8" i="13"/>
  <c r="F8" i="13"/>
  <c r="E8" i="13"/>
  <c r="D8" i="13"/>
  <c r="C8" i="13"/>
  <c r="DA42" i="11"/>
  <c r="CY42" i="11"/>
  <c r="CX42" i="11"/>
  <c r="CW42" i="11"/>
  <c r="CV42" i="11"/>
  <c r="CU42" i="11"/>
  <c r="CT42" i="11"/>
  <c r="CS42" i="11"/>
  <c r="CR42" i="11"/>
  <c r="CQ42" i="11"/>
  <c r="CP42" i="11"/>
  <c r="CN42" i="11"/>
  <c r="CN40" i="11" s="1"/>
  <c r="CM42" i="11"/>
  <c r="CL42" i="11"/>
  <c r="CK42" i="11"/>
  <c r="CJ42" i="11"/>
  <c r="CI42" i="11"/>
  <c r="CH42" i="11"/>
  <c r="CG42" i="11"/>
  <c r="CF42" i="11"/>
  <c r="CF40" i="11" s="1"/>
  <c r="CE42" i="11"/>
  <c r="CD42" i="11"/>
  <c r="CC42" i="11"/>
  <c r="CA42" i="11"/>
  <c r="BZ42" i="11"/>
  <c r="BY42" i="11"/>
  <c r="BX42" i="11"/>
  <c r="BW42" i="11"/>
  <c r="BW40" i="11" s="1"/>
  <c r="BV42" i="11"/>
  <c r="BU42" i="11"/>
  <c r="BT42" i="11"/>
  <c r="BS42" i="11"/>
  <c r="BR42" i="11"/>
  <c r="BQ42" i="11"/>
  <c r="BP42" i="11"/>
  <c r="BN42" i="11"/>
  <c r="BN40" i="11" s="1"/>
  <c r="BM42" i="11"/>
  <c r="BL42" i="11"/>
  <c r="BK42" i="11"/>
  <c r="BJ42" i="11"/>
  <c r="BI42" i="11"/>
  <c r="BH42" i="11"/>
  <c r="BG42" i="11"/>
  <c r="BF42" i="11"/>
  <c r="BF40" i="11" s="1"/>
  <c r="BE42" i="11"/>
  <c r="BD42" i="11"/>
  <c r="BC42" i="11"/>
  <c r="BA42" i="11"/>
  <c r="AZ42" i="11"/>
  <c r="AY42" i="11"/>
  <c r="AX42" i="11"/>
  <c r="AW42" i="11"/>
  <c r="AW40" i="11" s="1"/>
  <c r="AV42" i="11"/>
  <c r="AU42" i="11"/>
  <c r="AT42" i="11"/>
  <c r="AS42" i="11"/>
  <c r="AR42" i="11"/>
  <c r="AQ42" i="11"/>
  <c r="AP42" i="11"/>
  <c r="AN42" i="11"/>
  <c r="AN40" i="11" s="1"/>
  <c r="AM42" i="11"/>
  <c r="AL42" i="11"/>
  <c r="AK42" i="11"/>
  <c r="AJ42" i="11"/>
  <c r="AI42" i="11"/>
  <c r="AH42" i="11"/>
  <c r="AG42" i="11"/>
  <c r="AF42" i="11"/>
  <c r="AF40" i="11" s="1"/>
  <c r="AE42" i="11"/>
  <c r="AD42" i="11"/>
  <c r="AC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N42" i="11"/>
  <c r="M42" i="11"/>
  <c r="L42" i="11"/>
  <c r="K42" i="11"/>
  <c r="J42" i="11"/>
  <c r="I42" i="11"/>
  <c r="H42" i="11"/>
  <c r="G42" i="11"/>
  <c r="F42" i="11"/>
  <c r="F40" i="11" s="1"/>
  <c r="E42" i="11"/>
  <c r="D42" i="11"/>
  <c r="C42" i="11"/>
  <c r="DA41" i="11"/>
  <c r="DA40" i="11" s="1"/>
  <c r="CY41" i="11"/>
  <c r="CX41" i="11"/>
  <c r="CX40" i="11" s="1"/>
  <c r="CW41" i="11"/>
  <c r="CV41" i="11"/>
  <c r="CV40" i="11" s="1"/>
  <c r="CU41" i="11"/>
  <c r="CU40" i="11" s="1"/>
  <c r="CT41" i="11"/>
  <c r="CS41" i="11"/>
  <c r="CR41" i="11"/>
  <c r="CQ41" i="11"/>
  <c r="CP41" i="11"/>
  <c r="CN41" i="11"/>
  <c r="CM41" i="11"/>
  <c r="CM40" i="11" s="1"/>
  <c r="CL41" i="11"/>
  <c r="CL40" i="11" s="1"/>
  <c r="CK41" i="11"/>
  <c r="CJ41" i="11"/>
  <c r="CI41" i="11"/>
  <c r="CH41" i="11"/>
  <c r="CG41" i="11"/>
  <c r="CG40" i="11" s="1"/>
  <c r="CF41" i="11"/>
  <c r="CE41" i="11"/>
  <c r="CE40" i="11" s="1"/>
  <c r="CD41" i="11"/>
  <c r="CC41" i="11"/>
  <c r="CA41" i="11"/>
  <c r="CA40" i="11" s="1"/>
  <c r="BZ41" i="11"/>
  <c r="BY41" i="11"/>
  <c r="BX41" i="11"/>
  <c r="BW41" i="11"/>
  <c r="BV41" i="11"/>
  <c r="BV40" i="11" s="1"/>
  <c r="BU41" i="11"/>
  <c r="BU40" i="11" s="1"/>
  <c r="BT41" i="11"/>
  <c r="BS41" i="11"/>
  <c r="BS40" i="11" s="1"/>
  <c r="BR41" i="11"/>
  <c r="BQ41" i="11"/>
  <c r="BP41" i="11"/>
  <c r="BN41" i="11"/>
  <c r="BM41" i="11"/>
  <c r="BM40" i="11" s="1"/>
  <c r="BL41" i="11"/>
  <c r="BL40" i="11" s="1"/>
  <c r="BK41" i="11"/>
  <c r="BK40" i="11" s="1"/>
  <c r="BJ41" i="11"/>
  <c r="BI41" i="11"/>
  <c r="BI40" i="11" s="1"/>
  <c r="BH41" i="11"/>
  <c r="BG41" i="11"/>
  <c r="BF41" i="11"/>
  <c r="BE41" i="11"/>
  <c r="BD41" i="11"/>
  <c r="BC41" i="11"/>
  <c r="BC40" i="11" s="1"/>
  <c r="BA41" i="11"/>
  <c r="BA40" i="11" s="1"/>
  <c r="AZ41" i="11"/>
  <c r="AY41" i="11"/>
  <c r="AX41" i="11"/>
  <c r="AW41" i="11"/>
  <c r="AV41" i="11"/>
  <c r="AV40" i="11" s="1"/>
  <c r="AU41" i="11"/>
  <c r="AU40" i="11" s="1"/>
  <c r="AT41" i="11"/>
  <c r="AS41" i="11"/>
  <c r="AS40" i="11" s="1"/>
  <c r="AR41" i="11"/>
  <c r="AQ41" i="11"/>
  <c r="AP41" i="11"/>
  <c r="AN41" i="11"/>
  <c r="AM41" i="11"/>
  <c r="AL41" i="11"/>
  <c r="AL40" i="11" s="1"/>
  <c r="AK41" i="11"/>
  <c r="AK40" i="11" s="1"/>
  <c r="AJ41" i="11"/>
  <c r="AI41" i="11"/>
  <c r="AH41" i="11"/>
  <c r="AG41" i="11"/>
  <c r="AF41" i="11"/>
  <c r="AE41" i="11"/>
  <c r="AD41" i="11"/>
  <c r="AD40" i="11" s="1"/>
  <c r="AC41" i="11"/>
  <c r="AC40" i="11" s="1"/>
  <c r="AA41" i="11"/>
  <c r="Z41" i="11"/>
  <c r="Y41" i="11"/>
  <c r="X41" i="11"/>
  <c r="W41" i="11"/>
  <c r="V41" i="11"/>
  <c r="V40" i="11" s="1"/>
  <c r="U41" i="11"/>
  <c r="U40" i="11" s="1"/>
  <c r="T41" i="11"/>
  <c r="S41" i="11"/>
  <c r="R41" i="11"/>
  <c r="Q41" i="11"/>
  <c r="P41" i="11"/>
  <c r="N41" i="11"/>
  <c r="M41" i="11"/>
  <c r="M40" i="11" s="1"/>
  <c r="L41" i="11"/>
  <c r="K41" i="11"/>
  <c r="J41" i="11"/>
  <c r="I41" i="11"/>
  <c r="H41" i="11"/>
  <c r="G41" i="11"/>
  <c r="G40" i="11" s="1"/>
  <c r="F41" i="11"/>
  <c r="E41" i="11"/>
  <c r="E40" i="11" s="1"/>
  <c r="D41" i="11"/>
  <c r="D40" i="11" s="1"/>
  <c r="C41" i="11"/>
  <c r="CT40" i="11"/>
  <c r="CS40" i="11"/>
  <c r="CR40" i="11"/>
  <c r="CP40" i="11"/>
  <c r="CK40" i="11"/>
  <c r="CJ40" i="11"/>
  <c r="CD40" i="11"/>
  <c r="CC40" i="11"/>
  <c r="BZ40" i="11"/>
  <c r="BX40" i="11"/>
  <c r="BT40" i="11"/>
  <c r="BR40" i="11"/>
  <c r="BP40" i="11"/>
  <c r="BJ40" i="11"/>
  <c r="BG40" i="11"/>
  <c r="BE40" i="11"/>
  <c r="BD40" i="11"/>
  <c r="AZ40" i="11"/>
  <c r="AX40" i="11"/>
  <c r="AT40" i="11"/>
  <c r="AR40" i="11"/>
  <c r="AP40" i="11"/>
  <c r="AJ40" i="11"/>
  <c r="AI40" i="11"/>
  <c r="AG40" i="11"/>
  <c r="AA40" i="11"/>
  <c r="Z40" i="11"/>
  <c r="X40" i="11"/>
  <c r="T40" i="11"/>
  <c r="S40" i="11"/>
  <c r="R40" i="11"/>
  <c r="P40" i="11"/>
  <c r="N40" i="11"/>
  <c r="L40" i="11"/>
  <c r="K40" i="11"/>
  <c r="J40" i="11"/>
  <c r="H40" i="11"/>
  <c r="C40" i="11"/>
  <c r="DB39" i="11"/>
  <c r="CO39" i="11"/>
  <c r="CB39" i="11"/>
  <c r="BO39" i="11"/>
  <c r="BB39" i="11"/>
  <c r="AO39" i="11"/>
  <c r="AB39" i="11"/>
  <c r="O39" i="11"/>
  <c r="DB38" i="11"/>
  <c r="CO38" i="11"/>
  <c r="CB38" i="11"/>
  <c r="BO38" i="11"/>
  <c r="BB38" i="11"/>
  <c r="AO38" i="11"/>
  <c r="AB38" i="11"/>
  <c r="O38" i="11"/>
  <c r="DB37" i="11"/>
  <c r="CO37" i="11"/>
  <c r="CA37" i="11"/>
  <c r="BZ37" i="11"/>
  <c r="BY37" i="11"/>
  <c r="BX37" i="11"/>
  <c r="BW37" i="11"/>
  <c r="BV37" i="11"/>
  <c r="BU37" i="11"/>
  <c r="BT37" i="11"/>
  <c r="BS37" i="11"/>
  <c r="BR37" i="11"/>
  <c r="BQ37" i="11"/>
  <c r="BP37" i="11"/>
  <c r="BN37" i="11"/>
  <c r="BM37" i="11"/>
  <c r="BL37" i="11"/>
  <c r="BK37" i="11"/>
  <c r="BJ37" i="11"/>
  <c r="BI37" i="11"/>
  <c r="BH37" i="11"/>
  <c r="BG37" i="11"/>
  <c r="BF37" i="11"/>
  <c r="BE37" i="11"/>
  <c r="BD37" i="11"/>
  <c r="BC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DB36" i="11"/>
  <c r="CO36" i="11"/>
  <c r="CB36" i="11"/>
  <c r="BO36" i="11"/>
  <c r="BB36" i="11"/>
  <c r="AO36" i="11"/>
  <c r="AB36" i="11"/>
  <c r="O36" i="11"/>
  <c r="DB35" i="11"/>
  <c r="CO35" i="11"/>
  <c r="CB35" i="11"/>
  <c r="BO35" i="11"/>
  <c r="BB35" i="11"/>
  <c r="AO35" i="11"/>
  <c r="AB35" i="11"/>
  <c r="O35" i="11"/>
  <c r="DB34" i="11"/>
  <c r="CO34" i="11"/>
  <c r="CA34" i="11"/>
  <c r="BZ34" i="11"/>
  <c r="BY34" i="11"/>
  <c r="BX34" i="11"/>
  <c r="BW34" i="11"/>
  <c r="BV34" i="11"/>
  <c r="BU34" i="11"/>
  <c r="BT34" i="11"/>
  <c r="BS34" i="11"/>
  <c r="BR34" i="11"/>
  <c r="BQ34" i="11"/>
  <c r="BP34" i="11"/>
  <c r="BN34" i="11"/>
  <c r="BM34" i="11"/>
  <c r="BL34" i="11"/>
  <c r="BK34" i="11"/>
  <c r="BJ34" i="11"/>
  <c r="BI34" i="11"/>
  <c r="BH34" i="11"/>
  <c r="BG34" i="11"/>
  <c r="BF34" i="11"/>
  <c r="BE34" i="11"/>
  <c r="BD34" i="11"/>
  <c r="BC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DB33" i="11"/>
  <c r="CO33" i="11"/>
  <c r="CB33" i="11"/>
  <c r="BO33" i="11"/>
  <c r="BB33" i="11"/>
  <c r="AO33" i="11"/>
  <c r="AB33" i="11"/>
  <c r="O33" i="11"/>
  <c r="DB32" i="11"/>
  <c r="CO32" i="11"/>
  <c r="CB32" i="11"/>
  <c r="BO32" i="11"/>
  <c r="BB32" i="11"/>
  <c r="AO32" i="11"/>
  <c r="AB32" i="11"/>
  <c r="O32" i="11"/>
  <c r="DB31" i="11"/>
  <c r="CO31" i="11"/>
  <c r="CA31" i="11"/>
  <c r="BZ31" i="11"/>
  <c r="BY31" i="11"/>
  <c r="BX31" i="11"/>
  <c r="BW31" i="11"/>
  <c r="BV31" i="11"/>
  <c r="BU31" i="11"/>
  <c r="BT31" i="11"/>
  <c r="BS31" i="11"/>
  <c r="BR31" i="11"/>
  <c r="BQ31" i="11"/>
  <c r="BP31" i="11"/>
  <c r="BN31" i="11"/>
  <c r="BM31" i="11"/>
  <c r="BL31" i="11"/>
  <c r="BK31" i="11"/>
  <c r="BJ31" i="11"/>
  <c r="BI31" i="11"/>
  <c r="BH31" i="11"/>
  <c r="BG31" i="11"/>
  <c r="BF31" i="11"/>
  <c r="BE31" i="11"/>
  <c r="BD31" i="11"/>
  <c r="BC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DB30" i="11"/>
  <c r="CO30" i="11"/>
  <c r="CB30" i="11"/>
  <c r="BO30" i="11"/>
  <c r="BO42" i="11" s="1"/>
  <c r="BB30" i="11"/>
  <c r="AO30" i="11"/>
  <c r="AB30" i="11"/>
  <c r="O30" i="11"/>
  <c r="O42" i="11" s="1"/>
  <c r="DB29" i="11"/>
  <c r="CO29" i="11"/>
  <c r="CB29" i="11"/>
  <c r="BO29" i="11"/>
  <c r="BO41" i="11" s="1"/>
  <c r="BO40" i="11" s="1"/>
  <c r="BB29" i="11"/>
  <c r="AO29" i="11"/>
  <c r="AB29" i="11"/>
  <c r="O29" i="11"/>
  <c r="O41" i="11" s="1"/>
  <c r="DB28" i="11"/>
  <c r="CO28" i="11"/>
  <c r="CA28" i="11"/>
  <c r="BZ28" i="11"/>
  <c r="BY28" i="11"/>
  <c r="BX28" i="11"/>
  <c r="BW28" i="11"/>
  <c r="BV28" i="11"/>
  <c r="BU28" i="11"/>
  <c r="BT28" i="11"/>
  <c r="BS28" i="11"/>
  <c r="BR28" i="11"/>
  <c r="BQ28" i="11"/>
  <c r="BP28" i="11"/>
  <c r="BN28" i="11"/>
  <c r="BM28" i="11"/>
  <c r="BL28" i="11"/>
  <c r="BK28" i="11"/>
  <c r="BJ28" i="11"/>
  <c r="BI28" i="11"/>
  <c r="BH28" i="11"/>
  <c r="BG28" i="11"/>
  <c r="BF28" i="11"/>
  <c r="BE28" i="11"/>
  <c r="BD28" i="11"/>
  <c r="BC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DA22" i="11"/>
  <c r="CY22" i="11"/>
  <c r="CX22" i="11"/>
  <c r="CW22" i="11"/>
  <c r="CV22" i="11"/>
  <c r="CV20" i="11" s="1"/>
  <c r="CU22" i="11"/>
  <c r="CT22" i="11"/>
  <c r="CS22" i="11"/>
  <c r="CR22" i="11"/>
  <c r="CQ22" i="11"/>
  <c r="CP22" i="11"/>
  <c r="CN22" i="11"/>
  <c r="CM22" i="11"/>
  <c r="CL22" i="11"/>
  <c r="CK22" i="11"/>
  <c r="CJ22" i="11"/>
  <c r="CI22" i="11"/>
  <c r="CH22" i="11"/>
  <c r="CG22" i="11"/>
  <c r="CF22" i="11"/>
  <c r="CE22" i="11"/>
  <c r="CE20" i="11" s="1"/>
  <c r="CD22" i="11"/>
  <c r="CC22" i="11"/>
  <c r="CA22" i="11"/>
  <c r="BZ22" i="11"/>
  <c r="BY22" i="11"/>
  <c r="BX22" i="11"/>
  <c r="BW22" i="11"/>
  <c r="BV22" i="11"/>
  <c r="BV20" i="11" s="1"/>
  <c r="BU22" i="11"/>
  <c r="BT22" i="11"/>
  <c r="BS22" i="11"/>
  <c r="BR22" i="11"/>
  <c r="BQ22" i="11"/>
  <c r="BP22" i="11"/>
  <c r="BN22" i="11"/>
  <c r="BM22" i="11"/>
  <c r="BM20" i="11" s="1"/>
  <c r="BL22" i="11"/>
  <c r="BK22" i="11"/>
  <c r="BJ22" i="11"/>
  <c r="BI22" i="11"/>
  <c r="BH22" i="11"/>
  <c r="BG22" i="11"/>
  <c r="BF22" i="11"/>
  <c r="BE22" i="11"/>
  <c r="BE20" i="11" s="1"/>
  <c r="BD22" i="11"/>
  <c r="BC22" i="11"/>
  <c r="BA22" i="11"/>
  <c r="AZ22" i="11"/>
  <c r="AY22" i="11"/>
  <c r="AX22" i="11"/>
  <c r="AW22" i="11"/>
  <c r="AV22" i="11"/>
  <c r="AV20" i="11" s="1"/>
  <c r="AU22" i="11"/>
  <c r="AT22" i="11"/>
  <c r="AS22" i="11"/>
  <c r="AR22" i="11"/>
  <c r="AQ22" i="11"/>
  <c r="AP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A22" i="11"/>
  <c r="Z22" i="11"/>
  <c r="Y22" i="11"/>
  <c r="X22" i="11"/>
  <c r="W22" i="11"/>
  <c r="V22" i="11"/>
  <c r="V20" i="11" s="1"/>
  <c r="U22" i="11"/>
  <c r="T22" i="11"/>
  <c r="S22" i="11"/>
  <c r="R22" i="11"/>
  <c r="Q22" i="11"/>
  <c r="P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DA21" i="11"/>
  <c r="DA20" i="11" s="1"/>
  <c r="CY21" i="11"/>
  <c r="CX21" i="11"/>
  <c r="CW21" i="11"/>
  <c r="CW20" i="11" s="1"/>
  <c r="CV21" i="11"/>
  <c r="CU21" i="11"/>
  <c r="CU20" i="11" s="1"/>
  <c r="CT21" i="11"/>
  <c r="CT20" i="11" s="1"/>
  <c r="CS21" i="11"/>
  <c r="CR21" i="11"/>
  <c r="CQ21" i="11"/>
  <c r="CQ20" i="11" s="1"/>
  <c r="CP21" i="11"/>
  <c r="CN21" i="11"/>
  <c r="CM21" i="11"/>
  <c r="CL21" i="11"/>
  <c r="CL20" i="11" s="1"/>
  <c r="CK21" i="11"/>
  <c r="CK20" i="11" s="1"/>
  <c r="CJ21" i="11"/>
  <c r="CJ20" i="11" s="1"/>
  <c r="CI21" i="11"/>
  <c r="CH21" i="11"/>
  <c r="CG21" i="11"/>
  <c r="CG20" i="11" s="1"/>
  <c r="CF21" i="11"/>
  <c r="CE21" i="11"/>
  <c r="CD21" i="11"/>
  <c r="CD20" i="11" s="1"/>
  <c r="CC21" i="11"/>
  <c r="CC20" i="11" s="1"/>
  <c r="CA21" i="11"/>
  <c r="BZ21" i="11"/>
  <c r="BY21" i="11"/>
  <c r="BY20" i="11" s="1"/>
  <c r="BX21" i="11"/>
  <c r="BW21" i="11"/>
  <c r="BV21" i="11"/>
  <c r="BU21" i="11"/>
  <c r="BU20" i="11" s="1"/>
  <c r="BT21" i="11"/>
  <c r="BT20" i="11" s="1"/>
  <c r="BS21" i="11"/>
  <c r="BR21" i="11"/>
  <c r="BQ21" i="11"/>
  <c r="BQ20" i="11" s="1"/>
  <c r="BP21" i="11"/>
  <c r="BN21" i="11"/>
  <c r="BM21" i="11"/>
  <c r="BL21" i="11"/>
  <c r="BK21" i="11"/>
  <c r="BJ21" i="11"/>
  <c r="BJ20" i="11" s="1"/>
  <c r="BI21" i="11"/>
  <c r="BH21" i="11"/>
  <c r="BG21" i="11"/>
  <c r="BF21" i="11"/>
  <c r="BE21" i="11"/>
  <c r="BD21" i="11"/>
  <c r="BD20" i="11" s="1"/>
  <c r="BC21" i="11"/>
  <c r="BA21" i="11"/>
  <c r="BA20" i="11" s="1"/>
  <c r="AZ21" i="11"/>
  <c r="AY21" i="11"/>
  <c r="AX21" i="11"/>
  <c r="AW21" i="11"/>
  <c r="AV21" i="11"/>
  <c r="AU21" i="11"/>
  <c r="AT21" i="11"/>
  <c r="AT20" i="11" s="1"/>
  <c r="AS21" i="11"/>
  <c r="AS20" i="11" s="1"/>
  <c r="AR21" i="11"/>
  <c r="AQ21" i="11"/>
  <c r="AP21" i="11"/>
  <c r="AN21" i="11"/>
  <c r="AM21" i="11"/>
  <c r="AL21" i="11"/>
  <c r="AL20" i="11" s="1"/>
  <c r="AK21" i="11"/>
  <c r="AK20" i="11" s="1"/>
  <c r="AJ21" i="11"/>
  <c r="AJ20" i="11" s="1"/>
  <c r="AI21" i="11"/>
  <c r="AH21" i="11"/>
  <c r="AG21" i="11"/>
  <c r="AF21" i="11"/>
  <c r="AE21" i="11"/>
  <c r="AD21" i="11"/>
  <c r="AD20" i="11" s="1"/>
  <c r="AC21" i="11"/>
  <c r="AC20" i="11" s="1"/>
  <c r="AA21" i="11"/>
  <c r="AA20" i="11" s="1"/>
  <c r="Z21" i="11"/>
  <c r="Y21" i="11"/>
  <c r="X21" i="11"/>
  <c r="W21" i="11"/>
  <c r="V21" i="11"/>
  <c r="U21" i="11"/>
  <c r="U20" i="11" s="1"/>
  <c r="T21" i="11"/>
  <c r="T20" i="11" s="1"/>
  <c r="S21" i="11"/>
  <c r="S20" i="11" s="1"/>
  <c r="R21" i="11"/>
  <c r="Q21" i="11"/>
  <c r="P21" i="11"/>
  <c r="N21" i="11"/>
  <c r="M21" i="11"/>
  <c r="L21" i="11"/>
  <c r="L20" i="11" s="1"/>
  <c r="K21" i="11"/>
  <c r="K20" i="11" s="1"/>
  <c r="J21" i="11"/>
  <c r="J20" i="11" s="1"/>
  <c r="I21" i="11"/>
  <c r="H21" i="11"/>
  <c r="G21" i="11"/>
  <c r="G20" i="11" s="1"/>
  <c r="F21" i="11"/>
  <c r="E21" i="11"/>
  <c r="D21" i="11"/>
  <c r="C21" i="11"/>
  <c r="CS20" i="11"/>
  <c r="CP20" i="11"/>
  <c r="CN20" i="11"/>
  <c r="CM20" i="11"/>
  <c r="CH20" i="11"/>
  <c r="CF20" i="11"/>
  <c r="BX20" i="11"/>
  <c r="BW20" i="11"/>
  <c r="BP20" i="11"/>
  <c r="BN20" i="11"/>
  <c r="BL20" i="11"/>
  <c r="BH20" i="11"/>
  <c r="BG20" i="11"/>
  <c r="BF20" i="11"/>
  <c r="AY20" i="11"/>
  <c r="AX20" i="11"/>
  <c r="AW20" i="11"/>
  <c r="AR20" i="11"/>
  <c r="AQ20" i="11"/>
  <c r="AP20" i="11"/>
  <c r="AN20" i="11"/>
  <c r="AH20" i="11"/>
  <c r="AG20" i="11"/>
  <c r="AF20" i="11"/>
  <c r="Y20" i="11"/>
  <c r="X20" i="11"/>
  <c r="Q20" i="11"/>
  <c r="P20" i="11"/>
  <c r="N20" i="11"/>
  <c r="I20" i="11"/>
  <c r="H20" i="11"/>
  <c r="F20" i="11"/>
  <c r="D20" i="11"/>
  <c r="C20" i="11"/>
  <c r="DB19" i="11"/>
  <c r="CO19" i="11"/>
  <c r="CB19" i="11"/>
  <c r="BO19" i="11"/>
  <c r="BB19" i="11"/>
  <c r="AO19" i="11"/>
  <c r="AB19" i="11"/>
  <c r="O19" i="11"/>
  <c r="DB18" i="11"/>
  <c r="CO18" i="11"/>
  <c r="CB18" i="11"/>
  <c r="BO18" i="11"/>
  <c r="BB18" i="11"/>
  <c r="AO18" i="11"/>
  <c r="AB18" i="11"/>
  <c r="O18" i="11"/>
  <c r="DB17" i="11"/>
  <c r="CO17" i="11"/>
  <c r="CA17" i="11"/>
  <c r="BZ17" i="11"/>
  <c r="BY17" i="11"/>
  <c r="BX17" i="11"/>
  <c r="BW17" i="11"/>
  <c r="BV17" i="11"/>
  <c r="BU17" i="11"/>
  <c r="BT17" i="11"/>
  <c r="BS17" i="11"/>
  <c r="BR17" i="11"/>
  <c r="BQ17" i="11"/>
  <c r="BP17" i="11"/>
  <c r="BN17" i="11"/>
  <c r="BM17" i="11"/>
  <c r="BL17" i="11"/>
  <c r="BK17" i="11"/>
  <c r="BJ17" i="11"/>
  <c r="BI17" i="11"/>
  <c r="BH17" i="11"/>
  <c r="BG17" i="11"/>
  <c r="BF17" i="11"/>
  <c r="BE17" i="11"/>
  <c r="BD17" i="11"/>
  <c r="BC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DB16" i="11"/>
  <c r="CO16" i="11"/>
  <c r="CB16" i="11"/>
  <c r="BO16" i="11"/>
  <c r="BB16" i="11"/>
  <c r="AO16" i="11"/>
  <c r="AB16" i="11"/>
  <c r="O16" i="11"/>
  <c r="DB15" i="11"/>
  <c r="CO15" i="11"/>
  <c r="CB15" i="11"/>
  <c r="BO15" i="11"/>
  <c r="BB15" i="11"/>
  <c r="AO15" i="11"/>
  <c r="AB15" i="11"/>
  <c r="O15" i="11"/>
  <c r="DB14" i="11"/>
  <c r="CO14" i="11"/>
  <c r="CA14" i="11"/>
  <c r="BZ14" i="11"/>
  <c r="BY14" i="11"/>
  <c r="BX14" i="11"/>
  <c r="BW14" i="11"/>
  <c r="BV14" i="11"/>
  <c r="BU14" i="11"/>
  <c r="BT14" i="11"/>
  <c r="BS14" i="11"/>
  <c r="BR14" i="11"/>
  <c r="BQ14" i="11"/>
  <c r="BP14" i="11"/>
  <c r="BN14" i="11"/>
  <c r="BM14" i="11"/>
  <c r="BL14" i="11"/>
  <c r="BK14" i="11"/>
  <c r="BJ14" i="11"/>
  <c r="BI14" i="11"/>
  <c r="BH14" i="11"/>
  <c r="BG14" i="11"/>
  <c r="BF14" i="11"/>
  <c r="BE14" i="11"/>
  <c r="BD14" i="11"/>
  <c r="BC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DB13" i="11"/>
  <c r="CO13" i="11"/>
  <c r="CB13" i="11"/>
  <c r="BO13" i="11"/>
  <c r="BB13" i="11"/>
  <c r="AO13" i="11"/>
  <c r="AB13" i="11"/>
  <c r="O13" i="11"/>
  <c r="DB12" i="11"/>
  <c r="CO12" i="11"/>
  <c r="CB12" i="11"/>
  <c r="BO12" i="11"/>
  <c r="BB12" i="11"/>
  <c r="AO12" i="11"/>
  <c r="AB12" i="11"/>
  <c r="O12" i="11"/>
  <c r="DB11" i="11"/>
  <c r="CO11" i="11"/>
  <c r="CA11" i="11"/>
  <c r="BZ11" i="11"/>
  <c r="BY11" i="11"/>
  <c r="BX11" i="11"/>
  <c r="BW11" i="11"/>
  <c r="BV11" i="11"/>
  <c r="BU11" i="11"/>
  <c r="BT11" i="11"/>
  <c r="BS11" i="11"/>
  <c r="BR11" i="11"/>
  <c r="BQ11" i="11"/>
  <c r="BP11" i="11"/>
  <c r="BN11" i="11"/>
  <c r="BM11" i="11"/>
  <c r="BL11" i="11"/>
  <c r="BK11" i="11"/>
  <c r="BJ11" i="11"/>
  <c r="BI11" i="11"/>
  <c r="BH11" i="11"/>
  <c r="BG11" i="11"/>
  <c r="BF11" i="11"/>
  <c r="BE11" i="11"/>
  <c r="BD11" i="11"/>
  <c r="BC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DB10" i="11"/>
  <c r="CO10" i="11"/>
  <c r="CO22" i="11" s="1"/>
  <c r="CB10" i="11"/>
  <c r="BO10" i="11"/>
  <c r="BB10" i="11"/>
  <c r="AO10" i="11"/>
  <c r="AO22" i="11" s="1"/>
  <c r="AB10" i="11"/>
  <c r="O10" i="11"/>
  <c r="DB9" i="11"/>
  <c r="CO9" i="11"/>
  <c r="CO21" i="11" s="1"/>
  <c r="CO20" i="11" s="1"/>
  <c r="CB9" i="11"/>
  <c r="BO9" i="11"/>
  <c r="BB9" i="11"/>
  <c r="AO9" i="11"/>
  <c r="AO21" i="11" s="1"/>
  <c r="AO20" i="11" s="1"/>
  <c r="AB9" i="11"/>
  <c r="O9" i="11"/>
  <c r="DB8" i="11"/>
  <c r="CO8" i="11"/>
  <c r="CA8" i="11"/>
  <c r="BZ8" i="11"/>
  <c r="BY8" i="11"/>
  <c r="BX8" i="11"/>
  <c r="BW8" i="11"/>
  <c r="BV8" i="11"/>
  <c r="BU8" i="11"/>
  <c r="BT8" i="11"/>
  <c r="BS8" i="11"/>
  <c r="BR8" i="11"/>
  <c r="BQ8" i="11"/>
  <c r="BP8" i="11"/>
  <c r="BN8" i="11"/>
  <c r="BM8" i="11"/>
  <c r="BL8" i="11"/>
  <c r="BK8" i="11"/>
  <c r="BJ8" i="11"/>
  <c r="BI8" i="11"/>
  <c r="BH8" i="11"/>
  <c r="BG8" i="11"/>
  <c r="BF8" i="11"/>
  <c r="BE8" i="11"/>
  <c r="BD8" i="11"/>
  <c r="BC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DA60" i="1"/>
  <c r="CY60" i="1"/>
  <c r="CX60" i="1"/>
  <c r="CW60" i="1"/>
  <c r="CV60" i="1"/>
  <c r="CU60" i="1"/>
  <c r="CT60" i="1"/>
  <c r="CS60" i="1"/>
  <c r="CR60" i="1"/>
  <c r="CQ60" i="1"/>
  <c r="CP60" i="1"/>
  <c r="CN60" i="1"/>
  <c r="CM60" i="1"/>
  <c r="CL60" i="1"/>
  <c r="CK60" i="1"/>
  <c r="CJ60" i="1"/>
  <c r="CI60" i="1"/>
  <c r="CH60" i="1"/>
  <c r="CG60" i="1"/>
  <c r="CF60" i="1"/>
  <c r="CF58" i="1" s="1"/>
  <c r="CE60" i="1"/>
  <c r="CD60" i="1"/>
  <c r="CC60" i="1"/>
  <c r="CA60" i="1"/>
  <c r="BZ60" i="1"/>
  <c r="BY60" i="1"/>
  <c r="BX60" i="1"/>
  <c r="BW60" i="1"/>
  <c r="BW58" i="1" s="1"/>
  <c r="BV60" i="1"/>
  <c r="BU60" i="1"/>
  <c r="BT60" i="1"/>
  <c r="BS60" i="1"/>
  <c r="BR60" i="1"/>
  <c r="BQ60" i="1"/>
  <c r="BP60" i="1"/>
  <c r="BN60" i="1"/>
  <c r="BM60" i="1"/>
  <c r="BL60" i="1"/>
  <c r="BK60" i="1"/>
  <c r="BJ60" i="1"/>
  <c r="BI60" i="1"/>
  <c r="BH60" i="1"/>
  <c r="BG60" i="1"/>
  <c r="BF60" i="1"/>
  <c r="BF58" i="1" s="1"/>
  <c r="BE60" i="1"/>
  <c r="BD60" i="1"/>
  <c r="BC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A60" i="1"/>
  <c r="Z60" i="1"/>
  <c r="Y60" i="1"/>
  <c r="X60" i="1"/>
  <c r="W60" i="1"/>
  <c r="V60" i="1"/>
  <c r="U60" i="1"/>
  <c r="T60" i="1"/>
  <c r="S60" i="1"/>
  <c r="R60" i="1"/>
  <c r="Q60" i="1"/>
  <c r="P60" i="1"/>
  <c r="N60" i="1"/>
  <c r="M60" i="1"/>
  <c r="L60" i="1"/>
  <c r="K60" i="1"/>
  <c r="J60" i="1"/>
  <c r="I60" i="1"/>
  <c r="H60" i="1"/>
  <c r="G60" i="1"/>
  <c r="F60" i="1"/>
  <c r="E60" i="1"/>
  <c r="D60" i="1"/>
  <c r="C60" i="1"/>
  <c r="DA59" i="1"/>
  <c r="DA58" i="1" s="1"/>
  <c r="CY59" i="1"/>
  <c r="CX59" i="1"/>
  <c r="CW59" i="1"/>
  <c r="CV59" i="1"/>
  <c r="CV58" i="1" s="1"/>
  <c r="CU59" i="1"/>
  <c r="CT59" i="1"/>
  <c r="CS59" i="1"/>
  <c r="CS58" i="1" s="1"/>
  <c r="CR59" i="1"/>
  <c r="CQ59" i="1"/>
  <c r="CP59" i="1"/>
  <c r="CP58" i="1" s="1"/>
  <c r="CN59" i="1"/>
  <c r="CM59" i="1"/>
  <c r="CM58" i="1" s="1"/>
  <c r="CL59" i="1"/>
  <c r="CK59" i="1"/>
  <c r="CJ59" i="1"/>
  <c r="CJ58" i="1" s="1"/>
  <c r="CI59" i="1"/>
  <c r="CI58" i="1" s="1"/>
  <c r="CH59" i="1"/>
  <c r="CG59" i="1"/>
  <c r="CF59" i="1"/>
  <c r="CE59" i="1"/>
  <c r="CE58" i="1" s="1"/>
  <c r="CD59" i="1"/>
  <c r="CC59" i="1"/>
  <c r="CA59" i="1"/>
  <c r="BZ59" i="1"/>
  <c r="BZ58" i="1" s="1"/>
  <c r="BY59" i="1"/>
  <c r="BX59" i="1"/>
  <c r="BW59" i="1"/>
  <c r="BV59" i="1"/>
  <c r="BV58" i="1" s="1"/>
  <c r="BU59" i="1"/>
  <c r="BT59" i="1"/>
  <c r="BS59" i="1"/>
  <c r="BR59" i="1"/>
  <c r="BR58" i="1" s="1"/>
  <c r="BQ59" i="1"/>
  <c r="BP59" i="1"/>
  <c r="BN59" i="1"/>
  <c r="BM59" i="1"/>
  <c r="BL59" i="1"/>
  <c r="BK59" i="1"/>
  <c r="BJ59" i="1"/>
  <c r="BJ58" i="1" s="1"/>
  <c r="BI59" i="1"/>
  <c r="BI58" i="1" s="1"/>
  <c r="BH59" i="1"/>
  <c r="BG59" i="1"/>
  <c r="BF59" i="1"/>
  <c r="BE59" i="1"/>
  <c r="BD59" i="1"/>
  <c r="BC59" i="1"/>
  <c r="BA59" i="1"/>
  <c r="AZ59" i="1"/>
  <c r="AY59" i="1"/>
  <c r="AX59" i="1"/>
  <c r="AX58" i="1" s="1"/>
  <c r="AW59" i="1"/>
  <c r="AV59" i="1"/>
  <c r="AV58" i="1" s="1"/>
  <c r="AU59" i="1"/>
  <c r="AT59" i="1"/>
  <c r="AT58" i="1" s="1"/>
  <c r="AS59" i="1"/>
  <c r="AS58" i="1" s="1"/>
  <c r="AR59" i="1"/>
  <c r="AQ59" i="1"/>
  <c r="AP59" i="1"/>
  <c r="AN59" i="1"/>
  <c r="AM59" i="1"/>
  <c r="AL59" i="1"/>
  <c r="AL58" i="1" s="1"/>
  <c r="AK59" i="1"/>
  <c r="AJ59" i="1"/>
  <c r="AI59" i="1"/>
  <c r="AH59" i="1"/>
  <c r="AG59" i="1"/>
  <c r="AF59" i="1"/>
  <c r="AE59" i="1"/>
  <c r="AE58" i="1" s="1"/>
  <c r="AD59" i="1"/>
  <c r="AD58" i="1" s="1"/>
  <c r="AC59" i="1"/>
  <c r="AC58" i="1" s="1"/>
  <c r="AA59" i="1"/>
  <c r="AA58" i="1" s="1"/>
  <c r="Z59" i="1"/>
  <c r="Y59" i="1"/>
  <c r="X59" i="1"/>
  <c r="X58" i="1" s="1"/>
  <c r="W59" i="1"/>
  <c r="V59" i="1"/>
  <c r="U59" i="1"/>
  <c r="T59" i="1"/>
  <c r="S59" i="1"/>
  <c r="S58" i="1" s="1"/>
  <c r="R59" i="1"/>
  <c r="Q59" i="1"/>
  <c r="P59" i="1"/>
  <c r="N59" i="1"/>
  <c r="M59" i="1"/>
  <c r="L59" i="1"/>
  <c r="K59" i="1"/>
  <c r="J59" i="1"/>
  <c r="I59" i="1"/>
  <c r="H59" i="1"/>
  <c r="G59" i="1"/>
  <c r="G58" i="1" s="1"/>
  <c r="F59" i="1"/>
  <c r="E59" i="1"/>
  <c r="D59" i="1"/>
  <c r="C59" i="1"/>
  <c r="C58" i="1" s="1"/>
  <c r="CU58" i="1"/>
  <c r="CT58" i="1"/>
  <c r="CR58" i="1"/>
  <c r="CQ58" i="1"/>
  <c r="CK58" i="1"/>
  <c r="CG58" i="1"/>
  <c r="CC58" i="1"/>
  <c r="CA58" i="1"/>
  <c r="BX58" i="1"/>
  <c r="BT58" i="1"/>
  <c r="BS58" i="1"/>
  <c r="BP58" i="1"/>
  <c r="BL58" i="1"/>
  <c r="BK58" i="1"/>
  <c r="BG58" i="1"/>
  <c r="BC58" i="1"/>
  <c r="BA58" i="1"/>
  <c r="AZ58" i="1"/>
  <c r="AU58" i="1"/>
  <c r="AP58" i="1"/>
  <c r="AK58" i="1"/>
  <c r="AJ58" i="1"/>
  <c r="AH58" i="1"/>
  <c r="Y58" i="1"/>
  <c r="U58" i="1"/>
  <c r="T58" i="1"/>
  <c r="Q58" i="1"/>
  <c r="P58" i="1"/>
  <c r="L58" i="1"/>
  <c r="K58" i="1"/>
  <c r="J58" i="1"/>
  <c r="H58" i="1"/>
  <c r="D58" i="1"/>
  <c r="DB57" i="1"/>
  <c r="CO57" i="1"/>
  <c r="CB57" i="1"/>
  <c r="BO57" i="1"/>
  <c r="BB57" i="1"/>
  <c r="AO57" i="1"/>
  <c r="AB57" i="1"/>
  <c r="O57" i="1"/>
  <c r="DB56" i="1"/>
  <c r="CO56" i="1"/>
  <c r="CB56" i="1"/>
  <c r="BO56" i="1"/>
  <c r="BB56" i="1"/>
  <c r="AO56" i="1"/>
  <c r="AB56" i="1"/>
  <c r="O56" i="1"/>
  <c r="DB55" i="1"/>
  <c r="CO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A55" i="1"/>
  <c r="Z55" i="1"/>
  <c r="Y55" i="1"/>
  <c r="X55" i="1"/>
  <c r="W55" i="1"/>
  <c r="V55" i="1"/>
  <c r="U55" i="1"/>
  <c r="T55" i="1"/>
  <c r="S55" i="1"/>
  <c r="R55" i="1"/>
  <c r="Q55" i="1"/>
  <c r="P55" i="1"/>
  <c r="N55" i="1"/>
  <c r="M55" i="1"/>
  <c r="L55" i="1"/>
  <c r="K55" i="1"/>
  <c r="J55" i="1"/>
  <c r="I55" i="1"/>
  <c r="H55" i="1"/>
  <c r="G55" i="1"/>
  <c r="F55" i="1"/>
  <c r="E55" i="1"/>
  <c r="D55" i="1"/>
  <c r="C55" i="1"/>
  <c r="DB54" i="1"/>
  <c r="CO54" i="1"/>
  <c r="CB54" i="1"/>
  <c r="BO54" i="1"/>
  <c r="BB54" i="1"/>
  <c r="AO54" i="1"/>
  <c r="AB54" i="1"/>
  <c r="O54" i="1"/>
  <c r="DB53" i="1"/>
  <c r="CO53" i="1"/>
  <c r="CB53" i="1"/>
  <c r="BO53" i="1"/>
  <c r="BB53" i="1"/>
  <c r="AO53" i="1"/>
  <c r="AB53" i="1"/>
  <c r="O53" i="1"/>
  <c r="DB52" i="1"/>
  <c r="CO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A52" i="1"/>
  <c r="Z52" i="1"/>
  <c r="Y52" i="1"/>
  <c r="X52" i="1"/>
  <c r="W52" i="1"/>
  <c r="V52" i="1"/>
  <c r="U52" i="1"/>
  <c r="T52" i="1"/>
  <c r="S52" i="1"/>
  <c r="R52" i="1"/>
  <c r="Q52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DB51" i="1"/>
  <c r="CO51" i="1"/>
  <c r="CB51" i="1"/>
  <c r="BO51" i="1"/>
  <c r="BB51" i="1"/>
  <c r="AO51" i="1"/>
  <c r="AB51" i="1"/>
  <c r="O51" i="1"/>
  <c r="DB50" i="1"/>
  <c r="CO50" i="1"/>
  <c r="CB50" i="1"/>
  <c r="BO50" i="1"/>
  <c r="BB50" i="1"/>
  <c r="AO50" i="1"/>
  <c r="AB50" i="1"/>
  <c r="O50" i="1"/>
  <c r="DB49" i="1"/>
  <c r="CO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A49" i="1"/>
  <c r="Z49" i="1"/>
  <c r="Y49" i="1"/>
  <c r="X49" i="1"/>
  <c r="W49" i="1"/>
  <c r="V49" i="1"/>
  <c r="U49" i="1"/>
  <c r="T49" i="1"/>
  <c r="S49" i="1"/>
  <c r="R49" i="1"/>
  <c r="Q49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DB48" i="1"/>
  <c r="CO48" i="1"/>
  <c r="CB48" i="1"/>
  <c r="BO48" i="1"/>
  <c r="BB48" i="1"/>
  <c r="AO48" i="1"/>
  <c r="AB48" i="1"/>
  <c r="O48" i="1"/>
  <c r="DB47" i="1"/>
  <c r="CO47" i="1"/>
  <c r="CB47" i="1"/>
  <c r="BO47" i="1"/>
  <c r="BB47" i="1"/>
  <c r="AO47" i="1"/>
  <c r="AB47" i="1"/>
  <c r="O47" i="1"/>
  <c r="DB46" i="1"/>
  <c r="CO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A46" i="1"/>
  <c r="Z46" i="1"/>
  <c r="Y46" i="1"/>
  <c r="X46" i="1"/>
  <c r="W46" i="1"/>
  <c r="V46" i="1"/>
  <c r="U46" i="1"/>
  <c r="T46" i="1"/>
  <c r="S46" i="1"/>
  <c r="R46" i="1"/>
  <c r="Q46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DB45" i="1"/>
  <c r="CO45" i="1"/>
  <c r="CB45" i="1"/>
  <c r="BO45" i="1"/>
  <c r="BB45" i="1"/>
  <c r="AO45" i="1"/>
  <c r="AB45" i="1"/>
  <c r="O45" i="1"/>
  <c r="DB44" i="1"/>
  <c r="CO44" i="1"/>
  <c r="CB44" i="1"/>
  <c r="BO44" i="1"/>
  <c r="BB44" i="1"/>
  <c r="AO44" i="1"/>
  <c r="AB44" i="1"/>
  <c r="O44" i="1"/>
  <c r="DB43" i="1"/>
  <c r="CO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DB42" i="1"/>
  <c r="CO42" i="1"/>
  <c r="CB42" i="1"/>
  <c r="BO42" i="1"/>
  <c r="BB42" i="1"/>
  <c r="AO42" i="1"/>
  <c r="AB42" i="1"/>
  <c r="O42" i="1"/>
  <c r="DB41" i="1"/>
  <c r="CO41" i="1"/>
  <c r="CB41" i="1"/>
  <c r="BO41" i="1"/>
  <c r="BB41" i="1"/>
  <c r="AO41" i="1"/>
  <c r="AB41" i="1"/>
  <c r="O41" i="1"/>
  <c r="DB40" i="1"/>
  <c r="CO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A40" i="1"/>
  <c r="Z40" i="1"/>
  <c r="Y40" i="1"/>
  <c r="X40" i="1"/>
  <c r="W40" i="1"/>
  <c r="V40" i="1"/>
  <c r="U40" i="1"/>
  <c r="T40" i="1"/>
  <c r="S40" i="1"/>
  <c r="R40" i="1"/>
  <c r="Q40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DB39" i="1"/>
  <c r="CO39" i="1"/>
  <c r="CB39" i="1"/>
  <c r="CB60" i="1" s="1"/>
  <c r="BO39" i="1"/>
  <c r="BB39" i="1"/>
  <c r="AO39" i="1"/>
  <c r="AO60" i="1" s="1"/>
  <c r="AB39" i="1"/>
  <c r="O39" i="1"/>
  <c r="DB38" i="1"/>
  <c r="CO38" i="1"/>
  <c r="CB38" i="1"/>
  <c r="BO38" i="1"/>
  <c r="BB38" i="1"/>
  <c r="AO38" i="1"/>
  <c r="AB38" i="1"/>
  <c r="O38" i="1"/>
  <c r="DB37" i="1"/>
  <c r="CO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A37" i="1"/>
  <c r="Z37" i="1"/>
  <c r="Y37" i="1"/>
  <c r="X37" i="1"/>
  <c r="W37" i="1"/>
  <c r="V37" i="1"/>
  <c r="U37" i="1"/>
  <c r="T37" i="1"/>
  <c r="S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DA31" i="1"/>
  <c r="CY31" i="1"/>
  <c r="CW31" i="1"/>
  <c r="CV31" i="1"/>
  <c r="CU31" i="1"/>
  <c r="CT31" i="1"/>
  <c r="CS31" i="1"/>
  <c r="CR31" i="1"/>
  <c r="CQ31" i="1"/>
  <c r="CP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A31" i="1"/>
  <c r="BZ31" i="1"/>
  <c r="BY31" i="1"/>
  <c r="BY29" i="1" s="1"/>
  <c r="BX31" i="1"/>
  <c r="BW31" i="1"/>
  <c r="BV31" i="1"/>
  <c r="BU31" i="1"/>
  <c r="BT31" i="1"/>
  <c r="BS31" i="1"/>
  <c r="BR31" i="1"/>
  <c r="BQ31" i="1"/>
  <c r="BP31" i="1"/>
  <c r="BN31" i="1"/>
  <c r="BM31" i="1"/>
  <c r="BL31" i="1"/>
  <c r="BK31" i="1"/>
  <c r="BJ31" i="1"/>
  <c r="BI31" i="1"/>
  <c r="BH31" i="1"/>
  <c r="BH29" i="1" s="1"/>
  <c r="BG31" i="1"/>
  <c r="BF31" i="1"/>
  <c r="BE31" i="1"/>
  <c r="BD31" i="1"/>
  <c r="BC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A31" i="1"/>
  <c r="Z31" i="1"/>
  <c r="Y31" i="1"/>
  <c r="Y29" i="1" s="1"/>
  <c r="X31" i="1"/>
  <c r="W31" i="1"/>
  <c r="V31" i="1"/>
  <c r="U31" i="1"/>
  <c r="T31" i="1"/>
  <c r="S31" i="1"/>
  <c r="R31" i="1"/>
  <c r="Q31" i="1"/>
  <c r="P31" i="1"/>
  <c r="N31" i="1"/>
  <c r="M31" i="1"/>
  <c r="L31" i="1"/>
  <c r="K31" i="1"/>
  <c r="J31" i="1"/>
  <c r="I31" i="1"/>
  <c r="H31" i="1"/>
  <c r="G31" i="1"/>
  <c r="F31" i="1"/>
  <c r="E31" i="1"/>
  <c r="D31" i="1"/>
  <c r="C31" i="1"/>
  <c r="DA30" i="1"/>
  <c r="CY30" i="1"/>
  <c r="CW30" i="1"/>
  <c r="CW29" i="1" s="1"/>
  <c r="CV30" i="1"/>
  <c r="CV29" i="1" s="1"/>
  <c r="CU30" i="1"/>
  <c r="CU29" i="1" s="1"/>
  <c r="CT30" i="1"/>
  <c r="CS30" i="1"/>
  <c r="CR30" i="1"/>
  <c r="CQ30" i="1"/>
  <c r="CP30" i="1"/>
  <c r="CP29" i="1" s="1"/>
  <c r="CN30" i="1"/>
  <c r="CM30" i="1"/>
  <c r="CL30" i="1"/>
  <c r="CK30" i="1"/>
  <c r="CJ30" i="1"/>
  <c r="CI30" i="1"/>
  <c r="CI29" i="1" s="1"/>
  <c r="CH30" i="1"/>
  <c r="CG30" i="1"/>
  <c r="CF30" i="1"/>
  <c r="CE30" i="1"/>
  <c r="CE29" i="1" s="1"/>
  <c r="CD30" i="1"/>
  <c r="CC30" i="1"/>
  <c r="CA30" i="1"/>
  <c r="BZ30" i="1"/>
  <c r="BY30" i="1"/>
  <c r="BX30" i="1"/>
  <c r="BW30" i="1"/>
  <c r="BV30" i="1"/>
  <c r="BU30" i="1"/>
  <c r="BU29" i="1" s="1"/>
  <c r="BT30" i="1"/>
  <c r="BS30" i="1"/>
  <c r="BR30" i="1"/>
  <c r="BQ30" i="1"/>
  <c r="BP30" i="1"/>
  <c r="BN30" i="1"/>
  <c r="BM30" i="1"/>
  <c r="BL30" i="1"/>
  <c r="BL29" i="1" s="1"/>
  <c r="BK30" i="1"/>
  <c r="BJ30" i="1"/>
  <c r="BI30" i="1"/>
  <c r="BH30" i="1"/>
  <c r="BG30" i="1"/>
  <c r="BF30" i="1"/>
  <c r="BE30" i="1"/>
  <c r="BE29" i="1" s="1"/>
  <c r="BD30" i="1"/>
  <c r="BD29" i="1" s="1"/>
  <c r="BC30" i="1"/>
  <c r="BA30" i="1"/>
  <c r="AZ30" i="1"/>
  <c r="AZ29" i="1" s="1"/>
  <c r="AY30" i="1"/>
  <c r="AX30" i="1"/>
  <c r="AW30" i="1"/>
  <c r="AW29" i="1" s="1"/>
  <c r="AV30" i="1"/>
  <c r="AV29" i="1" s="1"/>
  <c r="AU30" i="1"/>
  <c r="AU29" i="1" s="1"/>
  <c r="AT30" i="1"/>
  <c r="AT29" i="1" s="1"/>
  <c r="AS30" i="1"/>
  <c r="AR30" i="1"/>
  <c r="AQ30" i="1"/>
  <c r="AP30" i="1"/>
  <c r="AN30" i="1"/>
  <c r="AM30" i="1"/>
  <c r="AM29" i="1" s="1"/>
  <c r="AL30" i="1"/>
  <c r="AL29" i="1" s="1"/>
  <c r="AK30" i="1"/>
  <c r="AJ30" i="1"/>
  <c r="AI30" i="1"/>
  <c r="AI29" i="1" s="1"/>
  <c r="AH30" i="1"/>
  <c r="AG30" i="1"/>
  <c r="AF30" i="1"/>
  <c r="AF29" i="1" s="1"/>
  <c r="AE30" i="1"/>
  <c r="AE29" i="1" s="1"/>
  <c r="AD30" i="1"/>
  <c r="AD29" i="1" s="1"/>
  <c r="AC30" i="1"/>
  <c r="AA30" i="1"/>
  <c r="Z30" i="1"/>
  <c r="Y30" i="1"/>
  <c r="X30" i="1"/>
  <c r="W30" i="1"/>
  <c r="V30" i="1"/>
  <c r="V29" i="1" s="1"/>
  <c r="U30" i="1"/>
  <c r="U29" i="1" s="1"/>
  <c r="T30" i="1"/>
  <c r="S30" i="1"/>
  <c r="R30" i="1"/>
  <c r="Q30" i="1"/>
  <c r="P30" i="1"/>
  <c r="N30" i="1"/>
  <c r="M30" i="1"/>
  <c r="M29" i="1" s="1"/>
  <c r="L30" i="1"/>
  <c r="L29" i="1" s="1"/>
  <c r="K30" i="1"/>
  <c r="J30" i="1"/>
  <c r="I30" i="1"/>
  <c r="H30" i="1"/>
  <c r="G30" i="1"/>
  <c r="F30" i="1"/>
  <c r="E30" i="1"/>
  <c r="E29" i="1" s="1"/>
  <c r="D30" i="1"/>
  <c r="D29" i="1" s="1"/>
  <c r="C30" i="1"/>
  <c r="CM29" i="1"/>
  <c r="CK29" i="1"/>
  <c r="CG29" i="1"/>
  <c r="CF29" i="1"/>
  <c r="CC29" i="1"/>
  <c r="CA29" i="1"/>
  <c r="BX29" i="1"/>
  <c r="BT29" i="1"/>
  <c r="BP29" i="1"/>
  <c r="BM29" i="1"/>
  <c r="BK29" i="1"/>
  <c r="BG29" i="1"/>
  <c r="BC29" i="1"/>
  <c r="AS29" i="1"/>
  <c r="AR29" i="1"/>
  <c r="AK29" i="1"/>
  <c r="AG29" i="1"/>
  <c r="AC29" i="1"/>
  <c r="X29" i="1"/>
  <c r="T29" i="1"/>
  <c r="P29" i="1"/>
  <c r="K29" i="1"/>
  <c r="H29" i="1"/>
  <c r="G29" i="1"/>
  <c r="C29" i="1"/>
  <c r="DB28" i="1"/>
  <c r="CO28" i="1"/>
  <c r="CB28" i="1"/>
  <c r="BO28" i="1"/>
  <c r="BB28" i="1"/>
  <c r="AO28" i="1"/>
  <c r="AB28" i="1"/>
  <c r="O28" i="1"/>
  <c r="DB27" i="1"/>
  <c r="CO27" i="1"/>
  <c r="CB27" i="1"/>
  <c r="BO27" i="1"/>
  <c r="BB27" i="1"/>
  <c r="AO27" i="1"/>
  <c r="AB27" i="1"/>
  <c r="O27" i="1"/>
  <c r="DB26" i="1"/>
  <c r="CO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A26" i="1"/>
  <c r="Z26" i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C26" i="1"/>
  <c r="DB25" i="1"/>
  <c r="CO25" i="1"/>
  <c r="CB25" i="1"/>
  <c r="BO25" i="1"/>
  <c r="BB25" i="1"/>
  <c r="AO25" i="1"/>
  <c r="AB25" i="1"/>
  <c r="O25" i="1"/>
  <c r="DB24" i="1"/>
  <c r="CO24" i="1"/>
  <c r="CB24" i="1"/>
  <c r="BO24" i="1"/>
  <c r="BB24" i="1"/>
  <c r="AO24" i="1"/>
  <c r="AB24" i="1"/>
  <c r="O24" i="1"/>
  <c r="DB23" i="1"/>
  <c r="CO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DB22" i="1"/>
  <c r="CO22" i="1"/>
  <c r="CB22" i="1"/>
  <c r="BO22" i="1"/>
  <c r="BB22" i="1"/>
  <c r="AO22" i="1"/>
  <c r="AB22" i="1"/>
  <c r="O22" i="1"/>
  <c r="DB21" i="1"/>
  <c r="CO21" i="1"/>
  <c r="CB21" i="1"/>
  <c r="BO21" i="1"/>
  <c r="BB21" i="1"/>
  <c r="AO21" i="1"/>
  <c r="AB21" i="1"/>
  <c r="O21" i="1"/>
  <c r="DB20" i="1"/>
  <c r="CO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A20" i="1"/>
  <c r="Z20" i="1"/>
  <c r="Y20" i="1"/>
  <c r="X20" i="1"/>
  <c r="W20" i="1"/>
  <c r="V20" i="1"/>
  <c r="U20" i="1"/>
  <c r="T20" i="1"/>
  <c r="S20" i="1"/>
  <c r="R20" i="1"/>
  <c r="Q20" i="1"/>
  <c r="P20" i="1"/>
  <c r="N20" i="1"/>
  <c r="M20" i="1"/>
  <c r="L20" i="1"/>
  <c r="K20" i="1"/>
  <c r="J20" i="1"/>
  <c r="I20" i="1"/>
  <c r="H20" i="1"/>
  <c r="G20" i="1"/>
  <c r="F20" i="1"/>
  <c r="E20" i="1"/>
  <c r="D20" i="1"/>
  <c r="C20" i="1"/>
  <c r="DB19" i="1"/>
  <c r="CO19" i="1"/>
  <c r="CB19" i="1"/>
  <c r="BO19" i="1"/>
  <c r="BB19" i="1"/>
  <c r="AO19" i="1"/>
  <c r="AB19" i="1"/>
  <c r="O19" i="1"/>
  <c r="DB18" i="1"/>
  <c r="CO18" i="1"/>
  <c r="CB18" i="1"/>
  <c r="BO18" i="1"/>
  <c r="BB18" i="1"/>
  <c r="AO18" i="1"/>
  <c r="AB18" i="1"/>
  <c r="O18" i="1"/>
  <c r="DB17" i="1"/>
  <c r="CO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A17" i="1"/>
  <c r="Z17" i="1"/>
  <c r="Y17" i="1"/>
  <c r="X17" i="1"/>
  <c r="W17" i="1"/>
  <c r="V17" i="1"/>
  <c r="U17" i="1"/>
  <c r="T17" i="1"/>
  <c r="S17" i="1"/>
  <c r="R17" i="1"/>
  <c r="Q17" i="1"/>
  <c r="P17" i="1"/>
  <c r="N17" i="1"/>
  <c r="M17" i="1"/>
  <c r="L17" i="1"/>
  <c r="K17" i="1"/>
  <c r="J17" i="1"/>
  <c r="I17" i="1"/>
  <c r="H17" i="1"/>
  <c r="G17" i="1"/>
  <c r="F17" i="1"/>
  <c r="E17" i="1"/>
  <c r="D17" i="1"/>
  <c r="C17" i="1"/>
  <c r="DB16" i="1"/>
  <c r="CO16" i="1"/>
  <c r="CB16" i="1"/>
  <c r="BO16" i="1"/>
  <c r="BB16" i="1"/>
  <c r="AO16" i="1"/>
  <c r="AB16" i="1"/>
  <c r="O16" i="1"/>
  <c r="DB15" i="1"/>
  <c r="CO15" i="1"/>
  <c r="CB15" i="1"/>
  <c r="BO15" i="1"/>
  <c r="BB15" i="1"/>
  <c r="AO15" i="1"/>
  <c r="AB15" i="1"/>
  <c r="O15" i="1"/>
  <c r="DB14" i="1"/>
  <c r="CO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A14" i="1"/>
  <c r="Z14" i="1"/>
  <c r="Y14" i="1"/>
  <c r="X14" i="1"/>
  <c r="W14" i="1"/>
  <c r="V14" i="1"/>
  <c r="U14" i="1"/>
  <c r="T14" i="1"/>
  <c r="S14" i="1"/>
  <c r="R14" i="1"/>
  <c r="Q14" i="1"/>
  <c r="P14" i="1"/>
  <c r="N14" i="1"/>
  <c r="M14" i="1"/>
  <c r="L14" i="1"/>
  <c r="K14" i="1"/>
  <c r="J14" i="1"/>
  <c r="I14" i="1"/>
  <c r="H14" i="1"/>
  <c r="G14" i="1"/>
  <c r="F14" i="1"/>
  <c r="E14" i="1"/>
  <c r="D14" i="1"/>
  <c r="C14" i="1"/>
  <c r="DB13" i="1"/>
  <c r="CO13" i="1"/>
  <c r="CB13" i="1"/>
  <c r="BO13" i="1"/>
  <c r="BB13" i="1"/>
  <c r="AO13" i="1"/>
  <c r="AB13" i="1"/>
  <c r="O13" i="1"/>
  <c r="DB12" i="1"/>
  <c r="CO12" i="1"/>
  <c r="CB12" i="1"/>
  <c r="BO12" i="1"/>
  <c r="BB12" i="1"/>
  <c r="AO12" i="1"/>
  <c r="AB12" i="1"/>
  <c r="O12" i="1"/>
  <c r="DB11" i="1"/>
  <c r="CO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A11" i="1"/>
  <c r="Z11" i="1"/>
  <c r="Y11" i="1"/>
  <c r="X11" i="1"/>
  <c r="W11" i="1"/>
  <c r="V11" i="1"/>
  <c r="U11" i="1"/>
  <c r="T11" i="1"/>
  <c r="S11" i="1"/>
  <c r="R11" i="1"/>
  <c r="Q11" i="1"/>
  <c r="P11" i="1"/>
  <c r="N11" i="1"/>
  <c r="M11" i="1"/>
  <c r="L11" i="1"/>
  <c r="K11" i="1"/>
  <c r="J11" i="1"/>
  <c r="I11" i="1"/>
  <c r="H11" i="1"/>
  <c r="G11" i="1"/>
  <c r="F11" i="1"/>
  <c r="E11" i="1"/>
  <c r="D11" i="1"/>
  <c r="C11" i="1"/>
  <c r="DB10" i="1"/>
  <c r="CO10" i="1"/>
  <c r="CB10" i="1"/>
  <c r="BO10" i="1"/>
  <c r="BB10" i="1"/>
  <c r="AO10" i="1"/>
  <c r="AB10" i="1"/>
  <c r="O10" i="1"/>
  <c r="DB9" i="1"/>
  <c r="CO9" i="1"/>
  <c r="CB9" i="1"/>
  <c r="BO9" i="1"/>
  <c r="BB9" i="1"/>
  <c r="AO9" i="1"/>
  <c r="AB9" i="1"/>
  <c r="O9" i="1"/>
  <c r="DB8" i="1"/>
  <c r="CO8" i="1"/>
  <c r="CA8" i="1"/>
  <c r="BZ8" i="1"/>
  <c r="BY8" i="1"/>
  <c r="BX8" i="1"/>
  <c r="BW8" i="1"/>
  <c r="BV8" i="1"/>
  <c r="BU8" i="1"/>
  <c r="BT8" i="1"/>
  <c r="BS8" i="1"/>
  <c r="BR8" i="1"/>
  <c r="BQ8" i="1"/>
  <c r="BP8" i="1"/>
  <c r="BN8" i="1"/>
  <c r="BM8" i="1"/>
  <c r="BL8" i="1"/>
  <c r="BK8" i="1"/>
  <c r="BJ8" i="1"/>
  <c r="BI8" i="1"/>
  <c r="BH8" i="1"/>
  <c r="BG8" i="1"/>
  <c r="BF8" i="1"/>
  <c r="BE8" i="1"/>
  <c r="BD8" i="1"/>
  <c r="BC8" i="1"/>
  <c r="BA8" i="1"/>
  <c r="AZ8" i="1"/>
  <c r="AY8" i="1"/>
  <c r="AX8" i="1"/>
  <c r="AW8" i="1"/>
  <c r="AV8" i="1"/>
  <c r="AU8" i="1"/>
  <c r="AT8" i="1"/>
  <c r="AS8" i="1"/>
  <c r="AR8" i="1"/>
  <c r="AQ8" i="1"/>
  <c r="AP8" i="1"/>
  <c r="AN8" i="1"/>
  <c r="AM8" i="1"/>
  <c r="AL8" i="1"/>
  <c r="AK8" i="1"/>
  <c r="AJ8" i="1"/>
  <c r="AI8" i="1"/>
  <c r="AH8" i="1"/>
  <c r="AG8" i="1"/>
  <c r="AF8" i="1"/>
  <c r="AE8" i="1"/>
  <c r="AD8" i="1"/>
  <c r="AC8" i="1"/>
  <c r="AA8" i="1"/>
  <c r="Z8" i="1"/>
  <c r="Y8" i="1"/>
  <c r="X8" i="1"/>
  <c r="W8" i="1"/>
  <c r="V8" i="1"/>
  <c r="U8" i="1"/>
  <c r="T8" i="1"/>
  <c r="S8" i="1"/>
  <c r="R8" i="1"/>
  <c r="Q8" i="1"/>
  <c r="P8" i="1"/>
  <c r="N8" i="1"/>
  <c r="M8" i="1"/>
  <c r="L8" i="1"/>
  <c r="K8" i="1"/>
  <c r="J8" i="1"/>
  <c r="I8" i="1"/>
  <c r="H8" i="1"/>
  <c r="G8" i="1"/>
  <c r="F8" i="1"/>
  <c r="E8" i="1"/>
  <c r="D8" i="1"/>
  <c r="C8" i="1"/>
  <c r="DA49" i="6"/>
  <c r="CY49" i="6"/>
  <c r="CX49" i="6"/>
  <c r="CW49" i="6"/>
  <c r="CV49" i="6"/>
  <c r="CU49" i="6"/>
  <c r="CT49" i="6"/>
  <c r="CS49" i="6"/>
  <c r="CR49" i="6"/>
  <c r="CQ49" i="6"/>
  <c r="CP49" i="6"/>
  <c r="CN49" i="6"/>
  <c r="CM49" i="6"/>
  <c r="CL49" i="6"/>
  <c r="CK49" i="6"/>
  <c r="CJ49" i="6"/>
  <c r="CI49" i="6"/>
  <c r="CH49" i="6"/>
  <c r="CG49" i="6"/>
  <c r="CF49" i="6"/>
  <c r="CE49" i="6"/>
  <c r="CD49" i="6"/>
  <c r="CC49" i="6"/>
  <c r="CA49" i="6"/>
  <c r="BZ49" i="6"/>
  <c r="BY49" i="6"/>
  <c r="BX49" i="6"/>
  <c r="BW49" i="6"/>
  <c r="BV49" i="6"/>
  <c r="BU49" i="6"/>
  <c r="BT49" i="6"/>
  <c r="BS49" i="6"/>
  <c r="BR49" i="6"/>
  <c r="BQ49" i="6"/>
  <c r="BP49" i="6"/>
  <c r="BN49" i="6"/>
  <c r="BM49" i="6"/>
  <c r="BL49" i="6"/>
  <c r="BK49" i="6"/>
  <c r="BJ49" i="6"/>
  <c r="BI49" i="6"/>
  <c r="BH49" i="6"/>
  <c r="BG49" i="6"/>
  <c r="BF49" i="6"/>
  <c r="BE49" i="6"/>
  <c r="BD49" i="6"/>
  <c r="BC49" i="6"/>
  <c r="BA49" i="6"/>
  <c r="AZ49" i="6"/>
  <c r="AY49" i="6"/>
  <c r="AX49" i="6"/>
  <c r="AW49" i="6"/>
  <c r="AV49" i="6"/>
  <c r="AU49" i="6"/>
  <c r="AT49" i="6"/>
  <c r="AS49" i="6"/>
  <c r="AR49" i="6"/>
  <c r="AQ49" i="6"/>
  <c r="AP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A49" i="6"/>
  <c r="Z49" i="6"/>
  <c r="Y49" i="6"/>
  <c r="X49" i="6"/>
  <c r="W49" i="6"/>
  <c r="V49" i="6"/>
  <c r="U49" i="6"/>
  <c r="T49" i="6"/>
  <c r="S49" i="6"/>
  <c r="R49" i="6"/>
  <c r="Q49" i="6"/>
  <c r="P49" i="6"/>
  <c r="N49" i="6"/>
  <c r="M49" i="6"/>
  <c r="L49" i="6"/>
  <c r="K49" i="6"/>
  <c r="J49" i="6"/>
  <c r="I49" i="6"/>
  <c r="H49" i="6"/>
  <c r="G49" i="6"/>
  <c r="F49" i="6"/>
  <c r="E49" i="6"/>
  <c r="D49" i="6"/>
  <c r="C49" i="6"/>
  <c r="DA48" i="6"/>
  <c r="DA47" i="6" s="1"/>
  <c r="CY48" i="6"/>
  <c r="CY47" i="6" s="1"/>
  <c r="CX48" i="6"/>
  <c r="CW48" i="6"/>
  <c r="CV48" i="6"/>
  <c r="CU48" i="6"/>
  <c r="CU47" i="6" s="1"/>
  <c r="CT48" i="6"/>
  <c r="CS48" i="6"/>
  <c r="CR48" i="6"/>
  <c r="CR47" i="6" s="1"/>
  <c r="CQ48" i="6"/>
  <c r="CP48" i="6"/>
  <c r="CN48" i="6"/>
  <c r="CM48" i="6"/>
  <c r="CL48" i="6"/>
  <c r="CK48" i="6"/>
  <c r="CK47" i="6" s="1"/>
  <c r="CJ48" i="6"/>
  <c r="CI48" i="6"/>
  <c r="CI47" i="6" s="1"/>
  <c r="CH48" i="6"/>
  <c r="CG48" i="6"/>
  <c r="CG47" i="6" s="1"/>
  <c r="CF48" i="6"/>
  <c r="CF47" i="6" s="1"/>
  <c r="CE48" i="6"/>
  <c r="CD48" i="6"/>
  <c r="CD47" i="6" s="1"/>
  <c r="CC48" i="6"/>
  <c r="CC47" i="6" s="1"/>
  <c r="CA48" i="6"/>
  <c r="BZ48" i="6"/>
  <c r="BZ47" i="6" s="1"/>
  <c r="BY48" i="6"/>
  <c r="BX48" i="6"/>
  <c r="BX47" i="6" s="1"/>
  <c r="BW48" i="6"/>
  <c r="BW47" i="6" s="1"/>
  <c r="BV48" i="6"/>
  <c r="BU48" i="6"/>
  <c r="BU47" i="6" s="1"/>
  <c r="BT48" i="6"/>
  <c r="BT47" i="6" s="1"/>
  <c r="BS48" i="6"/>
  <c r="BR48" i="6"/>
  <c r="BR47" i="6" s="1"/>
  <c r="BQ48" i="6"/>
  <c r="BP48" i="6"/>
  <c r="BN48" i="6"/>
  <c r="BN47" i="6" s="1"/>
  <c r="BM48" i="6"/>
  <c r="BL48" i="6"/>
  <c r="BL47" i="6" s="1"/>
  <c r="BK48" i="6"/>
  <c r="BJ48" i="6"/>
  <c r="BI48" i="6"/>
  <c r="BI47" i="6" s="1"/>
  <c r="BH48" i="6"/>
  <c r="BG48" i="6"/>
  <c r="BF48" i="6"/>
  <c r="BE48" i="6"/>
  <c r="BD48" i="6"/>
  <c r="BD47" i="6" s="1"/>
  <c r="BC48" i="6"/>
  <c r="BA48" i="6"/>
  <c r="AZ48" i="6"/>
  <c r="AZ47" i="6" s="1"/>
  <c r="AY48" i="6"/>
  <c r="AX48" i="6"/>
  <c r="AX47" i="6" s="1"/>
  <c r="AW48" i="6"/>
  <c r="AW47" i="6" s="1"/>
  <c r="AV48" i="6"/>
  <c r="AU48" i="6"/>
  <c r="AU47" i="6" s="1"/>
  <c r="AT48" i="6"/>
  <c r="AT47" i="6" s="1"/>
  <c r="AS48" i="6"/>
  <c r="AR48" i="6"/>
  <c r="AR47" i="6" s="1"/>
  <c r="AQ48" i="6"/>
  <c r="AP48" i="6"/>
  <c r="AP47" i="6" s="1"/>
  <c r="AN48" i="6"/>
  <c r="AN47" i="6" s="1"/>
  <c r="AM48" i="6"/>
  <c r="AL48" i="6"/>
  <c r="AL47" i="6" s="1"/>
  <c r="AK48" i="6"/>
  <c r="AK47" i="6" s="1"/>
  <c r="AJ48" i="6"/>
  <c r="AI48" i="6"/>
  <c r="AI47" i="6" s="1"/>
  <c r="AH48" i="6"/>
  <c r="AG48" i="6"/>
  <c r="AF48" i="6"/>
  <c r="AF47" i="6" s="1"/>
  <c r="AE48" i="6"/>
  <c r="AD48" i="6"/>
  <c r="AD47" i="6" s="1"/>
  <c r="AC48" i="6"/>
  <c r="AC47" i="6" s="1"/>
  <c r="AA48" i="6"/>
  <c r="Z48" i="6"/>
  <c r="Z47" i="6" s="1"/>
  <c r="Y48" i="6"/>
  <c r="X48" i="6"/>
  <c r="W48" i="6"/>
  <c r="V48" i="6"/>
  <c r="U48" i="6"/>
  <c r="T48" i="6"/>
  <c r="T47" i="6" s="1"/>
  <c r="S48" i="6"/>
  <c r="R48" i="6"/>
  <c r="R47" i="6" s="1"/>
  <c r="Q48" i="6"/>
  <c r="P48" i="6"/>
  <c r="P47" i="6" s="1"/>
  <c r="N48" i="6"/>
  <c r="N47" i="6" s="1"/>
  <c r="M48" i="6"/>
  <c r="L48" i="6"/>
  <c r="L47" i="6" s="1"/>
  <c r="K48" i="6"/>
  <c r="K47" i="6" s="1"/>
  <c r="J48" i="6"/>
  <c r="I48" i="6"/>
  <c r="I47" i="6" s="1"/>
  <c r="H48" i="6"/>
  <c r="G48" i="6"/>
  <c r="G47" i="6" s="1"/>
  <c r="F48" i="6"/>
  <c r="F47" i="6" s="1"/>
  <c r="E48" i="6"/>
  <c r="D48" i="6"/>
  <c r="D47" i="6" s="1"/>
  <c r="C48" i="6"/>
  <c r="C47" i="6" s="1"/>
  <c r="CQ47" i="6"/>
  <c r="CP47" i="6"/>
  <c r="CN47" i="6"/>
  <c r="CL47" i="6"/>
  <c r="CH47" i="6"/>
  <c r="BP47" i="6"/>
  <c r="BK47" i="6"/>
  <c r="BH47" i="6"/>
  <c r="BG47" i="6"/>
  <c r="BF47" i="6"/>
  <c r="BE47" i="6"/>
  <c r="BC47" i="6"/>
  <c r="AY47" i="6"/>
  <c r="AQ47" i="6"/>
  <c r="AH47" i="6"/>
  <c r="AG47" i="6"/>
  <c r="Y47" i="6"/>
  <c r="X47" i="6"/>
  <c r="W47" i="6"/>
  <c r="Q47" i="6"/>
  <c r="H47" i="6"/>
  <c r="DB46" i="6"/>
  <c r="CO46" i="6"/>
  <c r="CB46" i="6"/>
  <c r="BO46" i="6"/>
  <c r="BB46" i="6"/>
  <c r="AO46" i="6"/>
  <c r="AB46" i="6"/>
  <c r="O46" i="6"/>
  <c r="DB45" i="6"/>
  <c r="CO45" i="6"/>
  <c r="CB45" i="6"/>
  <c r="BO45" i="6"/>
  <c r="BB45" i="6"/>
  <c r="AO45" i="6"/>
  <c r="AB45" i="6"/>
  <c r="O45" i="6"/>
  <c r="DB44" i="6"/>
  <c r="CO44" i="6"/>
  <c r="CA44" i="6"/>
  <c r="BZ44" i="6"/>
  <c r="BY44" i="6"/>
  <c r="BX44" i="6"/>
  <c r="BW44" i="6"/>
  <c r="BV44" i="6"/>
  <c r="BU44" i="6"/>
  <c r="BT44" i="6"/>
  <c r="BS44" i="6"/>
  <c r="BR44" i="6"/>
  <c r="BQ44" i="6"/>
  <c r="BP44" i="6"/>
  <c r="BN44" i="6"/>
  <c r="BM44" i="6"/>
  <c r="BL44" i="6"/>
  <c r="BK44" i="6"/>
  <c r="BJ44" i="6"/>
  <c r="BI44" i="6"/>
  <c r="BH44" i="6"/>
  <c r="BG44" i="6"/>
  <c r="BF44" i="6"/>
  <c r="BE44" i="6"/>
  <c r="BD44" i="6"/>
  <c r="BC44" i="6"/>
  <c r="BA44" i="6"/>
  <c r="AZ44" i="6"/>
  <c r="AY44" i="6"/>
  <c r="AX44" i="6"/>
  <c r="AW44" i="6"/>
  <c r="AV44" i="6"/>
  <c r="AU44" i="6"/>
  <c r="AT44" i="6"/>
  <c r="AS44" i="6"/>
  <c r="AR44" i="6"/>
  <c r="AQ44" i="6"/>
  <c r="AP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A44" i="6"/>
  <c r="Z44" i="6"/>
  <c r="Y44" i="6"/>
  <c r="X44" i="6"/>
  <c r="W44" i="6"/>
  <c r="V44" i="6"/>
  <c r="U44" i="6"/>
  <c r="T44" i="6"/>
  <c r="S44" i="6"/>
  <c r="R44" i="6"/>
  <c r="Q44" i="6"/>
  <c r="P44" i="6"/>
  <c r="N44" i="6"/>
  <c r="M44" i="6"/>
  <c r="L44" i="6"/>
  <c r="K44" i="6"/>
  <c r="J44" i="6"/>
  <c r="I44" i="6"/>
  <c r="H44" i="6"/>
  <c r="G44" i="6"/>
  <c r="F44" i="6"/>
  <c r="E44" i="6"/>
  <c r="D44" i="6"/>
  <c r="C44" i="6"/>
  <c r="DB43" i="6"/>
  <c r="CO43" i="6"/>
  <c r="CB43" i="6"/>
  <c r="BO43" i="6"/>
  <c r="BB43" i="6"/>
  <c r="AO43" i="6"/>
  <c r="AB43" i="6"/>
  <c r="O43" i="6"/>
  <c r="DB42" i="6"/>
  <c r="CO42" i="6"/>
  <c r="CB42" i="6"/>
  <c r="BO42" i="6"/>
  <c r="BB42" i="6"/>
  <c r="AO42" i="6"/>
  <c r="AB42" i="6"/>
  <c r="O42" i="6"/>
  <c r="DB41" i="6"/>
  <c r="CO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A41" i="6"/>
  <c r="Z41" i="6"/>
  <c r="Y41" i="6"/>
  <c r="X41" i="6"/>
  <c r="W41" i="6"/>
  <c r="V41" i="6"/>
  <c r="U41" i="6"/>
  <c r="T41" i="6"/>
  <c r="S41" i="6"/>
  <c r="R41" i="6"/>
  <c r="Q41" i="6"/>
  <c r="P41" i="6"/>
  <c r="N41" i="6"/>
  <c r="M41" i="6"/>
  <c r="L41" i="6"/>
  <c r="K41" i="6"/>
  <c r="J41" i="6"/>
  <c r="I41" i="6"/>
  <c r="H41" i="6"/>
  <c r="G41" i="6"/>
  <c r="F41" i="6"/>
  <c r="E41" i="6"/>
  <c r="D41" i="6"/>
  <c r="C41" i="6"/>
  <c r="DB40" i="6"/>
  <c r="CO40" i="6"/>
  <c r="CB40" i="6"/>
  <c r="BO40" i="6"/>
  <c r="BB40" i="6"/>
  <c r="AO40" i="6"/>
  <c r="AB40" i="6"/>
  <c r="O40" i="6"/>
  <c r="DB39" i="6"/>
  <c r="CO39" i="6"/>
  <c r="CB39" i="6"/>
  <c r="BO39" i="6"/>
  <c r="BB39" i="6"/>
  <c r="AO39" i="6"/>
  <c r="AB39" i="6"/>
  <c r="O39" i="6"/>
  <c r="DB38" i="6"/>
  <c r="CO38" i="6"/>
  <c r="CA38" i="6"/>
  <c r="BZ38" i="6"/>
  <c r="BY38" i="6"/>
  <c r="BX38" i="6"/>
  <c r="BW38" i="6"/>
  <c r="BV38" i="6"/>
  <c r="BU38" i="6"/>
  <c r="BT38" i="6"/>
  <c r="BS38" i="6"/>
  <c r="BR38" i="6"/>
  <c r="BQ38" i="6"/>
  <c r="BP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A38" i="6"/>
  <c r="Z38" i="6"/>
  <c r="Y38" i="6"/>
  <c r="X38" i="6"/>
  <c r="W38" i="6"/>
  <c r="V38" i="6"/>
  <c r="U38" i="6"/>
  <c r="T38" i="6"/>
  <c r="S38" i="6"/>
  <c r="R38" i="6"/>
  <c r="Q38" i="6"/>
  <c r="P38" i="6"/>
  <c r="N38" i="6"/>
  <c r="M38" i="6"/>
  <c r="L38" i="6"/>
  <c r="K38" i="6"/>
  <c r="J38" i="6"/>
  <c r="I38" i="6"/>
  <c r="H38" i="6"/>
  <c r="G38" i="6"/>
  <c r="F38" i="6"/>
  <c r="E38" i="6"/>
  <c r="D38" i="6"/>
  <c r="C38" i="6"/>
  <c r="DB37" i="6"/>
  <c r="CO37" i="6"/>
  <c r="CB37" i="6"/>
  <c r="BO37" i="6"/>
  <c r="BB37" i="6"/>
  <c r="AO37" i="6"/>
  <c r="AB37" i="6"/>
  <c r="O37" i="6"/>
  <c r="DB36" i="6"/>
  <c r="CO36" i="6"/>
  <c r="CB36" i="6"/>
  <c r="BO36" i="6"/>
  <c r="BB36" i="6"/>
  <c r="AO36" i="6"/>
  <c r="AB36" i="6"/>
  <c r="O36" i="6"/>
  <c r="DB35" i="6"/>
  <c r="CO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A35" i="6"/>
  <c r="Z35" i="6"/>
  <c r="Y35" i="6"/>
  <c r="X35" i="6"/>
  <c r="W35" i="6"/>
  <c r="V35" i="6"/>
  <c r="U35" i="6"/>
  <c r="T35" i="6"/>
  <c r="S35" i="6"/>
  <c r="R35" i="6"/>
  <c r="Q35" i="6"/>
  <c r="P35" i="6"/>
  <c r="N35" i="6"/>
  <c r="M35" i="6"/>
  <c r="L35" i="6"/>
  <c r="K35" i="6"/>
  <c r="J35" i="6"/>
  <c r="I35" i="6"/>
  <c r="H35" i="6"/>
  <c r="G35" i="6"/>
  <c r="F35" i="6"/>
  <c r="E35" i="6"/>
  <c r="D35" i="6"/>
  <c r="C35" i="6"/>
  <c r="DB34" i="6"/>
  <c r="CO34" i="6"/>
  <c r="CO49" i="6" s="1"/>
  <c r="CB34" i="6"/>
  <c r="BO34" i="6"/>
  <c r="BB34" i="6"/>
  <c r="AO34" i="6"/>
  <c r="AB34" i="6"/>
  <c r="O34" i="6"/>
  <c r="DB33" i="6"/>
  <c r="CO33" i="6"/>
  <c r="CO48" i="6" s="1"/>
  <c r="CB33" i="6"/>
  <c r="BO33" i="6"/>
  <c r="BB33" i="6"/>
  <c r="AO33" i="6"/>
  <c r="AB33" i="6"/>
  <c r="O33" i="6"/>
  <c r="DB32" i="6"/>
  <c r="CO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A32" i="6"/>
  <c r="Z32" i="6"/>
  <c r="Y32" i="6"/>
  <c r="X32" i="6"/>
  <c r="W32" i="6"/>
  <c r="V32" i="6"/>
  <c r="U32" i="6"/>
  <c r="T32" i="6"/>
  <c r="S32" i="6"/>
  <c r="R32" i="6"/>
  <c r="Q32" i="6"/>
  <c r="P32" i="6"/>
  <c r="N32" i="6"/>
  <c r="M32" i="6"/>
  <c r="L32" i="6"/>
  <c r="K32" i="6"/>
  <c r="J32" i="6"/>
  <c r="I32" i="6"/>
  <c r="H32" i="6"/>
  <c r="G32" i="6"/>
  <c r="F32" i="6"/>
  <c r="E32" i="6"/>
  <c r="D32" i="6"/>
  <c r="C32" i="6"/>
  <c r="DA25" i="6"/>
  <c r="CY25" i="6"/>
  <c r="CX25" i="6"/>
  <c r="CW25" i="6"/>
  <c r="CV25" i="6"/>
  <c r="CU25" i="6"/>
  <c r="CT25" i="6"/>
  <c r="CS25" i="6"/>
  <c r="CR25" i="6"/>
  <c r="CQ25" i="6"/>
  <c r="CP25" i="6"/>
  <c r="CN25" i="6"/>
  <c r="CM25" i="6"/>
  <c r="CL25" i="6"/>
  <c r="CK25" i="6"/>
  <c r="CJ25" i="6"/>
  <c r="CI25" i="6"/>
  <c r="CH25" i="6"/>
  <c r="CG25" i="6"/>
  <c r="CF25" i="6"/>
  <c r="CE25" i="6"/>
  <c r="CD25" i="6"/>
  <c r="CC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A25" i="6"/>
  <c r="Z25" i="6"/>
  <c r="Y25" i="6"/>
  <c r="X25" i="6"/>
  <c r="W25" i="6"/>
  <c r="V25" i="6"/>
  <c r="U25" i="6"/>
  <c r="T25" i="6"/>
  <c r="S25" i="6"/>
  <c r="R25" i="6"/>
  <c r="Q25" i="6"/>
  <c r="P25" i="6"/>
  <c r="N25" i="6"/>
  <c r="M25" i="6"/>
  <c r="L25" i="6"/>
  <c r="K25" i="6"/>
  <c r="J25" i="6"/>
  <c r="I25" i="6"/>
  <c r="H25" i="6"/>
  <c r="G25" i="6"/>
  <c r="F25" i="6"/>
  <c r="E25" i="6"/>
  <c r="D25" i="6"/>
  <c r="C25" i="6"/>
  <c r="DA24" i="6"/>
  <c r="CY24" i="6"/>
  <c r="CY23" i="6" s="1"/>
  <c r="CX24" i="6"/>
  <c r="CW24" i="6"/>
  <c r="CV24" i="6"/>
  <c r="CV23" i="6" s="1"/>
  <c r="CU24" i="6"/>
  <c r="CT24" i="6"/>
  <c r="CS24" i="6"/>
  <c r="CS23" i="6" s="1"/>
  <c r="CR24" i="6"/>
  <c r="CQ24" i="6"/>
  <c r="CQ23" i="6" s="1"/>
  <c r="CP24" i="6"/>
  <c r="CN24" i="6"/>
  <c r="CN23" i="6" s="1"/>
  <c r="CM24" i="6"/>
  <c r="CM23" i="6" s="1"/>
  <c r="CL24" i="6"/>
  <c r="CL23" i="6" s="1"/>
  <c r="CK24" i="6"/>
  <c r="CJ24" i="6"/>
  <c r="CI24" i="6"/>
  <c r="CH24" i="6"/>
  <c r="CH23" i="6" s="1"/>
  <c r="CG24" i="6"/>
  <c r="CF24" i="6"/>
  <c r="CF23" i="6" s="1"/>
  <c r="CE24" i="6"/>
  <c r="CE23" i="6" s="1"/>
  <c r="CD24" i="6"/>
  <c r="CD23" i="6" s="1"/>
  <c r="CC24" i="6"/>
  <c r="CA24" i="6"/>
  <c r="BZ24" i="6"/>
  <c r="BY24" i="6"/>
  <c r="BY23" i="6" s="1"/>
  <c r="BX24" i="6"/>
  <c r="BW24" i="6"/>
  <c r="BV24" i="6"/>
  <c r="BV23" i="6" s="1"/>
  <c r="BU24" i="6"/>
  <c r="BT24" i="6"/>
  <c r="BS24" i="6"/>
  <c r="BS23" i="6" s="1"/>
  <c r="BR24" i="6"/>
  <c r="BQ24" i="6"/>
  <c r="BQ23" i="6" s="1"/>
  <c r="BP24" i="6"/>
  <c r="BN24" i="6"/>
  <c r="BM24" i="6"/>
  <c r="BM23" i="6" s="1"/>
  <c r="BL24" i="6"/>
  <c r="BK24" i="6"/>
  <c r="BJ24" i="6"/>
  <c r="BI24" i="6"/>
  <c r="BH24" i="6"/>
  <c r="BH23" i="6" s="1"/>
  <c r="BG24" i="6"/>
  <c r="BF24" i="6"/>
  <c r="BE24" i="6"/>
  <c r="BE23" i="6" s="1"/>
  <c r="BD24" i="6"/>
  <c r="BC24" i="6"/>
  <c r="BA24" i="6"/>
  <c r="AZ24" i="6"/>
  <c r="AY24" i="6"/>
  <c r="AY23" i="6" s="1"/>
  <c r="AX24" i="6"/>
  <c r="AW24" i="6"/>
  <c r="AV24" i="6"/>
  <c r="AV23" i="6" s="1"/>
  <c r="AU24" i="6"/>
  <c r="AT24" i="6"/>
  <c r="AS24" i="6"/>
  <c r="AS23" i="6" s="1"/>
  <c r="AR24" i="6"/>
  <c r="AQ24" i="6"/>
  <c r="AQ23" i="6" s="1"/>
  <c r="AP24" i="6"/>
  <c r="AN24" i="6"/>
  <c r="AM24" i="6"/>
  <c r="AM23" i="6" s="1"/>
  <c r="AL24" i="6"/>
  <c r="AL23" i="6" s="1"/>
  <c r="AK24" i="6"/>
  <c r="AJ24" i="6"/>
  <c r="AJ23" i="6" s="1"/>
  <c r="AI24" i="6"/>
  <c r="AH24" i="6"/>
  <c r="AH23" i="6" s="1"/>
  <c r="AG24" i="6"/>
  <c r="AF24" i="6"/>
  <c r="AE24" i="6"/>
  <c r="AE23" i="6" s="1"/>
  <c r="AD24" i="6"/>
  <c r="AD23" i="6" s="1"/>
  <c r="AC24" i="6"/>
  <c r="AA24" i="6"/>
  <c r="Z24" i="6"/>
  <c r="Y24" i="6"/>
  <c r="Y23" i="6" s="1"/>
  <c r="X24" i="6"/>
  <c r="W24" i="6"/>
  <c r="V24" i="6"/>
  <c r="V23" i="6" s="1"/>
  <c r="U24" i="6"/>
  <c r="U23" i="6" s="1"/>
  <c r="T24" i="6"/>
  <c r="S24" i="6"/>
  <c r="R24" i="6"/>
  <c r="Q24" i="6"/>
  <c r="Q23" i="6" s="1"/>
  <c r="P24" i="6"/>
  <c r="N24" i="6"/>
  <c r="M24" i="6"/>
  <c r="M23" i="6" s="1"/>
  <c r="L24" i="6"/>
  <c r="K24" i="6"/>
  <c r="J24" i="6"/>
  <c r="I24" i="6"/>
  <c r="H24" i="6"/>
  <c r="H23" i="6" s="1"/>
  <c r="G24" i="6"/>
  <c r="F24" i="6"/>
  <c r="E24" i="6"/>
  <c r="E23" i="6" s="1"/>
  <c r="D24" i="6"/>
  <c r="C24" i="6"/>
  <c r="CK23" i="6"/>
  <c r="CI23" i="6"/>
  <c r="CC23" i="6"/>
  <c r="CA23" i="6"/>
  <c r="BU23" i="6"/>
  <c r="BT23" i="6"/>
  <c r="BL23" i="6"/>
  <c r="BK23" i="6"/>
  <c r="BD23" i="6"/>
  <c r="BC23" i="6"/>
  <c r="BA23" i="6"/>
  <c r="AU23" i="6"/>
  <c r="AK23" i="6"/>
  <c r="T23" i="6"/>
  <c r="L23" i="6"/>
  <c r="D23" i="6"/>
  <c r="DB22" i="6"/>
  <c r="CO22" i="6"/>
  <c r="CB22" i="6"/>
  <c r="BO22" i="6"/>
  <c r="BB22" i="6"/>
  <c r="AO22" i="6"/>
  <c r="AB22" i="6"/>
  <c r="O22" i="6"/>
  <c r="DB21" i="6"/>
  <c r="DB20" i="6" s="1"/>
  <c r="CO21" i="6"/>
  <c r="CB21" i="6"/>
  <c r="BO21" i="6"/>
  <c r="BB21" i="6"/>
  <c r="AO21" i="6"/>
  <c r="AB21" i="6"/>
  <c r="O21" i="6"/>
  <c r="CO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A20" i="6"/>
  <c r="Z20" i="6"/>
  <c r="Y20" i="6"/>
  <c r="X20" i="6"/>
  <c r="W20" i="6"/>
  <c r="V20" i="6"/>
  <c r="U20" i="6"/>
  <c r="T20" i="6"/>
  <c r="S20" i="6"/>
  <c r="R20" i="6"/>
  <c r="Q20" i="6"/>
  <c r="P20" i="6"/>
  <c r="N20" i="6"/>
  <c r="M20" i="6"/>
  <c r="L20" i="6"/>
  <c r="K20" i="6"/>
  <c r="J20" i="6"/>
  <c r="I20" i="6"/>
  <c r="H20" i="6"/>
  <c r="G20" i="6"/>
  <c r="F20" i="6"/>
  <c r="E20" i="6"/>
  <c r="D20" i="6"/>
  <c r="C20" i="6"/>
  <c r="DB19" i="6"/>
  <c r="CO19" i="6"/>
  <c r="CB19" i="6"/>
  <c r="BO19" i="6"/>
  <c r="BB19" i="6"/>
  <c r="AO19" i="6"/>
  <c r="AB19" i="6"/>
  <c r="O19" i="6"/>
  <c r="DB18" i="6"/>
  <c r="DB17" i="6" s="1"/>
  <c r="CO18" i="6"/>
  <c r="CB18" i="6"/>
  <c r="BO18" i="6"/>
  <c r="BB18" i="6"/>
  <c r="AO18" i="6"/>
  <c r="AB18" i="6"/>
  <c r="O18" i="6"/>
  <c r="CO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A17" i="6"/>
  <c r="Z17" i="6"/>
  <c r="Y17" i="6"/>
  <c r="X17" i="6"/>
  <c r="W17" i="6"/>
  <c r="V17" i="6"/>
  <c r="U17" i="6"/>
  <c r="T17" i="6"/>
  <c r="S17" i="6"/>
  <c r="R17" i="6"/>
  <c r="Q17" i="6"/>
  <c r="P17" i="6"/>
  <c r="N17" i="6"/>
  <c r="M17" i="6"/>
  <c r="L17" i="6"/>
  <c r="K17" i="6"/>
  <c r="J17" i="6"/>
  <c r="I17" i="6"/>
  <c r="H17" i="6"/>
  <c r="G17" i="6"/>
  <c r="F17" i="6"/>
  <c r="E17" i="6"/>
  <c r="D17" i="6"/>
  <c r="C17" i="6"/>
  <c r="DB16" i="6"/>
  <c r="CO16" i="6"/>
  <c r="CB16" i="6"/>
  <c r="BO16" i="6"/>
  <c r="BB16" i="6"/>
  <c r="AO16" i="6"/>
  <c r="AB16" i="6"/>
  <c r="O16" i="6"/>
  <c r="DB15" i="6"/>
  <c r="DB14" i="6" s="1"/>
  <c r="CO15" i="6"/>
  <c r="CB15" i="6"/>
  <c r="BO15" i="6"/>
  <c r="BB15" i="6"/>
  <c r="AO15" i="6"/>
  <c r="AB15" i="6"/>
  <c r="O15" i="6"/>
  <c r="CO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A14" i="6"/>
  <c r="Z14" i="6"/>
  <c r="Y14" i="6"/>
  <c r="X14" i="6"/>
  <c r="W14" i="6"/>
  <c r="V14" i="6"/>
  <c r="U14" i="6"/>
  <c r="T14" i="6"/>
  <c r="S14" i="6"/>
  <c r="R14" i="6"/>
  <c r="Q14" i="6"/>
  <c r="P14" i="6"/>
  <c r="N14" i="6"/>
  <c r="M14" i="6"/>
  <c r="L14" i="6"/>
  <c r="K14" i="6"/>
  <c r="J14" i="6"/>
  <c r="I14" i="6"/>
  <c r="H14" i="6"/>
  <c r="G14" i="6"/>
  <c r="F14" i="6"/>
  <c r="E14" i="6"/>
  <c r="D14" i="6"/>
  <c r="C14" i="6"/>
  <c r="DB13" i="6"/>
  <c r="CO13" i="6"/>
  <c r="CB13" i="6"/>
  <c r="BO13" i="6"/>
  <c r="BB13" i="6"/>
  <c r="AO13" i="6"/>
  <c r="AB13" i="6"/>
  <c r="O13" i="6"/>
  <c r="DB12" i="6"/>
  <c r="CO12" i="6"/>
  <c r="CB12" i="6"/>
  <c r="BO12" i="6"/>
  <c r="BB12" i="6"/>
  <c r="AO12" i="6"/>
  <c r="AB12" i="6"/>
  <c r="O12" i="6"/>
  <c r="CO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A11" i="6"/>
  <c r="Z11" i="6"/>
  <c r="Y11" i="6"/>
  <c r="X11" i="6"/>
  <c r="W11" i="6"/>
  <c r="V11" i="6"/>
  <c r="U11" i="6"/>
  <c r="T11" i="6"/>
  <c r="S11" i="6"/>
  <c r="R11" i="6"/>
  <c r="Q11" i="6"/>
  <c r="P11" i="6"/>
  <c r="N11" i="6"/>
  <c r="M11" i="6"/>
  <c r="L11" i="6"/>
  <c r="K11" i="6"/>
  <c r="J11" i="6"/>
  <c r="I11" i="6"/>
  <c r="H11" i="6"/>
  <c r="G11" i="6"/>
  <c r="F11" i="6"/>
  <c r="E11" i="6"/>
  <c r="D11" i="6"/>
  <c r="C11" i="6"/>
  <c r="DB10" i="6"/>
  <c r="CO10" i="6"/>
  <c r="CB10" i="6"/>
  <c r="BO10" i="6"/>
  <c r="BB10" i="6"/>
  <c r="AO10" i="6"/>
  <c r="AB10" i="6"/>
  <c r="O10" i="6"/>
  <c r="DB9" i="6"/>
  <c r="DB8" i="6" s="1"/>
  <c r="CO9" i="6"/>
  <c r="CB9" i="6"/>
  <c r="BO9" i="6"/>
  <c r="BB9" i="6"/>
  <c r="AO9" i="6"/>
  <c r="AB9" i="6"/>
  <c r="O9" i="6"/>
  <c r="CO8" i="6"/>
  <c r="CA8" i="6"/>
  <c r="BZ8" i="6"/>
  <c r="BY8" i="6"/>
  <c r="BX8" i="6"/>
  <c r="BW8" i="6"/>
  <c r="BV8" i="6"/>
  <c r="BU8" i="6"/>
  <c r="BT8" i="6"/>
  <c r="BS8" i="6"/>
  <c r="BR8" i="6"/>
  <c r="BQ8" i="6"/>
  <c r="BP8" i="6"/>
  <c r="BN8" i="6"/>
  <c r="BM8" i="6"/>
  <c r="BL8" i="6"/>
  <c r="BK8" i="6"/>
  <c r="BJ8" i="6"/>
  <c r="BI8" i="6"/>
  <c r="BH8" i="6"/>
  <c r="BG8" i="6"/>
  <c r="BF8" i="6"/>
  <c r="BE8" i="6"/>
  <c r="BD8" i="6"/>
  <c r="BC8" i="6"/>
  <c r="BA8" i="6"/>
  <c r="AZ8" i="6"/>
  <c r="AY8" i="6"/>
  <c r="AX8" i="6"/>
  <c r="AW8" i="6"/>
  <c r="AV8" i="6"/>
  <c r="AU8" i="6"/>
  <c r="AT8" i="6"/>
  <c r="AS8" i="6"/>
  <c r="AR8" i="6"/>
  <c r="AQ8" i="6"/>
  <c r="AP8" i="6"/>
  <c r="AN8" i="6"/>
  <c r="AM8" i="6"/>
  <c r="AL8" i="6"/>
  <c r="AK8" i="6"/>
  <c r="AJ8" i="6"/>
  <c r="AI8" i="6"/>
  <c r="AH8" i="6"/>
  <c r="AG8" i="6"/>
  <c r="AF8" i="6"/>
  <c r="AE8" i="6"/>
  <c r="AD8" i="6"/>
  <c r="AC8" i="6"/>
  <c r="AA8" i="6"/>
  <c r="Z8" i="6"/>
  <c r="Y8" i="6"/>
  <c r="X8" i="6"/>
  <c r="W8" i="6"/>
  <c r="V8" i="6"/>
  <c r="U8" i="6"/>
  <c r="T8" i="6"/>
  <c r="S8" i="6"/>
  <c r="R8" i="6"/>
  <c r="Q8" i="6"/>
  <c r="P8" i="6"/>
  <c r="N8" i="6"/>
  <c r="M8" i="6"/>
  <c r="L8" i="6"/>
  <c r="K8" i="6"/>
  <c r="J8" i="6"/>
  <c r="I8" i="6"/>
  <c r="H8" i="6"/>
  <c r="G8" i="6"/>
  <c r="F8" i="6"/>
  <c r="E8" i="6"/>
  <c r="D8" i="6"/>
  <c r="C8" i="6"/>
  <c r="DA36" i="9"/>
  <c r="CY36" i="9"/>
  <c r="CX36" i="9"/>
  <c r="CW36" i="9"/>
  <c r="CV36" i="9"/>
  <c r="CU36" i="9"/>
  <c r="CT36" i="9"/>
  <c r="CS36" i="9"/>
  <c r="CR36" i="9"/>
  <c r="CQ36" i="9"/>
  <c r="CP36" i="9"/>
  <c r="CN36" i="9"/>
  <c r="CM36" i="9"/>
  <c r="CL36" i="9"/>
  <c r="CK36" i="9"/>
  <c r="CJ36" i="9"/>
  <c r="CI36" i="9"/>
  <c r="CH36" i="9"/>
  <c r="CE36" i="9"/>
  <c r="CD36" i="9"/>
  <c r="CC36" i="9"/>
  <c r="CA36" i="9"/>
  <c r="BZ36" i="9"/>
  <c r="BY36" i="9"/>
  <c r="BX36" i="9"/>
  <c r="BW36" i="9"/>
  <c r="BV36" i="9"/>
  <c r="BU36" i="9"/>
  <c r="BT36" i="9"/>
  <c r="BS36" i="9"/>
  <c r="BR36" i="9"/>
  <c r="BQ36" i="9"/>
  <c r="BP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A36" i="9"/>
  <c r="Z36" i="9"/>
  <c r="Z34" i="9" s="1"/>
  <c r="Y36" i="9"/>
  <c r="X36" i="9"/>
  <c r="W36" i="9"/>
  <c r="V36" i="9"/>
  <c r="U36" i="9"/>
  <c r="T36" i="9"/>
  <c r="S36" i="9"/>
  <c r="R36" i="9"/>
  <c r="R34" i="9" s="1"/>
  <c r="Q36" i="9"/>
  <c r="P36" i="9"/>
  <c r="N36" i="9"/>
  <c r="M36" i="9"/>
  <c r="L36" i="9"/>
  <c r="K36" i="9"/>
  <c r="J36" i="9"/>
  <c r="I36" i="9"/>
  <c r="I34" i="9" s="1"/>
  <c r="H36" i="9"/>
  <c r="G36" i="9"/>
  <c r="F36" i="9"/>
  <c r="E36" i="9"/>
  <c r="D36" i="9"/>
  <c r="C36" i="9"/>
  <c r="DA35" i="9"/>
  <c r="CY35" i="9"/>
  <c r="CY34" i="9" s="1"/>
  <c r="CX35" i="9"/>
  <c r="CW35" i="9"/>
  <c r="CV35" i="9"/>
  <c r="CU35" i="9"/>
  <c r="CU34" i="9" s="1"/>
  <c r="CT35" i="9"/>
  <c r="CS35" i="9"/>
  <c r="CS34" i="9" s="1"/>
  <c r="CR35" i="9"/>
  <c r="CR34" i="9" s="1"/>
  <c r="CQ35" i="9"/>
  <c r="CQ34" i="9" s="1"/>
  <c r="CP35" i="9"/>
  <c r="CN35" i="9"/>
  <c r="CM35" i="9"/>
  <c r="CL35" i="9"/>
  <c r="CL34" i="9" s="1"/>
  <c r="CK35" i="9"/>
  <c r="CJ35" i="9"/>
  <c r="CJ34" i="9" s="1"/>
  <c r="CI35" i="9"/>
  <c r="CI34" i="9" s="1"/>
  <c r="CH35" i="9"/>
  <c r="CH34" i="9" s="1"/>
  <c r="CE35" i="9"/>
  <c r="CD35" i="9"/>
  <c r="CC35" i="9"/>
  <c r="CA35" i="9"/>
  <c r="CA34" i="9" s="1"/>
  <c r="BZ35" i="9"/>
  <c r="BY35" i="9"/>
  <c r="BY34" i="9" s="1"/>
  <c r="BX35" i="9"/>
  <c r="BW35" i="9"/>
  <c r="BW34" i="9" s="1"/>
  <c r="BV35" i="9"/>
  <c r="BU35" i="9"/>
  <c r="BT35" i="9"/>
  <c r="BS35" i="9"/>
  <c r="BS34" i="9" s="1"/>
  <c r="BR35" i="9"/>
  <c r="BQ35" i="9"/>
  <c r="BP35" i="9"/>
  <c r="BP34" i="9" s="1"/>
  <c r="BN35" i="9"/>
  <c r="BN34" i="9" s="1"/>
  <c r="BM35" i="9"/>
  <c r="BL35" i="9"/>
  <c r="BK35" i="9"/>
  <c r="BJ35" i="9"/>
  <c r="BJ34" i="9" s="1"/>
  <c r="BI35" i="9"/>
  <c r="BH35" i="9"/>
  <c r="BH34" i="9" s="1"/>
  <c r="BG35" i="9"/>
  <c r="BF35" i="9"/>
  <c r="BF34" i="9" s="1"/>
  <c r="BE35" i="9"/>
  <c r="BD35" i="9"/>
  <c r="BC35" i="9"/>
  <c r="BA35" i="9"/>
  <c r="BA34" i="9" s="1"/>
  <c r="AZ35" i="9"/>
  <c r="AY35" i="9"/>
  <c r="AY34" i="9" s="1"/>
  <c r="AX35" i="9"/>
  <c r="AX34" i="9" s="1"/>
  <c r="AW35" i="9"/>
  <c r="AW34" i="9" s="1"/>
  <c r="AV35" i="9"/>
  <c r="AU35" i="9"/>
  <c r="AT35" i="9"/>
  <c r="AS35" i="9"/>
  <c r="AS34" i="9" s="1"/>
  <c r="AR35" i="9"/>
  <c r="AQ35" i="9"/>
  <c r="AQ34" i="9" s="1"/>
  <c r="AP35" i="9"/>
  <c r="AN35" i="9"/>
  <c r="AN34" i="9" s="1"/>
  <c r="AM35" i="9"/>
  <c r="AL35" i="9"/>
  <c r="AK35" i="9"/>
  <c r="AJ35" i="9"/>
  <c r="AJ34" i="9" s="1"/>
  <c r="AI35" i="9"/>
  <c r="AH35" i="9"/>
  <c r="AH34" i="9" s="1"/>
  <c r="AG35" i="9"/>
  <c r="AG34" i="9" s="1"/>
  <c r="AF35" i="9"/>
  <c r="AF34" i="9" s="1"/>
  <c r="AE35" i="9"/>
  <c r="AD35" i="9"/>
  <c r="AC35" i="9"/>
  <c r="AA35" i="9"/>
  <c r="AA34" i="9" s="1"/>
  <c r="Z35" i="9"/>
  <c r="Y35" i="9"/>
  <c r="Y34" i="9" s="1"/>
  <c r="X35" i="9"/>
  <c r="W35" i="9"/>
  <c r="W34" i="9" s="1"/>
  <c r="V35" i="9"/>
  <c r="U35" i="9"/>
  <c r="T35" i="9"/>
  <c r="S35" i="9"/>
  <c r="S34" i="9" s="1"/>
  <c r="R35" i="9"/>
  <c r="Q35" i="9"/>
  <c r="Q34" i="9" s="1"/>
  <c r="P35" i="9"/>
  <c r="P34" i="9" s="1"/>
  <c r="N35" i="9"/>
  <c r="N34" i="9" s="1"/>
  <c r="M35" i="9"/>
  <c r="L35" i="9"/>
  <c r="K35" i="9"/>
  <c r="J35" i="9"/>
  <c r="J34" i="9" s="1"/>
  <c r="I35" i="9"/>
  <c r="H35" i="9"/>
  <c r="H34" i="9" s="1"/>
  <c r="G35" i="9"/>
  <c r="F35" i="9"/>
  <c r="F34" i="9" s="1"/>
  <c r="E35" i="9"/>
  <c r="D35" i="9"/>
  <c r="C35" i="9"/>
  <c r="DA34" i="9"/>
  <c r="CF34" i="9"/>
  <c r="CD34" i="9"/>
  <c r="BX34" i="9"/>
  <c r="BU34" i="9"/>
  <c r="BQ34" i="9"/>
  <c r="BL34" i="9"/>
  <c r="BG34" i="9"/>
  <c r="BD34" i="9"/>
  <c r="AU34" i="9"/>
  <c r="AP34" i="9"/>
  <c r="AL34" i="9"/>
  <c r="AD34" i="9"/>
  <c r="X34" i="9"/>
  <c r="U34" i="9"/>
  <c r="L34" i="9"/>
  <c r="G34" i="9"/>
  <c r="D34" i="9"/>
  <c r="DB33" i="9"/>
  <c r="CO33" i="9"/>
  <c r="CB33" i="9"/>
  <c r="BO33" i="9"/>
  <c r="BB33" i="9"/>
  <c r="AO33" i="9"/>
  <c r="AB33" i="9"/>
  <c r="O33" i="9"/>
  <c r="DB32" i="9"/>
  <c r="CO32" i="9"/>
  <c r="CB32" i="9"/>
  <c r="BO32" i="9"/>
  <c r="BB32" i="9"/>
  <c r="AO32" i="9"/>
  <c r="AB32" i="9"/>
  <c r="O32" i="9"/>
  <c r="DB31" i="9"/>
  <c r="CO31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A31" i="9"/>
  <c r="Z31" i="9"/>
  <c r="Y31" i="9"/>
  <c r="X31" i="9"/>
  <c r="W31" i="9"/>
  <c r="V31" i="9"/>
  <c r="U31" i="9"/>
  <c r="T31" i="9"/>
  <c r="S31" i="9"/>
  <c r="R31" i="9"/>
  <c r="Q31" i="9"/>
  <c r="P31" i="9"/>
  <c r="N31" i="9"/>
  <c r="M31" i="9"/>
  <c r="L31" i="9"/>
  <c r="K31" i="9"/>
  <c r="J31" i="9"/>
  <c r="I31" i="9"/>
  <c r="H31" i="9"/>
  <c r="G31" i="9"/>
  <c r="F31" i="9"/>
  <c r="E31" i="9"/>
  <c r="D31" i="9"/>
  <c r="C31" i="9"/>
  <c r="DB30" i="9"/>
  <c r="CO30" i="9"/>
  <c r="CB30" i="9"/>
  <c r="BO30" i="9"/>
  <c r="BB30" i="9"/>
  <c r="AO30" i="9"/>
  <c r="AB30" i="9"/>
  <c r="O30" i="9"/>
  <c r="DB29" i="9"/>
  <c r="CO29" i="9"/>
  <c r="CB29" i="9"/>
  <c r="BO29" i="9"/>
  <c r="BB29" i="9"/>
  <c r="AO29" i="9"/>
  <c r="AB29" i="9"/>
  <c r="O29" i="9"/>
  <c r="DB28" i="9"/>
  <c r="CO28" i="9"/>
  <c r="CA28" i="9"/>
  <c r="BZ28" i="9"/>
  <c r="BY28" i="9"/>
  <c r="BX28" i="9"/>
  <c r="BW28" i="9"/>
  <c r="BV28" i="9"/>
  <c r="BU28" i="9"/>
  <c r="BT28" i="9"/>
  <c r="BS28" i="9"/>
  <c r="BR28" i="9"/>
  <c r="BQ28" i="9"/>
  <c r="BP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A28" i="9"/>
  <c r="Z28" i="9"/>
  <c r="Y28" i="9"/>
  <c r="X28" i="9"/>
  <c r="W28" i="9"/>
  <c r="V28" i="9"/>
  <c r="U28" i="9"/>
  <c r="T28" i="9"/>
  <c r="S28" i="9"/>
  <c r="R28" i="9"/>
  <c r="Q28" i="9"/>
  <c r="P28" i="9"/>
  <c r="N28" i="9"/>
  <c r="M28" i="9"/>
  <c r="L28" i="9"/>
  <c r="K28" i="9"/>
  <c r="J28" i="9"/>
  <c r="I28" i="9"/>
  <c r="H28" i="9"/>
  <c r="G28" i="9"/>
  <c r="F28" i="9"/>
  <c r="E28" i="9"/>
  <c r="D28" i="9"/>
  <c r="C28" i="9"/>
  <c r="DB27" i="9"/>
  <c r="CO27" i="9"/>
  <c r="CB27" i="9"/>
  <c r="BO27" i="9"/>
  <c r="BB27" i="9"/>
  <c r="AO27" i="9"/>
  <c r="AB27" i="9"/>
  <c r="O27" i="9"/>
  <c r="DB26" i="9"/>
  <c r="CO26" i="9"/>
  <c r="CB26" i="9"/>
  <c r="BO26" i="9"/>
  <c r="BB26" i="9"/>
  <c r="AO26" i="9"/>
  <c r="AB26" i="9"/>
  <c r="O26" i="9"/>
  <c r="DB25" i="9"/>
  <c r="CO25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A25" i="9"/>
  <c r="Z25" i="9"/>
  <c r="Y25" i="9"/>
  <c r="X25" i="9"/>
  <c r="W25" i="9"/>
  <c r="V25" i="9"/>
  <c r="U25" i="9"/>
  <c r="T25" i="9"/>
  <c r="S25" i="9"/>
  <c r="R25" i="9"/>
  <c r="Q25" i="9"/>
  <c r="P25" i="9"/>
  <c r="N25" i="9"/>
  <c r="M25" i="9"/>
  <c r="L25" i="9"/>
  <c r="K25" i="9"/>
  <c r="J25" i="9"/>
  <c r="I25" i="9"/>
  <c r="H25" i="9"/>
  <c r="G25" i="9"/>
  <c r="F25" i="9"/>
  <c r="E25" i="9"/>
  <c r="D25" i="9"/>
  <c r="C25" i="9"/>
  <c r="DA19" i="9"/>
  <c r="CY19" i="9"/>
  <c r="CX19" i="9"/>
  <c r="CW19" i="9"/>
  <c r="CV19" i="9"/>
  <c r="CU19" i="9"/>
  <c r="CT19" i="9"/>
  <c r="CS19" i="9"/>
  <c r="CR19" i="9"/>
  <c r="CQ19" i="9"/>
  <c r="CP19" i="9"/>
  <c r="CN19" i="9"/>
  <c r="CM19" i="9"/>
  <c r="CL19" i="9"/>
  <c r="CK19" i="9"/>
  <c r="CJ19" i="9"/>
  <c r="CI19" i="9"/>
  <c r="CH19" i="9"/>
  <c r="CG19" i="9"/>
  <c r="CE19" i="9"/>
  <c r="CD19" i="9"/>
  <c r="CC19" i="9"/>
  <c r="BZ19" i="9"/>
  <c r="BY19" i="9"/>
  <c r="BX19" i="9"/>
  <c r="BW19" i="9"/>
  <c r="BV19" i="9"/>
  <c r="BU19" i="9"/>
  <c r="BT19" i="9"/>
  <c r="BS19" i="9"/>
  <c r="BR19" i="9"/>
  <c r="BQ19" i="9"/>
  <c r="BP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A19" i="9"/>
  <c r="Z19" i="9"/>
  <c r="Y19" i="9"/>
  <c r="X19" i="9"/>
  <c r="W19" i="9"/>
  <c r="V19" i="9"/>
  <c r="U19" i="9"/>
  <c r="T19" i="9"/>
  <c r="S19" i="9"/>
  <c r="R19" i="9"/>
  <c r="Q19" i="9"/>
  <c r="P19" i="9"/>
  <c r="N19" i="9"/>
  <c r="M19" i="9"/>
  <c r="L19" i="9"/>
  <c r="K19" i="9"/>
  <c r="J19" i="9"/>
  <c r="I19" i="9"/>
  <c r="H19" i="9"/>
  <c r="G19" i="9"/>
  <c r="F19" i="9"/>
  <c r="E19" i="9"/>
  <c r="D19" i="9"/>
  <c r="C19" i="9"/>
  <c r="DA18" i="9"/>
  <c r="CY18" i="9"/>
  <c r="CY17" i="9" s="1"/>
  <c r="CX18" i="9"/>
  <c r="CX17" i="9" s="1"/>
  <c r="CW18" i="9"/>
  <c r="CV18" i="9"/>
  <c r="CU18" i="9"/>
  <c r="CT18" i="9"/>
  <c r="CS18" i="9"/>
  <c r="CS17" i="9" s="1"/>
  <c r="CR18" i="9"/>
  <c r="CQ18" i="9"/>
  <c r="CP18" i="9"/>
  <c r="CN18" i="9"/>
  <c r="CM18" i="9"/>
  <c r="CL18" i="9"/>
  <c r="CK18" i="9"/>
  <c r="CJ18" i="9"/>
  <c r="CJ17" i="9" s="1"/>
  <c r="CI18" i="9"/>
  <c r="CH18" i="9"/>
  <c r="CG18" i="9"/>
  <c r="CG17" i="9" s="1"/>
  <c r="CE18" i="9"/>
  <c r="CD18" i="9"/>
  <c r="CC18" i="9"/>
  <c r="BZ18" i="9"/>
  <c r="BY18" i="9"/>
  <c r="BY17" i="9" s="1"/>
  <c r="BX18" i="9"/>
  <c r="BW18" i="9"/>
  <c r="BW17" i="9" s="1"/>
  <c r="BV18" i="9"/>
  <c r="BV17" i="9" s="1"/>
  <c r="BU18" i="9"/>
  <c r="BT18" i="9"/>
  <c r="BS18" i="9"/>
  <c r="BR18" i="9"/>
  <c r="BQ18" i="9"/>
  <c r="BQ17" i="9" s="1"/>
  <c r="BP18" i="9"/>
  <c r="BN18" i="9"/>
  <c r="BM18" i="9"/>
  <c r="BL18" i="9"/>
  <c r="BK18" i="9"/>
  <c r="BJ18" i="9"/>
  <c r="BI18" i="9"/>
  <c r="BH18" i="9"/>
  <c r="BH17" i="9" s="1"/>
  <c r="BG18" i="9"/>
  <c r="BF18" i="9"/>
  <c r="BE18" i="9"/>
  <c r="BE17" i="9" s="1"/>
  <c r="BD18" i="9"/>
  <c r="BC18" i="9"/>
  <c r="BA18" i="9"/>
  <c r="AZ18" i="9"/>
  <c r="AY18" i="9"/>
  <c r="AY17" i="9" s="1"/>
  <c r="AX18" i="9"/>
  <c r="AW18" i="9"/>
  <c r="AW17" i="9" s="1"/>
  <c r="AV18" i="9"/>
  <c r="AV17" i="9" s="1"/>
  <c r="AU18" i="9"/>
  <c r="AT18" i="9"/>
  <c r="AS18" i="9"/>
  <c r="AR18" i="9"/>
  <c r="AQ18" i="9"/>
  <c r="AQ17" i="9" s="1"/>
  <c r="AP18" i="9"/>
  <c r="AN18" i="9"/>
  <c r="AN17" i="9" s="1"/>
  <c r="AM18" i="9"/>
  <c r="AL18" i="9"/>
  <c r="AK18" i="9"/>
  <c r="AJ18" i="9"/>
  <c r="AI18" i="9"/>
  <c r="AH18" i="9"/>
  <c r="AH17" i="9" s="1"/>
  <c r="AG18" i="9"/>
  <c r="AF18" i="9"/>
  <c r="AE18" i="9"/>
  <c r="AD18" i="9"/>
  <c r="AC18" i="9"/>
  <c r="AA18" i="9"/>
  <c r="Z18" i="9"/>
  <c r="Y18" i="9"/>
  <c r="Y17" i="9" s="1"/>
  <c r="X18" i="9"/>
  <c r="W18" i="9"/>
  <c r="W17" i="9" s="1"/>
  <c r="V18" i="9"/>
  <c r="V17" i="9" s="1"/>
  <c r="U18" i="9"/>
  <c r="T18" i="9"/>
  <c r="S18" i="9"/>
  <c r="R18" i="9"/>
  <c r="Q18" i="9"/>
  <c r="Q17" i="9" s="1"/>
  <c r="P18" i="9"/>
  <c r="N18" i="9"/>
  <c r="N17" i="9" s="1"/>
  <c r="M18" i="9"/>
  <c r="M17" i="9" s="1"/>
  <c r="L18" i="9"/>
  <c r="K18" i="9"/>
  <c r="J18" i="9"/>
  <c r="I18" i="9"/>
  <c r="H18" i="9"/>
  <c r="H17" i="9" s="1"/>
  <c r="G18" i="9"/>
  <c r="F18" i="9"/>
  <c r="F17" i="9" s="1"/>
  <c r="E18" i="9"/>
  <c r="E17" i="9" s="1"/>
  <c r="D18" i="9"/>
  <c r="C18" i="9"/>
  <c r="CQ17" i="9"/>
  <c r="CP17" i="9"/>
  <c r="CH17" i="9"/>
  <c r="CF17" i="9"/>
  <c r="CA17" i="9"/>
  <c r="BN17" i="9"/>
  <c r="BM17" i="9"/>
  <c r="BF17" i="9"/>
  <c r="AM17" i="9"/>
  <c r="AF17" i="9"/>
  <c r="AE17" i="9"/>
  <c r="C17" i="9"/>
  <c r="DB16" i="9"/>
  <c r="CO16" i="9"/>
  <c r="CB16" i="9"/>
  <c r="BO16" i="9"/>
  <c r="BB16" i="9"/>
  <c r="AO16" i="9"/>
  <c r="AB16" i="9"/>
  <c r="O16" i="9"/>
  <c r="DB15" i="9"/>
  <c r="CO15" i="9"/>
  <c r="CB15" i="9"/>
  <c r="BO15" i="9"/>
  <c r="BB15" i="9"/>
  <c r="AO15" i="9"/>
  <c r="AB15" i="9"/>
  <c r="O15" i="9"/>
  <c r="DB14" i="9"/>
  <c r="CO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A14" i="9"/>
  <c r="Z14" i="9"/>
  <c r="Y14" i="9"/>
  <c r="X14" i="9"/>
  <c r="W14" i="9"/>
  <c r="V14" i="9"/>
  <c r="U14" i="9"/>
  <c r="T14" i="9"/>
  <c r="S14" i="9"/>
  <c r="R14" i="9"/>
  <c r="Q14" i="9"/>
  <c r="P14" i="9"/>
  <c r="N14" i="9"/>
  <c r="M14" i="9"/>
  <c r="L14" i="9"/>
  <c r="K14" i="9"/>
  <c r="J14" i="9"/>
  <c r="I14" i="9"/>
  <c r="H14" i="9"/>
  <c r="G14" i="9"/>
  <c r="F14" i="9"/>
  <c r="E14" i="9"/>
  <c r="D14" i="9"/>
  <c r="C14" i="9"/>
  <c r="DB13" i="9"/>
  <c r="CO13" i="9"/>
  <c r="CB13" i="9"/>
  <c r="BO13" i="9"/>
  <c r="BB13" i="9"/>
  <c r="AO13" i="9"/>
  <c r="AB13" i="9"/>
  <c r="O13" i="9"/>
  <c r="DB12" i="9"/>
  <c r="CO12" i="9"/>
  <c r="CB12" i="9"/>
  <c r="BO12" i="9"/>
  <c r="BB12" i="9"/>
  <c r="AO12" i="9"/>
  <c r="AB12" i="9"/>
  <c r="O12" i="9"/>
  <c r="DB11" i="9"/>
  <c r="CO11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A11" i="9"/>
  <c r="Z11" i="9"/>
  <c r="Y11" i="9"/>
  <c r="X11" i="9"/>
  <c r="W11" i="9"/>
  <c r="V11" i="9"/>
  <c r="U11" i="9"/>
  <c r="T11" i="9"/>
  <c r="S11" i="9"/>
  <c r="R11" i="9"/>
  <c r="Q11" i="9"/>
  <c r="P11" i="9"/>
  <c r="N11" i="9"/>
  <c r="M11" i="9"/>
  <c r="L11" i="9"/>
  <c r="K11" i="9"/>
  <c r="J11" i="9"/>
  <c r="I11" i="9"/>
  <c r="H11" i="9"/>
  <c r="G11" i="9"/>
  <c r="F11" i="9"/>
  <c r="E11" i="9"/>
  <c r="D11" i="9"/>
  <c r="C11" i="9"/>
  <c r="DB10" i="9"/>
  <c r="CO10" i="9"/>
  <c r="CB10" i="9"/>
  <c r="BO10" i="9"/>
  <c r="BB10" i="9"/>
  <c r="AO10" i="9"/>
  <c r="AB10" i="9"/>
  <c r="O10" i="9"/>
  <c r="DB9" i="9"/>
  <c r="CO9" i="9"/>
  <c r="CB9" i="9"/>
  <c r="BO9" i="9"/>
  <c r="BB9" i="9"/>
  <c r="AO9" i="9"/>
  <c r="AB9" i="9"/>
  <c r="O9" i="9"/>
  <c r="DB8" i="9"/>
  <c r="CO8" i="9"/>
  <c r="CA8" i="9"/>
  <c r="BZ8" i="9"/>
  <c r="BY8" i="9"/>
  <c r="BX8" i="9"/>
  <c r="BW8" i="9"/>
  <c r="BV8" i="9"/>
  <c r="BU8" i="9"/>
  <c r="BT8" i="9"/>
  <c r="BS8" i="9"/>
  <c r="BR8" i="9"/>
  <c r="BQ8" i="9"/>
  <c r="BP8" i="9"/>
  <c r="BN8" i="9"/>
  <c r="BM8" i="9"/>
  <c r="BL8" i="9"/>
  <c r="BK8" i="9"/>
  <c r="BJ8" i="9"/>
  <c r="BI8" i="9"/>
  <c r="BH8" i="9"/>
  <c r="BG8" i="9"/>
  <c r="BF8" i="9"/>
  <c r="BE8" i="9"/>
  <c r="BD8" i="9"/>
  <c r="BC8" i="9"/>
  <c r="BA8" i="9"/>
  <c r="AZ8" i="9"/>
  <c r="AY8" i="9"/>
  <c r="AX8" i="9"/>
  <c r="AW8" i="9"/>
  <c r="AV8" i="9"/>
  <c r="AU8" i="9"/>
  <c r="AT8" i="9"/>
  <c r="AS8" i="9"/>
  <c r="AR8" i="9"/>
  <c r="AQ8" i="9"/>
  <c r="AP8" i="9"/>
  <c r="AN8" i="9"/>
  <c r="AM8" i="9"/>
  <c r="AL8" i="9"/>
  <c r="AK8" i="9"/>
  <c r="AJ8" i="9"/>
  <c r="AI8" i="9"/>
  <c r="AH8" i="9"/>
  <c r="AG8" i="9"/>
  <c r="AF8" i="9"/>
  <c r="AE8" i="9"/>
  <c r="AD8" i="9"/>
  <c r="AC8" i="9"/>
  <c r="AA8" i="9"/>
  <c r="Z8" i="9"/>
  <c r="Y8" i="9"/>
  <c r="X8" i="9"/>
  <c r="W8" i="9"/>
  <c r="V8" i="9"/>
  <c r="U8" i="9"/>
  <c r="T8" i="9"/>
  <c r="S8" i="9"/>
  <c r="R8" i="9"/>
  <c r="Q8" i="9"/>
  <c r="P8" i="9"/>
  <c r="N8" i="9"/>
  <c r="M8" i="9"/>
  <c r="L8" i="9"/>
  <c r="K8" i="9"/>
  <c r="J8" i="9"/>
  <c r="I8" i="9"/>
  <c r="H8" i="9"/>
  <c r="G8" i="9"/>
  <c r="F8" i="9"/>
  <c r="E8" i="9"/>
  <c r="D8" i="9"/>
  <c r="C8" i="9"/>
  <c r="DA37" i="10"/>
  <c r="DA35" i="10" s="1"/>
  <c r="CW37" i="10"/>
  <c r="CV37" i="10"/>
  <c r="CU37" i="10"/>
  <c r="CT37" i="10"/>
  <c r="CS37" i="10"/>
  <c r="CR37" i="10"/>
  <c r="CQ37" i="10"/>
  <c r="CP37" i="10"/>
  <c r="CN37" i="10"/>
  <c r="CM37" i="10"/>
  <c r="CL37" i="10"/>
  <c r="CK37" i="10"/>
  <c r="CJ37" i="10"/>
  <c r="CI37" i="10"/>
  <c r="CH37" i="10"/>
  <c r="CG37" i="10"/>
  <c r="CF37" i="10"/>
  <c r="CE37" i="10"/>
  <c r="CD37" i="10"/>
  <c r="CC37" i="10"/>
  <c r="CA37" i="10"/>
  <c r="BZ37" i="10"/>
  <c r="BY37" i="10"/>
  <c r="BX37" i="10"/>
  <c r="BW37" i="10"/>
  <c r="BV37" i="10"/>
  <c r="BU37" i="10"/>
  <c r="BT37" i="10"/>
  <c r="BS37" i="10"/>
  <c r="BR37" i="10"/>
  <c r="BQ37" i="10"/>
  <c r="BP37" i="10"/>
  <c r="BN37" i="10"/>
  <c r="BM37" i="10"/>
  <c r="BL37" i="10"/>
  <c r="BK37" i="10"/>
  <c r="BJ37" i="10"/>
  <c r="BI37" i="10"/>
  <c r="BH37" i="10"/>
  <c r="BG37" i="10"/>
  <c r="BG35" i="10" s="1"/>
  <c r="BF37" i="10"/>
  <c r="BE37" i="10"/>
  <c r="BD37" i="10"/>
  <c r="BC37" i="10"/>
  <c r="BA37" i="10"/>
  <c r="AZ37" i="10"/>
  <c r="AY37" i="10"/>
  <c r="AX37" i="10"/>
  <c r="AW37" i="10"/>
  <c r="AV37" i="10"/>
  <c r="AU37" i="10"/>
  <c r="AT37" i="10"/>
  <c r="AS37" i="10"/>
  <c r="AR37" i="10"/>
  <c r="AQ37" i="10"/>
  <c r="AP37" i="10"/>
  <c r="AN37" i="10"/>
  <c r="AM37" i="10"/>
  <c r="AL37" i="10"/>
  <c r="AK37" i="10"/>
  <c r="AJ37" i="10"/>
  <c r="AI37" i="10"/>
  <c r="AH37" i="10"/>
  <c r="AG37" i="10"/>
  <c r="AG35" i="10" s="1"/>
  <c r="AF37" i="10"/>
  <c r="AE37" i="10"/>
  <c r="AD37" i="10"/>
  <c r="AC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DA36" i="10"/>
  <c r="CW36" i="10"/>
  <c r="CV36" i="10"/>
  <c r="CU36" i="10"/>
  <c r="CT36" i="10"/>
  <c r="CS36" i="10"/>
  <c r="CS35" i="10" s="1"/>
  <c r="CR36" i="10"/>
  <c r="CR35" i="10" s="1"/>
  <c r="CQ36" i="10"/>
  <c r="CP36" i="10"/>
  <c r="CN36" i="10"/>
  <c r="CN35" i="10" s="1"/>
  <c r="CM36" i="10"/>
  <c r="CL36" i="10"/>
  <c r="CK36" i="10"/>
  <c r="CJ36" i="10"/>
  <c r="CJ35" i="10" s="1"/>
  <c r="CI36" i="10"/>
  <c r="CI35" i="10" s="1"/>
  <c r="CH36" i="10"/>
  <c r="CG36" i="10"/>
  <c r="CF36" i="10"/>
  <c r="CE36" i="10"/>
  <c r="CD36" i="10"/>
  <c r="CC36" i="10"/>
  <c r="CA36" i="10"/>
  <c r="CA35" i="10" s="1"/>
  <c r="BZ36" i="10"/>
  <c r="BZ35" i="10" s="1"/>
  <c r="BY36" i="10"/>
  <c r="BX36" i="10"/>
  <c r="BW36" i="10"/>
  <c r="BV36" i="10"/>
  <c r="BU36" i="10"/>
  <c r="BT36" i="10"/>
  <c r="BS36" i="10"/>
  <c r="BS35" i="10" s="1"/>
  <c r="BR36" i="10"/>
  <c r="BR35" i="10" s="1"/>
  <c r="BQ36" i="10"/>
  <c r="BP36" i="10"/>
  <c r="BN36" i="10"/>
  <c r="BN35" i="10" s="1"/>
  <c r="BM36" i="10"/>
  <c r="BL36" i="10"/>
  <c r="BK36" i="10"/>
  <c r="BJ36" i="10"/>
  <c r="BJ35" i="10" s="1"/>
  <c r="BI36" i="10"/>
  <c r="BI35" i="10" s="1"/>
  <c r="BH36" i="10"/>
  <c r="BG36" i="10"/>
  <c r="BF36" i="10"/>
  <c r="BE36" i="10"/>
  <c r="BD36" i="10"/>
  <c r="BC36" i="10"/>
  <c r="BA36" i="10"/>
  <c r="BA35" i="10" s="1"/>
  <c r="AZ36" i="10"/>
  <c r="AZ35" i="10" s="1"/>
  <c r="AY36" i="10"/>
  <c r="AX36" i="10"/>
  <c r="AW36" i="10"/>
  <c r="AW35" i="10" s="1"/>
  <c r="AV36" i="10"/>
  <c r="AU36" i="10"/>
  <c r="AT36" i="10"/>
  <c r="AS36" i="10"/>
  <c r="AS35" i="10" s="1"/>
  <c r="AR36" i="10"/>
  <c r="AR35" i="10" s="1"/>
  <c r="AQ36" i="10"/>
  <c r="AP36" i="10"/>
  <c r="AN36" i="10"/>
  <c r="AN35" i="10" s="1"/>
  <c r="AM36" i="10"/>
  <c r="AL36" i="10"/>
  <c r="AK36" i="10"/>
  <c r="AJ36" i="10"/>
  <c r="AJ35" i="10" s="1"/>
  <c r="AI36" i="10"/>
  <c r="AI35" i="10" s="1"/>
  <c r="AH36" i="10"/>
  <c r="AG36" i="10"/>
  <c r="AF36" i="10"/>
  <c r="AE36" i="10"/>
  <c r="AD36" i="10"/>
  <c r="AC36" i="10"/>
  <c r="AA36" i="10"/>
  <c r="AA35" i="10" s="1"/>
  <c r="Z36" i="10"/>
  <c r="Z35" i="10" s="1"/>
  <c r="Y36" i="10"/>
  <c r="X36" i="10"/>
  <c r="W36" i="10"/>
  <c r="W35" i="10" s="1"/>
  <c r="V36" i="10"/>
  <c r="U36" i="10"/>
  <c r="T36" i="10"/>
  <c r="S36" i="10"/>
  <c r="S35" i="10" s="1"/>
  <c r="R36" i="10"/>
  <c r="R35" i="10" s="1"/>
  <c r="Q36" i="10"/>
  <c r="P36" i="10"/>
  <c r="N36" i="10"/>
  <c r="M36" i="10"/>
  <c r="L36" i="10"/>
  <c r="L35" i="10" s="1"/>
  <c r="K36" i="10"/>
  <c r="J36" i="10"/>
  <c r="J35" i="10" s="1"/>
  <c r="I36" i="10"/>
  <c r="I35" i="10" s="1"/>
  <c r="H36" i="10"/>
  <c r="G36" i="10"/>
  <c r="F36" i="10"/>
  <c r="E36" i="10"/>
  <c r="D36" i="10"/>
  <c r="C36" i="10"/>
  <c r="CW35" i="10"/>
  <c r="CT35" i="10"/>
  <c r="CQ35" i="10"/>
  <c r="CK35" i="10"/>
  <c r="CF35" i="10"/>
  <c r="CD35" i="10"/>
  <c r="CC35" i="10"/>
  <c r="BY35" i="10"/>
  <c r="BW35" i="10"/>
  <c r="BT35" i="10"/>
  <c r="BQ35" i="10"/>
  <c r="BK35" i="10"/>
  <c r="BF35" i="10"/>
  <c r="BC35" i="10"/>
  <c r="AT35" i="10"/>
  <c r="AK35" i="10"/>
  <c r="AF35" i="10"/>
  <c r="AC35" i="10"/>
  <c r="T35" i="10"/>
  <c r="N35" i="10"/>
  <c r="K35" i="10"/>
  <c r="F35" i="10"/>
  <c r="C35" i="10"/>
  <c r="DB34" i="10"/>
  <c r="CO34" i="10"/>
  <c r="CB34" i="10"/>
  <c r="BO34" i="10"/>
  <c r="BB34" i="10"/>
  <c r="AO34" i="10"/>
  <c r="AB34" i="10"/>
  <c r="O34" i="10"/>
  <c r="DB33" i="10"/>
  <c r="CO33" i="10"/>
  <c r="CB33" i="10"/>
  <c r="BO33" i="10"/>
  <c r="BB33" i="10"/>
  <c r="AO33" i="10"/>
  <c r="AB33" i="10"/>
  <c r="O33" i="10"/>
  <c r="DB32" i="10"/>
  <c r="CO32" i="10"/>
  <c r="CA32" i="10"/>
  <c r="BZ32" i="10"/>
  <c r="BY32" i="10"/>
  <c r="BX32" i="10"/>
  <c r="BW32" i="10"/>
  <c r="BV32" i="10"/>
  <c r="BU32" i="10"/>
  <c r="BT32" i="10"/>
  <c r="BS32" i="10"/>
  <c r="BR32" i="10"/>
  <c r="BQ32" i="10"/>
  <c r="BP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DB31" i="10"/>
  <c r="CO31" i="10"/>
  <c r="CB31" i="10"/>
  <c r="BO31" i="10"/>
  <c r="BB31" i="10"/>
  <c r="AO31" i="10"/>
  <c r="AB31" i="10"/>
  <c r="O31" i="10"/>
  <c r="DB30" i="10"/>
  <c r="CO30" i="10"/>
  <c r="CB30" i="10"/>
  <c r="BO30" i="10"/>
  <c r="BB30" i="10"/>
  <c r="AO30" i="10"/>
  <c r="AB30" i="10"/>
  <c r="O30" i="10"/>
  <c r="DB29" i="10"/>
  <c r="CO29" i="10"/>
  <c r="CA29" i="10"/>
  <c r="BZ29" i="10"/>
  <c r="BY29" i="10"/>
  <c r="BX29" i="10"/>
  <c r="BW29" i="10"/>
  <c r="BV29" i="10"/>
  <c r="BU29" i="10"/>
  <c r="BT29" i="10"/>
  <c r="BS29" i="10"/>
  <c r="BR29" i="10"/>
  <c r="BQ29" i="10"/>
  <c r="BP29" i="10"/>
  <c r="BN29" i="10"/>
  <c r="BM29" i="10"/>
  <c r="BL29" i="10"/>
  <c r="BK29" i="10"/>
  <c r="BJ29" i="10"/>
  <c r="BI29" i="10"/>
  <c r="BH29" i="10"/>
  <c r="BG29" i="10"/>
  <c r="BF29" i="10"/>
  <c r="BE29" i="10"/>
  <c r="BD29" i="10"/>
  <c r="BC29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DB28" i="10"/>
  <c r="CO28" i="10"/>
  <c r="CB28" i="10"/>
  <c r="BO28" i="10"/>
  <c r="BB28" i="10"/>
  <c r="AO28" i="10"/>
  <c r="AB28" i="10"/>
  <c r="O28" i="10"/>
  <c r="DB27" i="10"/>
  <c r="CO27" i="10"/>
  <c r="CB27" i="10"/>
  <c r="BO27" i="10"/>
  <c r="BB27" i="10"/>
  <c r="AO27" i="10"/>
  <c r="AB27" i="10"/>
  <c r="O27" i="10"/>
  <c r="DB26" i="10"/>
  <c r="CO26" i="10"/>
  <c r="CA26" i="10"/>
  <c r="BZ26" i="10"/>
  <c r="BY26" i="10"/>
  <c r="BX26" i="10"/>
  <c r="BW26" i="10"/>
  <c r="BV26" i="10"/>
  <c r="BU26" i="10"/>
  <c r="BT26" i="10"/>
  <c r="BS26" i="10"/>
  <c r="BR26" i="10"/>
  <c r="BQ26" i="10"/>
  <c r="BP26" i="10"/>
  <c r="BN26" i="10"/>
  <c r="BM26" i="10"/>
  <c r="BL26" i="10"/>
  <c r="BK26" i="10"/>
  <c r="BJ26" i="10"/>
  <c r="BI26" i="10"/>
  <c r="BH26" i="10"/>
  <c r="BG26" i="10"/>
  <c r="BF26" i="10"/>
  <c r="BE26" i="10"/>
  <c r="BD26" i="10"/>
  <c r="BC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DA19" i="10"/>
  <c r="CY19" i="10"/>
  <c r="CX19" i="10"/>
  <c r="CW19" i="10"/>
  <c r="CV19" i="10"/>
  <c r="CU19" i="10"/>
  <c r="CT19" i="10"/>
  <c r="CS19" i="10"/>
  <c r="CR19" i="10"/>
  <c r="CQ19" i="10"/>
  <c r="CP19" i="10"/>
  <c r="CN19" i="10"/>
  <c r="CM19" i="10"/>
  <c r="CL19" i="10"/>
  <c r="CK19" i="10"/>
  <c r="CJ19" i="10"/>
  <c r="CI19" i="10"/>
  <c r="CH19" i="10"/>
  <c r="CG19" i="10"/>
  <c r="CF19" i="10"/>
  <c r="CE19" i="10"/>
  <c r="CD19" i="10"/>
  <c r="CC19" i="10"/>
  <c r="CA19" i="10"/>
  <c r="BZ19" i="10"/>
  <c r="BY19" i="10"/>
  <c r="BX19" i="10"/>
  <c r="BW19" i="10"/>
  <c r="BV19" i="10"/>
  <c r="BU19" i="10"/>
  <c r="BT19" i="10"/>
  <c r="BS19" i="10"/>
  <c r="BR19" i="10"/>
  <c r="BQ19" i="10"/>
  <c r="BP19" i="10"/>
  <c r="BN19" i="10"/>
  <c r="BM19" i="10"/>
  <c r="BL19" i="10"/>
  <c r="BK19" i="10"/>
  <c r="BJ19" i="10"/>
  <c r="BI19" i="10"/>
  <c r="BH19" i="10"/>
  <c r="BG19" i="10"/>
  <c r="BF19" i="10"/>
  <c r="BE19" i="10"/>
  <c r="BD19" i="10"/>
  <c r="BC19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DA18" i="10"/>
  <c r="CY18" i="10"/>
  <c r="CX18" i="10"/>
  <c r="CX17" i="10" s="1"/>
  <c r="CW18" i="10"/>
  <c r="CV18" i="10"/>
  <c r="CU18" i="10"/>
  <c r="CT18" i="10"/>
  <c r="CS18" i="10"/>
  <c r="CS17" i="10" s="1"/>
  <c r="CR18" i="10"/>
  <c r="CR17" i="10" s="1"/>
  <c r="CQ18" i="10"/>
  <c r="CP18" i="10"/>
  <c r="CP17" i="10" s="1"/>
  <c r="CN18" i="10"/>
  <c r="CM18" i="10"/>
  <c r="CL18" i="10"/>
  <c r="CK18" i="10"/>
  <c r="CJ18" i="10"/>
  <c r="CJ17" i="10" s="1"/>
  <c r="CI18" i="10"/>
  <c r="CI17" i="10" s="1"/>
  <c r="CH18" i="10"/>
  <c r="CG18" i="10"/>
  <c r="CG17" i="10" s="1"/>
  <c r="CF18" i="10"/>
  <c r="CE18" i="10"/>
  <c r="CD18" i="10"/>
  <c r="CC18" i="10"/>
  <c r="CA18" i="10"/>
  <c r="CA17" i="10" s="1"/>
  <c r="BZ18" i="10"/>
  <c r="BZ17" i="10" s="1"/>
  <c r="BY18" i="10"/>
  <c r="BX18" i="10"/>
  <c r="BX17" i="10" s="1"/>
  <c r="BW18" i="10"/>
  <c r="BV18" i="10"/>
  <c r="BU18" i="10"/>
  <c r="BT18" i="10"/>
  <c r="BS18" i="10"/>
  <c r="BS17" i="10" s="1"/>
  <c r="BR18" i="10"/>
  <c r="BR17" i="10" s="1"/>
  <c r="BQ18" i="10"/>
  <c r="BP18" i="10"/>
  <c r="BP17" i="10" s="1"/>
  <c r="BN18" i="10"/>
  <c r="BM18" i="10"/>
  <c r="BL18" i="10"/>
  <c r="BK18" i="10"/>
  <c r="BJ18" i="10"/>
  <c r="BI18" i="10"/>
  <c r="BH18" i="10"/>
  <c r="BG18" i="10"/>
  <c r="BG17" i="10" s="1"/>
  <c r="BF18" i="10"/>
  <c r="BE18" i="10"/>
  <c r="BD18" i="10"/>
  <c r="BC18" i="10"/>
  <c r="BA18" i="10"/>
  <c r="BA17" i="10" s="1"/>
  <c r="AZ18" i="10"/>
  <c r="AZ17" i="10" s="1"/>
  <c r="AY18" i="10"/>
  <c r="AX18" i="10"/>
  <c r="AX17" i="10" s="1"/>
  <c r="AW18" i="10"/>
  <c r="AV18" i="10"/>
  <c r="AU18" i="10"/>
  <c r="AT18" i="10"/>
  <c r="AS18" i="10"/>
  <c r="AS17" i="10" s="1"/>
  <c r="AR18" i="10"/>
  <c r="AQ18" i="10"/>
  <c r="AP18" i="10"/>
  <c r="AP17" i="10" s="1"/>
  <c r="AN18" i="10"/>
  <c r="AM18" i="10"/>
  <c r="AL18" i="10"/>
  <c r="AK18" i="10"/>
  <c r="AJ18" i="10"/>
  <c r="AJ17" i="10" s="1"/>
  <c r="AI18" i="10"/>
  <c r="AI17" i="10" s="1"/>
  <c r="AH18" i="10"/>
  <c r="AG18" i="10"/>
  <c r="AG17" i="10" s="1"/>
  <c r="AF18" i="10"/>
  <c r="AE18" i="10"/>
  <c r="AD18" i="10"/>
  <c r="AC18" i="10"/>
  <c r="AA18" i="10"/>
  <c r="AA17" i="10" s="1"/>
  <c r="Z18" i="10"/>
  <c r="Z17" i="10" s="1"/>
  <c r="Y18" i="10"/>
  <c r="X18" i="10"/>
  <c r="X17" i="10" s="1"/>
  <c r="W18" i="10"/>
  <c r="V18" i="10"/>
  <c r="U18" i="10"/>
  <c r="T18" i="10"/>
  <c r="S18" i="10"/>
  <c r="S17" i="10" s="1"/>
  <c r="R18" i="10"/>
  <c r="R17" i="10" s="1"/>
  <c r="Q18" i="10"/>
  <c r="P18" i="10"/>
  <c r="P17" i="10" s="1"/>
  <c r="N18" i="10"/>
  <c r="M18" i="10"/>
  <c r="L18" i="10"/>
  <c r="K18" i="10"/>
  <c r="J18" i="10"/>
  <c r="J17" i="10" s="1"/>
  <c r="I18" i="10"/>
  <c r="I17" i="10" s="1"/>
  <c r="H18" i="10"/>
  <c r="G18" i="10"/>
  <c r="G17" i="10" s="1"/>
  <c r="F18" i="10"/>
  <c r="E18" i="10"/>
  <c r="D18" i="10"/>
  <c r="C18" i="10"/>
  <c r="C17" i="10" s="1"/>
  <c r="DA17" i="10"/>
  <c r="CW17" i="10"/>
  <c r="CN17" i="10"/>
  <c r="CF17" i="10"/>
  <c r="BW17" i="10"/>
  <c r="BN17" i="10"/>
  <c r="BJ17" i="10"/>
  <c r="BI17" i="10"/>
  <c r="BF17" i="10"/>
  <c r="AW17" i="10"/>
  <c r="AR17" i="10"/>
  <c r="AN17" i="10"/>
  <c r="AF17" i="10"/>
  <c r="W17" i="10"/>
  <c r="N17" i="10"/>
  <c r="F17" i="10"/>
  <c r="DB16" i="10"/>
  <c r="CO16" i="10"/>
  <c r="CB16" i="10"/>
  <c r="BO16" i="10"/>
  <c r="BB16" i="10"/>
  <c r="AO16" i="10"/>
  <c r="AB16" i="10"/>
  <c r="O16" i="10"/>
  <c r="DB15" i="10"/>
  <c r="CO15" i="10"/>
  <c r="CB15" i="10"/>
  <c r="BO15" i="10"/>
  <c r="BB15" i="10"/>
  <c r="AO15" i="10"/>
  <c r="AB15" i="10"/>
  <c r="O15" i="10"/>
  <c r="DB14" i="10"/>
  <c r="CO14" i="10"/>
  <c r="CA14" i="10"/>
  <c r="BZ14" i="10"/>
  <c r="BY14" i="10"/>
  <c r="BX14" i="10"/>
  <c r="BW14" i="10"/>
  <c r="BV14" i="10"/>
  <c r="BU14" i="10"/>
  <c r="BT14" i="10"/>
  <c r="BS14" i="10"/>
  <c r="BR14" i="10"/>
  <c r="BQ14" i="10"/>
  <c r="BP14" i="10"/>
  <c r="BN14" i="10"/>
  <c r="BM14" i="10"/>
  <c r="BL14" i="10"/>
  <c r="BK14" i="10"/>
  <c r="BJ14" i="10"/>
  <c r="BI14" i="10"/>
  <c r="BH14" i="10"/>
  <c r="BG14" i="10"/>
  <c r="BF14" i="10"/>
  <c r="BE14" i="10"/>
  <c r="BD14" i="10"/>
  <c r="BC14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DB13" i="10"/>
  <c r="CO13" i="10"/>
  <c r="CB13" i="10"/>
  <c r="BO13" i="10"/>
  <c r="BB13" i="10"/>
  <c r="AO13" i="10"/>
  <c r="AB13" i="10"/>
  <c r="O13" i="10"/>
  <c r="DB12" i="10"/>
  <c r="CO12" i="10"/>
  <c r="CB12" i="10"/>
  <c r="BO12" i="10"/>
  <c r="BB12" i="10"/>
  <c r="AO12" i="10"/>
  <c r="AB12" i="10"/>
  <c r="O12" i="10"/>
  <c r="DB11" i="10"/>
  <c r="CO11" i="10"/>
  <c r="CA11" i="10"/>
  <c r="BZ11" i="10"/>
  <c r="BY11" i="10"/>
  <c r="BX11" i="10"/>
  <c r="BW11" i="10"/>
  <c r="BV11" i="10"/>
  <c r="BU11" i="10"/>
  <c r="BT11" i="10"/>
  <c r="BS11" i="10"/>
  <c r="BR11" i="10"/>
  <c r="BQ11" i="10"/>
  <c r="BP11" i="10"/>
  <c r="BN11" i="10"/>
  <c r="BM11" i="10"/>
  <c r="BL11" i="10"/>
  <c r="BK11" i="10"/>
  <c r="BJ11" i="10"/>
  <c r="BI11" i="10"/>
  <c r="BH11" i="10"/>
  <c r="BG11" i="10"/>
  <c r="BF11" i="10"/>
  <c r="BE11" i="10"/>
  <c r="BD11" i="10"/>
  <c r="BC11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DB10" i="10"/>
  <c r="CO10" i="10"/>
  <c r="CB10" i="10"/>
  <c r="BO10" i="10"/>
  <c r="BB10" i="10"/>
  <c r="AO10" i="10"/>
  <c r="AB10" i="10"/>
  <c r="O10" i="10"/>
  <c r="DB9" i="10"/>
  <c r="CO9" i="10"/>
  <c r="CB9" i="10"/>
  <c r="BO9" i="10"/>
  <c r="BB9" i="10"/>
  <c r="AO9" i="10"/>
  <c r="AB9" i="10"/>
  <c r="O9" i="10"/>
  <c r="DB8" i="10"/>
  <c r="CO8" i="10"/>
  <c r="CA8" i="10"/>
  <c r="BZ8" i="10"/>
  <c r="BY8" i="10"/>
  <c r="BX8" i="10"/>
  <c r="BW8" i="10"/>
  <c r="BV8" i="10"/>
  <c r="BU8" i="10"/>
  <c r="BT8" i="10"/>
  <c r="BS8" i="10"/>
  <c r="BR8" i="10"/>
  <c r="BQ8" i="10"/>
  <c r="BP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A8" i="10"/>
  <c r="Z8" i="10"/>
  <c r="Y8" i="10"/>
  <c r="X8" i="10"/>
  <c r="W8" i="10"/>
  <c r="V8" i="10"/>
  <c r="U8" i="10"/>
  <c r="T8" i="10"/>
  <c r="S8" i="10"/>
  <c r="R8" i="10"/>
  <c r="Q8" i="10"/>
  <c r="P8" i="10"/>
  <c r="N8" i="10"/>
  <c r="M8" i="10"/>
  <c r="L8" i="10"/>
  <c r="K8" i="10"/>
  <c r="J8" i="10"/>
  <c r="I8" i="10"/>
  <c r="H8" i="10"/>
  <c r="G8" i="10"/>
  <c r="F8" i="10"/>
  <c r="E8" i="10"/>
  <c r="D8" i="10"/>
  <c r="C8" i="10"/>
  <c r="AO8" i="1" l="1"/>
  <c r="AB43" i="1"/>
  <c r="F58" i="1"/>
  <c r="N58" i="1"/>
  <c r="W58" i="1"/>
  <c r="AF58" i="1"/>
  <c r="AN58" i="1"/>
  <c r="BN58" i="1"/>
  <c r="CN58" i="1"/>
  <c r="CW58" i="1"/>
  <c r="Q29" i="1"/>
  <c r="AQ29" i="1"/>
  <c r="AY29" i="1"/>
  <c r="BQ29" i="1"/>
  <c r="CH29" i="1"/>
  <c r="CQ29" i="1"/>
  <c r="DA29" i="1"/>
  <c r="BB59" i="1"/>
  <c r="G17" i="2"/>
  <c r="AO28" i="2"/>
  <c r="AB19" i="2"/>
  <c r="Z17" i="2"/>
  <c r="AI17" i="2"/>
  <c r="AR17" i="2"/>
  <c r="BI17" i="2"/>
  <c r="C34" i="2"/>
  <c r="K34" i="2"/>
  <c r="AC34" i="2"/>
  <c r="AK34" i="2"/>
  <c r="AT34" i="2"/>
  <c r="AB18" i="2"/>
  <c r="BB19" i="2"/>
  <c r="AB36" i="2"/>
  <c r="AB34" i="2" s="1"/>
  <c r="O8" i="2"/>
  <c r="O14" i="2"/>
  <c r="AO14" i="2"/>
  <c r="AB14" i="4"/>
  <c r="T34" i="4"/>
  <c r="AT34" i="4"/>
  <c r="BC34" i="4"/>
  <c r="H34" i="4"/>
  <c r="Q34" i="4"/>
  <c r="Y34" i="4"/>
  <c r="AH34" i="4"/>
  <c r="AQ34" i="4"/>
  <c r="AY34" i="4"/>
  <c r="I17" i="4"/>
  <c r="R17" i="4"/>
  <c r="Z17" i="4"/>
  <c r="AI17" i="4"/>
  <c r="AR17" i="4"/>
  <c r="AZ17" i="4"/>
  <c r="BI17" i="4"/>
  <c r="AV17" i="4"/>
  <c r="AF17" i="4"/>
  <c r="AN17" i="4"/>
  <c r="BB11" i="5"/>
  <c r="AR22" i="5"/>
  <c r="AZ22" i="5"/>
  <c r="D22" i="5"/>
  <c r="L22" i="5"/>
  <c r="AQ11" i="5"/>
  <c r="AI11" i="5"/>
  <c r="AR11" i="5"/>
  <c r="AZ11" i="5"/>
  <c r="BI11" i="5"/>
  <c r="AC22" i="5"/>
  <c r="AK22" i="5"/>
  <c r="AT22" i="5"/>
  <c r="BC22" i="5"/>
  <c r="BN11" i="5"/>
  <c r="I22" i="5"/>
  <c r="Z22" i="5"/>
  <c r="BE22" i="5"/>
  <c r="I23" i="6"/>
  <c r="R23" i="6"/>
  <c r="Z23" i="6"/>
  <c r="AI23" i="6"/>
  <c r="AR23" i="6"/>
  <c r="AZ23" i="6"/>
  <c r="BI23" i="6"/>
  <c r="BR23" i="6"/>
  <c r="BZ23" i="6"/>
  <c r="CR23" i="6"/>
  <c r="DA23" i="6"/>
  <c r="J47" i="6"/>
  <c r="S47" i="6"/>
  <c r="AA47" i="6"/>
  <c r="AJ47" i="6"/>
  <c r="AS47" i="6"/>
  <c r="BA47" i="6"/>
  <c r="BJ47" i="6"/>
  <c r="BS47" i="6"/>
  <c r="CA47" i="6"/>
  <c r="CJ47" i="6"/>
  <c r="V47" i="6"/>
  <c r="AE47" i="6"/>
  <c r="AM47" i="6"/>
  <c r="AV47" i="6"/>
  <c r="BM47" i="6"/>
  <c r="BV47" i="6"/>
  <c r="CE47" i="6"/>
  <c r="CM47" i="6"/>
  <c r="CO25" i="6"/>
  <c r="W23" i="6"/>
  <c r="AW23" i="6"/>
  <c r="G23" i="6"/>
  <c r="X23" i="6"/>
  <c r="BP23" i="6"/>
  <c r="U35" i="7"/>
  <c r="AD35" i="7"/>
  <c r="AL35" i="7"/>
  <c r="AU35" i="7"/>
  <c r="BU35" i="7"/>
  <c r="CD35" i="7"/>
  <c r="E35" i="7"/>
  <c r="AO18" i="7"/>
  <c r="AO17" i="7" s="1"/>
  <c r="BB19" i="7"/>
  <c r="BT17" i="7"/>
  <c r="CC17" i="7"/>
  <c r="CK17" i="7"/>
  <c r="O37" i="7"/>
  <c r="BB18" i="7"/>
  <c r="BO19" i="7"/>
  <c r="BO17" i="7" s="1"/>
  <c r="G17" i="7"/>
  <c r="P17" i="7"/>
  <c r="X17" i="7"/>
  <c r="AG17" i="7"/>
  <c r="AP17" i="7"/>
  <c r="AX17" i="7"/>
  <c r="BP17" i="7"/>
  <c r="BX17" i="7"/>
  <c r="CG17" i="7"/>
  <c r="U17" i="7"/>
  <c r="AD17" i="7"/>
  <c r="AL17" i="7"/>
  <c r="AU17" i="7"/>
  <c r="BD17" i="7"/>
  <c r="BL17" i="7"/>
  <c r="O36" i="7"/>
  <c r="AB37" i="7"/>
  <c r="CJ35" i="7"/>
  <c r="BT35" i="7"/>
  <c r="K17" i="9"/>
  <c r="AC17" i="9"/>
  <c r="AK17" i="9"/>
  <c r="AT17" i="9"/>
  <c r="BK17" i="9"/>
  <c r="BT17" i="9"/>
  <c r="CM34" i="9"/>
  <c r="D17" i="9"/>
  <c r="L17" i="9"/>
  <c r="U17" i="9"/>
  <c r="AD17" i="9"/>
  <c r="AL17" i="9"/>
  <c r="AU17" i="9"/>
  <c r="BD17" i="9"/>
  <c r="BL17" i="9"/>
  <c r="BU17" i="9"/>
  <c r="CE17" i="9"/>
  <c r="CN17" i="9"/>
  <c r="CW17" i="9"/>
  <c r="BB18" i="9"/>
  <c r="CP34" i="9"/>
  <c r="CX34" i="9"/>
  <c r="I17" i="9"/>
  <c r="R17" i="9"/>
  <c r="AR17" i="9"/>
  <c r="AZ17" i="9"/>
  <c r="BZ17" i="9"/>
  <c r="D17" i="10"/>
  <c r="L17" i="10"/>
  <c r="U17" i="10"/>
  <c r="AD17" i="10"/>
  <c r="AL17" i="10"/>
  <c r="AU17" i="10"/>
  <c r="BD17" i="10"/>
  <c r="BL17" i="10"/>
  <c r="BU17" i="10"/>
  <c r="CD17" i="10"/>
  <c r="CL17" i="10"/>
  <c r="CU17" i="10"/>
  <c r="X35" i="10"/>
  <c r="BP35" i="10"/>
  <c r="CP35" i="10"/>
  <c r="H17" i="10"/>
  <c r="Q17" i="10"/>
  <c r="Y17" i="10"/>
  <c r="AH17" i="10"/>
  <c r="AQ17" i="10"/>
  <c r="AY17" i="10"/>
  <c r="BH17" i="10"/>
  <c r="BQ17" i="10"/>
  <c r="BY17" i="10"/>
  <c r="CH17" i="10"/>
  <c r="CQ17" i="10"/>
  <c r="CY17" i="10"/>
  <c r="D35" i="10"/>
  <c r="U35" i="10"/>
  <c r="AD35" i="10"/>
  <c r="AL35" i="10"/>
  <c r="BD35" i="10"/>
  <c r="BL35" i="10"/>
  <c r="CL35" i="10"/>
  <c r="CO36" i="10"/>
  <c r="E35" i="10"/>
  <c r="M35" i="10"/>
  <c r="T17" i="10"/>
  <c r="AK17" i="10"/>
  <c r="BC17" i="10"/>
  <c r="BT17" i="10"/>
  <c r="CK17" i="10"/>
  <c r="E20" i="11"/>
  <c r="M20" i="11"/>
  <c r="AE20" i="11"/>
  <c r="AM20" i="11"/>
  <c r="CB41" i="11"/>
  <c r="CB40" i="11" s="1"/>
  <c r="CB42" i="11"/>
  <c r="CW40" i="11"/>
  <c r="O21" i="11"/>
  <c r="O20" i="11" s="1"/>
  <c r="O22" i="11"/>
  <c r="CO42" i="11"/>
  <c r="AB21" i="11"/>
  <c r="AB22" i="11"/>
  <c r="AB8" i="11"/>
  <c r="BB8" i="11"/>
  <c r="CB8" i="11"/>
  <c r="R20" i="11"/>
  <c r="Z20" i="11"/>
  <c r="AI20" i="11"/>
  <c r="AZ20" i="11"/>
  <c r="BR20" i="11"/>
  <c r="BZ20" i="11"/>
  <c r="CB47" i="13"/>
  <c r="CB48" i="13"/>
  <c r="O24" i="13"/>
  <c r="O25" i="13"/>
  <c r="CO47" i="13"/>
  <c r="CO48" i="13"/>
  <c r="AB24" i="13"/>
  <c r="AB25" i="13"/>
  <c r="AO24" i="13"/>
  <c r="AO23" i="13" s="1"/>
  <c r="AO25" i="13"/>
  <c r="I23" i="13"/>
  <c r="R23" i="13"/>
  <c r="Z23" i="13"/>
  <c r="AI23" i="13"/>
  <c r="AR23" i="13"/>
  <c r="AZ23" i="13"/>
  <c r="BI23" i="13"/>
  <c r="BR23" i="13"/>
  <c r="BZ23" i="13"/>
  <c r="CR23" i="13"/>
  <c r="O47" i="13"/>
  <c r="O46" i="13" s="1"/>
  <c r="O48" i="13"/>
  <c r="O34" i="13"/>
  <c r="BB24" i="13"/>
  <c r="BB23" i="13" s="1"/>
  <c r="BB25" i="13"/>
  <c r="G28" i="14"/>
  <c r="P28" i="14"/>
  <c r="X28" i="14"/>
  <c r="AG28" i="14"/>
  <c r="R14" i="14"/>
  <c r="Z14" i="14"/>
  <c r="AI14" i="14"/>
  <c r="AG14" i="14"/>
  <c r="C28" i="14"/>
  <c r="AC28" i="14"/>
  <c r="CB11" i="12"/>
  <c r="AG22" i="12"/>
  <c r="AX22" i="12"/>
  <c r="N11" i="12"/>
  <c r="W11" i="12"/>
  <c r="AF11" i="12"/>
  <c r="AW11" i="12"/>
  <c r="BW11" i="12"/>
  <c r="V22" i="12"/>
  <c r="AE22" i="12"/>
  <c r="AM22" i="12"/>
  <c r="AV22" i="12"/>
  <c r="BE22" i="12"/>
  <c r="BM22" i="12"/>
  <c r="CE22" i="12"/>
  <c r="F22" i="12"/>
  <c r="N22" i="12"/>
  <c r="D40" i="3"/>
  <c r="L40" i="3"/>
  <c r="U40" i="3"/>
  <c r="AD40" i="3"/>
  <c r="AM40" i="3"/>
  <c r="AV40" i="3"/>
  <c r="O22" i="3"/>
  <c r="BB43" i="1"/>
  <c r="CB25" i="6"/>
  <c r="CV47" i="6"/>
  <c r="O24" i="6"/>
  <c r="AB48" i="6"/>
  <c r="BO32" i="6"/>
  <c r="CB32" i="6"/>
  <c r="BO38" i="6"/>
  <c r="Z17" i="9"/>
  <c r="AI17" i="9"/>
  <c r="BI17" i="9"/>
  <c r="BR17" i="9"/>
  <c r="CK17" i="9"/>
  <c r="CT17" i="9"/>
  <c r="C34" i="9"/>
  <c r="K34" i="9"/>
  <c r="T34" i="9"/>
  <c r="AC34" i="9"/>
  <c r="AK34" i="9"/>
  <c r="AT34" i="9"/>
  <c r="BC34" i="9"/>
  <c r="BK34" i="9"/>
  <c r="BT34" i="9"/>
  <c r="CC34" i="9"/>
  <c r="CV34" i="9"/>
  <c r="T17" i="9"/>
  <c r="BC17" i="9"/>
  <c r="AI34" i="9"/>
  <c r="AR34" i="9"/>
  <c r="AZ34" i="9"/>
  <c r="BI34" i="9"/>
  <c r="BR34" i="9"/>
  <c r="BZ34" i="9"/>
  <c r="CK34" i="9"/>
  <c r="CT34" i="9"/>
  <c r="J17" i="9"/>
  <c r="S17" i="9"/>
  <c r="AA17" i="9"/>
  <c r="AJ17" i="9"/>
  <c r="AS17" i="9"/>
  <c r="BA17" i="9"/>
  <c r="BJ17" i="9"/>
  <c r="BS17" i="9"/>
  <c r="CC17" i="9"/>
  <c r="CL17" i="9"/>
  <c r="CU17" i="9"/>
  <c r="K17" i="10"/>
  <c r="AC17" i="10"/>
  <c r="AT17" i="10"/>
  <c r="BK17" i="10"/>
  <c r="CC17" i="10"/>
  <c r="CT17" i="10"/>
  <c r="O37" i="10"/>
  <c r="O35" i="10" s="1"/>
  <c r="E17" i="10"/>
  <c r="M17" i="10"/>
  <c r="V17" i="10"/>
  <c r="AE17" i="10"/>
  <c r="AM17" i="10"/>
  <c r="AV17" i="10"/>
  <c r="BE17" i="10"/>
  <c r="BM17" i="10"/>
  <c r="BV17" i="10"/>
  <c r="CE17" i="10"/>
  <c r="CM17" i="10"/>
  <c r="CV17" i="10"/>
  <c r="AU35" i="10"/>
  <c r="BU35" i="10"/>
  <c r="CU35" i="10"/>
  <c r="H35" i="10"/>
  <c r="Q35" i="10"/>
  <c r="Y35" i="10"/>
  <c r="AH35" i="10"/>
  <c r="AQ35" i="10"/>
  <c r="AY35" i="10"/>
  <c r="BH35" i="10"/>
  <c r="CH35" i="10"/>
  <c r="BB36" i="10"/>
  <c r="CB37" i="10"/>
  <c r="H20" i="3"/>
  <c r="Q20" i="3"/>
  <c r="Y20" i="3"/>
  <c r="AH20" i="3"/>
  <c r="AQ20" i="3"/>
  <c r="F40" i="3"/>
  <c r="N40" i="3"/>
  <c r="W40" i="3"/>
  <c r="AF40" i="3"/>
  <c r="AP40" i="3"/>
  <c r="BB22" i="3"/>
  <c r="O37" i="3"/>
  <c r="BD58" i="1"/>
  <c r="BU58" i="1"/>
  <c r="CD58" i="1"/>
  <c r="CL58" i="1"/>
  <c r="W29" i="1"/>
  <c r="AN29" i="1"/>
  <c r="BF29" i="1"/>
  <c r="BN29" i="1"/>
  <c r="BW29" i="1"/>
  <c r="CN29" i="1"/>
  <c r="E58" i="1"/>
  <c r="M58" i="1"/>
  <c r="AM58" i="1"/>
  <c r="CB17" i="1"/>
  <c r="CB26" i="1"/>
  <c r="BO14" i="1"/>
  <c r="AO46" i="1"/>
  <c r="BB11" i="1"/>
  <c r="I29" i="1"/>
  <c r="R29" i="1"/>
  <c r="Z29" i="1"/>
  <c r="BI29" i="1"/>
  <c r="CR29" i="1"/>
  <c r="AQ58" i="1"/>
  <c r="AY58" i="1"/>
  <c r="BH58" i="1"/>
  <c r="BQ58" i="1"/>
  <c r="BY58" i="1"/>
  <c r="J29" i="1"/>
  <c r="S29" i="1"/>
  <c r="AA29" i="1"/>
  <c r="AJ29" i="1"/>
  <c r="BA29" i="1"/>
  <c r="BS29" i="1"/>
  <c r="CJ29" i="1"/>
  <c r="CS29" i="1"/>
  <c r="I58" i="1"/>
  <c r="R58" i="1"/>
  <c r="Z58" i="1"/>
  <c r="AI58" i="1"/>
  <c r="AR58" i="1"/>
  <c r="I40" i="11"/>
  <c r="CT47" i="6"/>
  <c r="AF23" i="6"/>
  <c r="AN23" i="6"/>
  <c r="CW23" i="6"/>
  <c r="AB44" i="6"/>
  <c r="AO44" i="6"/>
  <c r="CB44" i="6"/>
  <c r="P23" i="6"/>
  <c r="AG23" i="6"/>
  <c r="BX23" i="6"/>
  <c r="CG23" i="6"/>
  <c r="DB11" i="6"/>
  <c r="CJ23" i="6"/>
  <c r="AB11" i="6"/>
  <c r="CS47" i="6"/>
  <c r="AO29" i="14"/>
  <c r="BA40" i="3"/>
  <c r="BB21" i="3"/>
  <c r="DB47" i="13"/>
  <c r="DB48" i="13"/>
  <c r="BO36" i="10"/>
  <c r="CO37" i="10"/>
  <c r="CO35" i="10" s="1"/>
  <c r="BB35" i="9"/>
  <c r="O18" i="10"/>
  <c r="AO19" i="10"/>
  <c r="G17" i="9"/>
  <c r="P17" i="9"/>
  <c r="X17" i="9"/>
  <c r="AG17" i="9"/>
  <c r="AP17" i="9"/>
  <c r="AX17" i="9"/>
  <c r="BG17" i="9"/>
  <c r="BP17" i="9"/>
  <c r="BX17" i="9"/>
  <c r="CI17" i="9"/>
  <c r="CR17" i="9"/>
  <c r="DA17" i="9"/>
  <c r="BO35" i="9"/>
  <c r="O36" i="9"/>
  <c r="O28" i="9"/>
  <c r="AO28" i="9"/>
  <c r="BO28" i="9"/>
  <c r="O29" i="10"/>
  <c r="AO29" i="10"/>
  <c r="AO18" i="10"/>
  <c r="BO19" i="10"/>
  <c r="AO11" i="10"/>
  <c r="BB11" i="10"/>
  <c r="CB11" i="10"/>
  <c r="G35" i="10"/>
  <c r="P35" i="10"/>
  <c r="AP35" i="10"/>
  <c r="AX35" i="10"/>
  <c r="BX35" i="10"/>
  <c r="CG35" i="10"/>
  <c r="O18" i="9"/>
  <c r="O17" i="9" s="1"/>
  <c r="BO19" i="9"/>
  <c r="CN34" i="9"/>
  <c r="CW34" i="9"/>
  <c r="BB18" i="10"/>
  <c r="CB19" i="10"/>
  <c r="AB36" i="10"/>
  <c r="BB37" i="10"/>
  <c r="CD17" i="9"/>
  <c r="CM17" i="9"/>
  <c r="CV17" i="9"/>
  <c r="CB18" i="10"/>
  <c r="DB19" i="10"/>
  <c r="AO18" i="9"/>
  <c r="CO19" i="9"/>
  <c r="AB35" i="9"/>
  <c r="CB36" i="9"/>
  <c r="V35" i="10"/>
  <c r="AE35" i="10"/>
  <c r="AM35" i="10"/>
  <c r="AV35" i="10"/>
  <c r="BE35" i="10"/>
  <c r="BM35" i="10"/>
  <c r="BV35" i="10"/>
  <c r="CE35" i="10"/>
  <c r="CM35" i="10"/>
  <c r="CV35" i="10"/>
  <c r="AO11" i="6"/>
  <c r="AO17" i="6"/>
  <c r="BB8" i="1"/>
  <c r="BO8" i="1"/>
  <c r="BO30" i="1"/>
  <c r="BO29" i="1" s="1"/>
  <c r="AO31" i="1"/>
  <c r="BO11" i="1"/>
  <c r="CB11" i="1"/>
  <c r="CB14" i="1"/>
  <c r="AB17" i="1"/>
  <c r="BB17" i="1"/>
  <c r="AH29" i="1"/>
  <c r="BB49" i="1"/>
  <c r="AO52" i="1"/>
  <c r="BO52" i="1"/>
  <c r="V58" i="1"/>
  <c r="O8" i="6"/>
  <c r="O14" i="6"/>
  <c r="O20" i="6"/>
  <c r="AB20" i="6"/>
  <c r="BB20" i="6"/>
  <c r="CB20" i="6"/>
  <c r="F23" i="6"/>
  <c r="N23" i="6"/>
  <c r="BF23" i="6"/>
  <c r="BN23" i="6"/>
  <c r="BW23" i="6"/>
  <c r="CO30" i="1"/>
  <c r="BO31" i="1"/>
  <c r="BO23" i="1"/>
  <c r="AB37" i="1"/>
  <c r="O59" i="1"/>
  <c r="CO60" i="1"/>
  <c r="O40" i="1"/>
  <c r="AO40" i="1"/>
  <c r="AB49" i="1"/>
  <c r="Q40" i="11"/>
  <c r="Y40" i="11"/>
  <c r="AH40" i="11"/>
  <c r="AQ40" i="11"/>
  <c r="AY40" i="11"/>
  <c r="BH40" i="11"/>
  <c r="BQ40" i="11"/>
  <c r="BY40" i="11"/>
  <c r="CH40" i="11"/>
  <c r="CQ40" i="11"/>
  <c r="BS34" i="2"/>
  <c r="AB24" i="6"/>
  <c r="AB23" i="6" s="1"/>
  <c r="AP23" i="6"/>
  <c r="AX23" i="6"/>
  <c r="BG23" i="6"/>
  <c r="CP23" i="6"/>
  <c r="AO35" i="6"/>
  <c r="AO38" i="6"/>
  <c r="O41" i="6"/>
  <c r="CB41" i="6"/>
  <c r="CB31" i="1"/>
  <c r="AB20" i="1"/>
  <c r="BB20" i="1"/>
  <c r="CB20" i="1"/>
  <c r="BB26" i="1"/>
  <c r="F29" i="1"/>
  <c r="N29" i="1"/>
  <c r="CT29" i="1"/>
  <c r="AB59" i="1"/>
  <c r="O46" i="1"/>
  <c r="AB55" i="1"/>
  <c r="AO55" i="1"/>
  <c r="CR20" i="11"/>
  <c r="BQ17" i="2"/>
  <c r="BO24" i="6"/>
  <c r="BO25" i="6"/>
  <c r="AB17" i="6"/>
  <c r="BB17" i="6"/>
  <c r="AB41" i="6"/>
  <c r="AB8" i="1"/>
  <c r="O11" i="1"/>
  <c r="AB14" i="1"/>
  <c r="O17" i="1"/>
  <c r="AO17" i="1"/>
  <c r="BO17" i="1"/>
  <c r="AO23" i="1"/>
  <c r="CD29" i="1"/>
  <c r="CL29" i="1"/>
  <c r="CB37" i="1"/>
  <c r="O49" i="1"/>
  <c r="O52" i="1"/>
  <c r="AB52" i="1"/>
  <c r="CH58" i="1"/>
  <c r="I17" i="2"/>
  <c r="BB24" i="6"/>
  <c r="AB25" i="6"/>
  <c r="BO11" i="6"/>
  <c r="CB17" i="6"/>
  <c r="O32" i="6"/>
  <c r="BO48" i="6"/>
  <c r="AO49" i="6"/>
  <c r="O38" i="6"/>
  <c r="CB38" i="6"/>
  <c r="AB30" i="1"/>
  <c r="AB26" i="1"/>
  <c r="AO26" i="1"/>
  <c r="BO26" i="1"/>
  <c r="BV29" i="1"/>
  <c r="AB60" i="1"/>
  <c r="CB43" i="1"/>
  <c r="BO8" i="6"/>
  <c r="AO25" i="6"/>
  <c r="AB14" i="6"/>
  <c r="BO14" i="6"/>
  <c r="CB14" i="6"/>
  <c r="BO20" i="6"/>
  <c r="J23" i="6"/>
  <c r="S23" i="6"/>
  <c r="AA23" i="6"/>
  <c r="BJ23" i="6"/>
  <c r="CB48" i="6"/>
  <c r="BB49" i="6"/>
  <c r="CW47" i="6"/>
  <c r="CB8" i="1"/>
  <c r="AO30" i="1"/>
  <c r="AO29" i="1" s="1"/>
  <c r="O31" i="1"/>
  <c r="O23" i="1"/>
  <c r="AB23" i="1"/>
  <c r="BB23" i="1"/>
  <c r="CB23" i="1"/>
  <c r="BR29" i="1"/>
  <c r="BZ29" i="1"/>
  <c r="O37" i="1"/>
  <c r="BB37" i="1"/>
  <c r="BO59" i="1"/>
  <c r="BO40" i="1"/>
  <c r="CB40" i="1"/>
  <c r="BO43" i="1"/>
  <c r="CB46" i="1"/>
  <c r="BE58" i="1"/>
  <c r="BM58" i="1"/>
  <c r="P22" i="5"/>
  <c r="X22" i="5"/>
  <c r="CB24" i="6"/>
  <c r="BB25" i="6"/>
  <c r="BB14" i="6"/>
  <c r="AO20" i="6"/>
  <c r="C23" i="6"/>
  <c r="K23" i="6"/>
  <c r="AC23" i="6"/>
  <c r="AT23" i="6"/>
  <c r="CT23" i="6"/>
  <c r="BO49" i="6"/>
  <c r="BO41" i="6"/>
  <c r="CX47" i="6"/>
  <c r="BB30" i="1"/>
  <c r="O20" i="1"/>
  <c r="AO20" i="1"/>
  <c r="BO20" i="1"/>
  <c r="BJ29" i="1"/>
  <c r="AP29" i="1"/>
  <c r="AX29" i="1"/>
  <c r="AO37" i="1"/>
  <c r="CB59" i="1"/>
  <c r="BB60" i="1"/>
  <c r="BB58" i="1" s="1"/>
  <c r="BB40" i="1"/>
  <c r="BB55" i="1"/>
  <c r="CB55" i="1"/>
  <c r="AG58" i="1"/>
  <c r="AW58" i="1"/>
  <c r="CF11" i="12"/>
  <c r="BB21" i="11"/>
  <c r="BB20" i="11" s="1"/>
  <c r="BB22" i="11"/>
  <c r="AB41" i="11"/>
  <c r="AB42" i="11"/>
  <c r="AO31" i="11"/>
  <c r="BB31" i="11"/>
  <c r="CB31" i="11"/>
  <c r="BO24" i="13"/>
  <c r="BO25" i="13"/>
  <c r="DA23" i="13"/>
  <c r="AB48" i="13"/>
  <c r="AB8" i="12"/>
  <c r="BB8" i="12"/>
  <c r="G22" i="12"/>
  <c r="W22" i="12"/>
  <c r="O8" i="7"/>
  <c r="BB11" i="7"/>
  <c r="BO11" i="7"/>
  <c r="AB14" i="7"/>
  <c r="AE35" i="7"/>
  <c r="S17" i="2"/>
  <c r="AA17" i="2"/>
  <c r="BC34" i="2"/>
  <c r="BK34" i="2"/>
  <c r="AO19" i="4"/>
  <c r="AB25" i="4"/>
  <c r="O28" i="4"/>
  <c r="AB28" i="4"/>
  <c r="BI34" i="4"/>
  <c r="AI20" i="3"/>
  <c r="AJ14" i="14"/>
  <c r="O22" i="14"/>
  <c r="O25" i="14"/>
  <c r="S11" i="5"/>
  <c r="AA11" i="5"/>
  <c r="BK22" i="5"/>
  <c r="BO21" i="11"/>
  <c r="BO22" i="11"/>
  <c r="AO14" i="11"/>
  <c r="AB28" i="11"/>
  <c r="BB28" i="11"/>
  <c r="AO41" i="11"/>
  <c r="AO42" i="11"/>
  <c r="CB24" i="13"/>
  <c r="CB25" i="13"/>
  <c r="O20" i="13"/>
  <c r="CI23" i="13"/>
  <c r="CT23" i="13"/>
  <c r="AO47" i="13"/>
  <c r="AO48" i="13"/>
  <c r="J11" i="12"/>
  <c r="CB22" i="12"/>
  <c r="AB8" i="7"/>
  <c r="AO11" i="7"/>
  <c r="CE17" i="7"/>
  <c r="CN17" i="7"/>
  <c r="AO11" i="2"/>
  <c r="C17" i="2"/>
  <c r="K17" i="2"/>
  <c r="AO25" i="2"/>
  <c r="O36" i="2"/>
  <c r="AS34" i="4"/>
  <c r="BA34" i="4"/>
  <c r="O21" i="3"/>
  <c r="AB14" i="3"/>
  <c r="S20" i="3"/>
  <c r="AA20" i="3"/>
  <c r="Q40" i="3"/>
  <c r="C11" i="5"/>
  <c r="K11" i="5"/>
  <c r="BI22" i="5"/>
  <c r="CB21" i="11"/>
  <c r="CB22" i="11"/>
  <c r="BO17" i="11"/>
  <c r="BB41" i="11"/>
  <c r="BB40" i="11" s="1"/>
  <c r="BB42" i="11"/>
  <c r="CO24" i="13"/>
  <c r="CO23" i="13" s="1"/>
  <c r="CO25" i="13"/>
  <c r="O17" i="13"/>
  <c r="CD23" i="13"/>
  <c r="CL23" i="13"/>
  <c r="BB47" i="13"/>
  <c r="BB48" i="13"/>
  <c r="CJ46" i="13"/>
  <c r="CV46" i="13"/>
  <c r="AB19" i="12"/>
  <c r="BB19" i="12"/>
  <c r="BG17" i="7"/>
  <c r="BW17" i="7"/>
  <c r="AO26" i="7"/>
  <c r="AO29" i="7"/>
  <c r="O32" i="7"/>
  <c r="AO32" i="7"/>
  <c r="BD35" i="7"/>
  <c r="BL35" i="7"/>
  <c r="AB17" i="4"/>
  <c r="AC34" i="4"/>
  <c r="AK34" i="4"/>
  <c r="AB21" i="3"/>
  <c r="AB20" i="3" s="1"/>
  <c r="C20" i="3"/>
  <c r="K20" i="3"/>
  <c r="D14" i="14"/>
  <c r="O8" i="5"/>
  <c r="AB8" i="5"/>
  <c r="AO11" i="5"/>
  <c r="AP11" i="5"/>
  <c r="AX11" i="5"/>
  <c r="AS22" i="5"/>
  <c r="BA22" i="5"/>
  <c r="AO8" i="11"/>
  <c r="BO8" i="11"/>
  <c r="AO34" i="11"/>
  <c r="DB24" i="13"/>
  <c r="DB25" i="13"/>
  <c r="O14" i="13"/>
  <c r="BV23" i="13"/>
  <c r="BO47" i="13"/>
  <c r="BO46" i="13" s="1"/>
  <c r="BO48" i="13"/>
  <c r="CN46" i="13"/>
  <c r="CI22" i="12"/>
  <c r="AB18" i="7"/>
  <c r="AB17" i="7" s="1"/>
  <c r="AO19" i="7"/>
  <c r="AQ17" i="7"/>
  <c r="AY17" i="7"/>
  <c r="BB36" i="7"/>
  <c r="BO37" i="7"/>
  <c r="BO35" i="7" s="1"/>
  <c r="AB29" i="7"/>
  <c r="BO32" i="7"/>
  <c r="O19" i="2"/>
  <c r="O17" i="2" s="1"/>
  <c r="AO36" i="2"/>
  <c r="AB28" i="2"/>
  <c r="BB28" i="2"/>
  <c r="BG34" i="2"/>
  <c r="BW34" i="2"/>
  <c r="O8" i="4"/>
  <c r="AO8" i="4"/>
  <c r="O11" i="4"/>
  <c r="AO14" i="4"/>
  <c r="BE17" i="4"/>
  <c r="BN17" i="4"/>
  <c r="U34" i="4"/>
  <c r="O41" i="3"/>
  <c r="O40" i="3" s="1"/>
  <c r="O31" i="3"/>
  <c r="AB37" i="3"/>
  <c r="Y14" i="14"/>
  <c r="AB29" i="14"/>
  <c r="AB28" i="14" s="1"/>
  <c r="AH11" i="5"/>
  <c r="BO11" i="11"/>
  <c r="AB17" i="11"/>
  <c r="AO17" i="11"/>
  <c r="CB17" i="11"/>
  <c r="CO41" i="11"/>
  <c r="CO40" i="11" s="1"/>
  <c r="BO37" i="11"/>
  <c r="O11" i="13"/>
  <c r="BF23" i="13"/>
  <c r="BN23" i="13"/>
  <c r="O43" i="13"/>
  <c r="BP46" i="13"/>
  <c r="AO8" i="12"/>
  <c r="O22" i="12"/>
  <c r="BS22" i="12"/>
  <c r="CA22" i="12"/>
  <c r="AO8" i="7"/>
  <c r="BO8" i="7"/>
  <c r="O14" i="7"/>
  <c r="AO14" i="7"/>
  <c r="BO14" i="7"/>
  <c r="D17" i="7"/>
  <c r="L17" i="7"/>
  <c r="AI17" i="7"/>
  <c r="O26" i="7"/>
  <c r="AO8" i="2"/>
  <c r="AQ34" i="2"/>
  <c r="AY34" i="2"/>
  <c r="AW17" i="4"/>
  <c r="AB31" i="4"/>
  <c r="AO31" i="4"/>
  <c r="BH34" i="4"/>
  <c r="E34" i="4"/>
  <c r="M34" i="4"/>
  <c r="I14" i="14"/>
  <c r="R11" i="5"/>
  <c r="Z11" i="5"/>
  <c r="AB19" i="5"/>
  <c r="AO19" i="5"/>
  <c r="U22" i="5"/>
  <c r="AB14" i="11"/>
  <c r="BB14" i="11"/>
  <c r="AO28" i="11"/>
  <c r="BO28" i="11"/>
  <c r="O8" i="13"/>
  <c r="AP23" i="13"/>
  <c r="AX23" i="13"/>
  <c r="BC22" i="12"/>
  <c r="BK22" i="12"/>
  <c r="S17" i="7"/>
  <c r="AA17" i="7"/>
  <c r="BS35" i="7"/>
  <c r="CA35" i="7"/>
  <c r="AB11" i="2"/>
  <c r="BB11" i="2"/>
  <c r="BG17" i="2"/>
  <c r="BW17" i="2"/>
  <c r="O25" i="2"/>
  <c r="AO34" i="2"/>
  <c r="O31" i="2"/>
  <c r="AO31" i="2"/>
  <c r="AI34" i="2"/>
  <c r="AG17" i="4"/>
  <c r="O25" i="4"/>
  <c r="AB28" i="3"/>
  <c r="AO41" i="3"/>
  <c r="AB14" i="14"/>
  <c r="O30" i="14"/>
  <c r="O19" i="5"/>
  <c r="E22" i="5"/>
  <c r="M22" i="5"/>
  <c r="AO11" i="11"/>
  <c r="BB11" i="11"/>
  <c r="BI20" i="11"/>
  <c r="CI20" i="11"/>
  <c r="BO31" i="11"/>
  <c r="AO37" i="11"/>
  <c r="BB37" i="11"/>
  <c r="AX11" i="12"/>
  <c r="O19" i="12"/>
  <c r="AO19" i="12"/>
  <c r="AU22" i="12"/>
  <c r="C17" i="7"/>
  <c r="K17" i="7"/>
  <c r="AB26" i="7"/>
  <c r="BB26" i="7"/>
  <c r="O29" i="7"/>
  <c r="BO29" i="7"/>
  <c r="AB32" i="7"/>
  <c r="BK35" i="7"/>
  <c r="AQ17" i="2"/>
  <c r="AY17" i="2"/>
  <c r="S34" i="2"/>
  <c r="AA34" i="2"/>
  <c r="Q17" i="4"/>
  <c r="Y17" i="4"/>
  <c r="O8" i="14"/>
  <c r="AY11" i="5"/>
  <c r="BB8" i="10"/>
  <c r="E34" i="9"/>
  <c r="M34" i="9"/>
  <c r="V34" i="9"/>
  <c r="AE34" i="9"/>
  <c r="AM34" i="9"/>
  <c r="AV34" i="9"/>
  <c r="BE34" i="9"/>
  <c r="BM34" i="9"/>
  <c r="BV34" i="9"/>
  <c r="CE34" i="9"/>
  <c r="AB8" i="10"/>
  <c r="O8" i="10"/>
  <c r="AO8" i="10"/>
  <c r="CU23" i="6"/>
  <c r="CO18" i="10"/>
  <c r="O19" i="10"/>
  <c r="O11" i="10"/>
  <c r="BO11" i="10"/>
  <c r="DB36" i="10"/>
  <c r="AB37" i="10"/>
  <c r="BO18" i="9"/>
  <c r="BO17" i="9" s="1"/>
  <c r="O19" i="9"/>
  <c r="O11" i="9"/>
  <c r="AO11" i="9"/>
  <c r="BO11" i="9"/>
  <c r="CB35" i="9"/>
  <c r="CB34" i="9" s="1"/>
  <c r="AB36" i="9"/>
  <c r="AO8" i="6"/>
  <c r="CB23" i="6"/>
  <c r="AB38" i="6"/>
  <c r="DB18" i="10"/>
  <c r="AB19" i="10"/>
  <c r="O36" i="10"/>
  <c r="AO37" i="10"/>
  <c r="CB18" i="9"/>
  <c r="AB19" i="9"/>
  <c r="O25" i="9"/>
  <c r="AB25" i="9"/>
  <c r="BB25" i="9"/>
  <c r="CB25" i="9"/>
  <c r="CO35" i="9"/>
  <c r="AO36" i="9"/>
  <c r="O31" i="9"/>
  <c r="AO31" i="9"/>
  <c r="BO31" i="9"/>
  <c r="CO24" i="6"/>
  <c r="CO23" i="6" s="1"/>
  <c r="BB32" i="6"/>
  <c r="CB35" i="6"/>
  <c r="O14" i="10"/>
  <c r="AB14" i="10"/>
  <c r="BB14" i="10"/>
  <c r="AB8" i="9"/>
  <c r="BB8" i="9"/>
  <c r="CB8" i="9"/>
  <c r="CO18" i="9"/>
  <c r="AO19" i="9"/>
  <c r="AO17" i="9" s="1"/>
  <c r="O14" i="9"/>
  <c r="AO14" i="9"/>
  <c r="BO14" i="9"/>
  <c r="BB36" i="9"/>
  <c r="BB34" i="9" s="1"/>
  <c r="BB11" i="6"/>
  <c r="CB11" i="6"/>
  <c r="CO47" i="6"/>
  <c r="AB18" i="10"/>
  <c r="AB17" i="10" s="1"/>
  <c r="BB19" i="10"/>
  <c r="AO36" i="10"/>
  <c r="BO37" i="10"/>
  <c r="BB19" i="9"/>
  <c r="O35" i="9"/>
  <c r="O34" i="9" s="1"/>
  <c r="BO36" i="9"/>
  <c r="BO34" i="9" s="1"/>
  <c r="AB28" i="9"/>
  <c r="BB28" i="9"/>
  <c r="CB28" i="9"/>
  <c r="AB8" i="6"/>
  <c r="BB8" i="6"/>
  <c r="CB8" i="6"/>
  <c r="AB32" i="6"/>
  <c r="BB35" i="6"/>
  <c r="AB11" i="9"/>
  <c r="BB11" i="9"/>
  <c r="CB11" i="9"/>
  <c r="AO14" i="6"/>
  <c r="BO17" i="6"/>
  <c r="AB11" i="10"/>
  <c r="CB14" i="10"/>
  <c r="AB26" i="10"/>
  <c r="BB26" i="10"/>
  <c r="CB26" i="10"/>
  <c r="BO35" i="10"/>
  <c r="O32" i="10"/>
  <c r="AO32" i="10"/>
  <c r="BO32" i="10"/>
  <c r="AB18" i="9"/>
  <c r="CB19" i="9"/>
  <c r="AO25" i="9"/>
  <c r="BO25" i="9"/>
  <c r="AO35" i="9"/>
  <c r="CO36" i="9"/>
  <c r="AB31" i="9"/>
  <c r="BB31" i="9"/>
  <c r="CB31" i="9"/>
  <c r="AO24" i="6"/>
  <c r="AO23" i="6" s="1"/>
  <c r="O25" i="6"/>
  <c r="O23" i="6" s="1"/>
  <c r="O11" i="6"/>
  <c r="O17" i="6"/>
  <c r="AO32" i="6"/>
  <c r="AB35" i="6"/>
  <c r="BO35" i="6"/>
  <c r="BO8" i="10"/>
  <c r="CB8" i="10"/>
  <c r="BO18" i="10"/>
  <c r="CO19" i="10"/>
  <c r="AO14" i="10"/>
  <c r="BO14" i="10"/>
  <c r="CB36" i="10"/>
  <c r="CB35" i="10" s="1"/>
  <c r="DB37" i="10"/>
  <c r="DB35" i="10" s="1"/>
  <c r="O8" i="9"/>
  <c r="AO8" i="9"/>
  <c r="BO8" i="9"/>
  <c r="AB14" i="9"/>
  <c r="BB14" i="9"/>
  <c r="CB14" i="9"/>
  <c r="O35" i="6"/>
  <c r="DB48" i="6"/>
  <c r="CB49" i="6"/>
  <c r="BQ47" i="6"/>
  <c r="BY47" i="6"/>
  <c r="O30" i="1"/>
  <c r="O29" i="1" s="1"/>
  <c r="CO31" i="1"/>
  <c r="CO29" i="1" s="1"/>
  <c r="AO11" i="1"/>
  <c r="BO46" i="1"/>
  <c r="CB49" i="1"/>
  <c r="AB11" i="11"/>
  <c r="CB14" i="11"/>
  <c r="BB17" i="11"/>
  <c r="W20" i="11"/>
  <c r="CI40" i="11"/>
  <c r="O48" i="6"/>
  <c r="BB44" i="6"/>
  <c r="BB14" i="1"/>
  <c r="AO59" i="1"/>
  <c r="AO58" i="1" s="1"/>
  <c r="O60" i="1"/>
  <c r="O58" i="1" s="1"/>
  <c r="CB11" i="11"/>
  <c r="BO34" i="11"/>
  <c r="BB38" i="6"/>
  <c r="BB41" i="6"/>
  <c r="AO48" i="6"/>
  <c r="AO47" i="6" s="1"/>
  <c r="O49" i="6"/>
  <c r="O44" i="6"/>
  <c r="O8" i="1"/>
  <c r="AB31" i="1"/>
  <c r="AB29" i="1" s="1"/>
  <c r="BO37" i="1"/>
  <c r="AB40" i="1"/>
  <c r="O43" i="1"/>
  <c r="AO43" i="1"/>
  <c r="BB48" i="6"/>
  <c r="BB47" i="6" s="1"/>
  <c r="AB49" i="6"/>
  <c r="AB47" i="6" s="1"/>
  <c r="BO44" i="6"/>
  <c r="U47" i="6"/>
  <c r="AB11" i="1"/>
  <c r="CB58" i="1"/>
  <c r="AB46" i="1"/>
  <c r="BB46" i="1"/>
  <c r="AO49" i="1"/>
  <c r="BO49" i="1"/>
  <c r="O55" i="1"/>
  <c r="BO14" i="11"/>
  <c r="BS20" i="11"/>
  <c r="CA20" i="11"/>
  <c r="O40" i="11"/>
  <c r="AB37" i="11"/>
  <c r="AE40" i="11"/>
  <c r="AM40" i="11"/>
  <c r="AO41" i="6"/>
  <c r="E47" i="6"/>
  <c r="M47" i="6"/>
  <c r="CB30" i="1"/>
  <c r="BB31" i="1"/>
  <c r="BB29" i="1" s="1"/>
  <c r="O14" i="1"/>
  <c r="AO14" i="1"/>
  <c r="O26" i="1"/>
  <c r="CO59" i="1"/>
  <c r="BO60" i="1"/>
  <c r="BB52" i="1"/>
  <c r="CB52" i="1"/>
  <c r="BO55" i="1"/>
  <c r="BC20" i="11"/>
  <c r="BK20" i="11"/>
  <c r="AB31" i="11"/>
  <c r="AB34" i="11"/>
  <c r="BB34" i="11"/>
  <c r="CB34" i="11"/>
  <c r="CB37" i="11"/>
  <c r="W40" i="11"/>
  <c r="AU20" i="11"/>
  <c r="CB28" i="11"/>
  <c r="O31" i="13"/>
  <c r="AB47" i="13"/>
  <c r="AB46" i="13" s="1"/>
  <c r="R11" i="12"/>
  <c r="Z11" i="12"/>
  <c r="BO22" i="12"/>
  <c r="BB29" i="7"/>
  <c r="AO8" i="5"/>
  <c r="AB11" i="7"/>
  <c r="AB17" i="2"/>
  <c r="O34" i="2"/>
  <c r="AB34" i="4"/>
  <c r="BB17" i="7"/>
  <c r="BB8" i="2"/>
  <c r="AB25" i="2"/>
  <c r="BB25" i="2"/>
  <c r="AO17" i="4"/>
  <c r="AO11" i="4"/>
  <c r="O14" i="4"/>
  <c r="O35" i="4"/>
  <c r="O34" i="4" s="1"/>
  <c r="BB36" i="4"/>
  <c r="O34" i="3"/>
  <c r="O22" i="5"/>
  <c r="AO11" i="12"/>
  <c r="BB32" i="7"/>
  <c r="CB35" i="7"/>
  <c r="AB8" i="2"/>
  <c r="BB17" i="2"/>
  <c r="BB34" i="2"/>
  <c r="BB17" i="4"/>
  <c r="AB17" i="3"/>
  <c r="BO8" i="12"/>
  <c r="BV11" i="12"/>
  <c r="BO18" i="2"/>
  <c r="BO17" i="2" s="1"/>
  <c r="O11" i="2"/>
  <c r="BO35" i="2"/>
  <c r="BO34" i="2" s="1"/>
  <c r="O28" i="2"/>
  <c r="AO25" i="4"/>
  <c r="AB31" i="3"/>
  <c r="O40" i="13"/>
  <c r="BO11" i="12"/>
  <c r="BF11" i="12"/>
  <c r="BN11" i="12"/>
  <c r="AB22" i="12"/>
  <c r="BB8" i="7"/>
  <c r="O11" i="7"/>
  <c r="AB35" i="7"/>
  <c r="BB35" i="4"/>
  <c r="AO28" i="4"/>
  <c r="O31" i="4"/>
  <c r="AB11" i="3"/>
  <c r="BB22" i="5"/>
  <c r="O37" i="13"/>
  <c r="CB46" i="13"/>
  <c r="BO19" i="12"/>
  <c r="O19" i="7"/>
  <c r="O17" i="7" s="1"/>
  <c r="BB14" i="7"/>
  <c r="BO26" i="7"/>
  <c r="AO36" i="7"/>
  <c r="AO35" i="7" s="1"/>
  <c r="BB37" i="7"/>
  <c r="BB35" i="7" s="1"/>
  <c r="AB14" i="2"/>
  <c r="BB14" i="2"/>
  <c r="AB31" i="2"/>
  <c r="BB31" i="2"/>
  <c r="AB8" i="4"/>
  <c r="AB11" i="4"/>
  <c r="AB8" i="3"/>
  <c r="AO21" i="3"/>
  <c r="AO20" i="3" s="1"/>
  <c r="O28" i="3"/>
  <c r="AO42" i="3"/>
  <c r="AO40" i="3" s="1"/>
  <c r="AB34" i="3"/>
  <c r="O11" i="14"/>
  <c r="O29" i="14"/>
  <c r="O28" i="14" s="1"/>
  <c r="O11" i="5"/>
  <c r="BX34" i="2"/>
  <c r="BK34" i="4"/>
  <c r="CL22" i="12"/>
  <c r="AK28" i="14"/>
  <c r="BL22" i="5"/>
  <c r="CM22" i="12"/>
  <c r="CO17" i="9"/>
  <c r="CB17" i="10"/>
  <c r="O17" i="10"/>
  <c r="BO17" i="10"/>
  <c r="BO29" i="10"/>
  <c r="O26" i="10"/>
  <c r="AO26" i="10"/>
  <c r="AB32" i="10"/>
  <c r="BB32" i="10"/>
  <c r="CB32" i="10"/>
  <c r="BO26" i="10"/>
  <c r="AB29" i="10"/>
  <c r="BB29" i="10"/>
  <c r="CB29" i="10"/>
  <c r="DB24" i="6"/>
  <c r="AL28" i="14"/>
  <c r="AO30" i="14"/>
  <c r="AO28" i="14" s="1"/>
  <c r="AO16" i="14"/>
  <c r="AL14" i="14"/>
  <c r="AO15" i="14"/>
  <c r="AK14" i="14"/>
  <c r="BB42" i="3"/>
  <c r="AX40" i="3"/>
  <c r="AX20" i="3"/>
  <c r="AY20" i="3"/>
  <c r="BB20" i="3"/>
  <c r="DB59" i="1"/>
  <c r="DB60" i="1"/>
  <c r="CY58" i="1"/>
  <c r="CX58" i="1"/>
  <c r="DB30" i="1"/>
  <c r="DB31" i="1"/>
  <c r="CY29" i="1"/>
  <c r="BY34" i="2"/>
  <c r="CB35" i="2"/>
  <c r="CB19" i="2"/>
  <c r="BY17" i="2"/>
  <c r="CB18" i="2"/>
  <c r="BX17" i="2"/>
  <c r="BO36" i="4"/>
  <c r="BO34" i="4" s="1"/>
  <c r="BO19" i="4"/>
  <c r="BO18" i="4"/>
  <c r="BO22" i="5"/>
  <c r="BO11" i="5"/>
  <c r="DB49" i="6"/>
  <c r="CX23" i="6"/>
  <c r="DB25" i="6"/>
  <c r="CO36" i="7"/>
  <c r="CO37" i="7"/>
  <c r="CK35" i="7"/>
  <c r="CL35" i="7"/>
  <c r="CL17" i="7"/>
  <c r="CO18" i="7"/>
  <c r="CO19" i="7"/>
  <c r="DB36" i="9"/>
  <c r="DB35" i="9"/>
  <c r="DB19" i="9"/>
  <c r="DB18" i="9"/>
  <c r="DB41" i="11"/>
  <c r="DB42" i="11"/>
  <c r="CY40" i="11"/>
  <c r="DB21" i="11"/>
  <c r="DB22" i="11"/>
  <c r="CX20" i="11"/>
  <c r="CY20" i="11"/>
  <c r="CO22" i="12"/>
  <c r="CO11" i="12"/>
  <c r="DB46" i="13"/>
  <c r="CY23" i="13"/>
  <c r="DB23" i="13"/>
  <c r="BO58" i="1" l="1"/>
  <c r="BB34" i="4"/>
  <c r="CB47" i="6"/>
  <c r="O35" i="7"/>
  <c r="DB17" i="9"/>
  <c r="AB34" i="9"/>
  <c r="BB17" i="9"/>
  <c r="AO34" i="9"/>
  <c r="BB17" i="10"/>
  <c r="DB17" i="10"/>
  <c r="AB35" i="10"/>
  <c r="AO17" i="10"/>
  <c r="AB20" i="11"/>
  <c r="AB23" i="13"/>
  <c r="BB46" i="13"/>
  <c r="CO46" i="13"/>
  <c r="O23" i="13"/>
  <c r="O20" i="3"/>
  <c r="CB29" i="1"/>
  <c r="CO58" i="1"/>
  <c r="BO23" i="6"/>
  <c r="DB47" i="6"/>
  <c r="AB17" i="9"/>
  <c r="BB35" i="10"/>
  <c r="DB58" i="1"/>
  <c r="AO40" i="11"/>
  <c r="DB23" i="6"/>
  <c r="AO46" i="13"/>
  <c r="AB40" i="11"/>
  <c r="AO14" i="14"/>
  <c r="BB23" i="6"/>
  <c r="AB58" i="1"/>
  <c r="BO23" i="13"/>
  <c r="CB20" i="11"/>
  <c r="BO20" i="11"/>
  <c r="DB20" i="11"/>
  <c r="CB23" i="13"/>
  <c r="BO47" i="6"/>
  <c r="O47" i="6"/>
  <c r="AO35" i="10"/>
  <c r="CO17" i="10"/>
  <c r="CO34" i="9"/>
  <c r="DB40" i="11"/>
  <c r="CO35" i="7"/>
  <c r="BB40" i="3"/>
  <c r="CB17" i="9"/>
  <c r="DB34" i="9"/>
  <c r="DB29" i="1"/>
  <c r="CB34" i="2"/>
  <c r="CB17" i="2"/>
  <c r="BO17" i="4"/>
  <c r="CO17" i="7"/>
  <c r="DO32" i="10"/>
</calcChain>
</file>

<file path=xl/sharedStrings.xml><?xml version="1.0" encoding="utf-8"?>
<sst xmlns="http://schemas.openxmlformats.org/spreadsheetml/2006/main" count="3380" uniqueCount="157">
  <si>
    <t>Garita de peaje</t>
  </si>
  <si>
    <t>Caracoto</t>
  </si>
  <si>
    <t>Ligero</t>
  </si>
  <si>
    <t>Pesado</t>
  </si>
  <si>
    <t>Ilo</t>
  </si>
  <si>
    <t>Matarani</t>
  </si>
  <si>
    <t>Pampa Cuellar</t>
  </si>
  <si>
    <t>Patahuasi</t>
  </si>
  <si>
    <t>Santa Lucía</t>
  </si>
  <si>
    <t>Uchumayo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</si>
  <si>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</si>
  <si>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</si>
  <si>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</si>
  <si>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</si>
  <si>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</si>
  <si>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</si>
  <si>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</si>
  <si>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</si>
  <si>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</si>
  <si>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</si>
  <si>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</si>
  <si>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</si>
  <si>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</si>
  <si>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Camaná</t>
  </si>
  <si>
    <t>El Fiscal</t>
  </si>
  <si>
    <t>Montalvo</t>
  </si>
  <si>
    <t>Tomasiri</t>
  </si>
  <si>
    <t>San Gaban</t>
  </si>
  <si>
    <t>Macusani</t>
  </si>
  <si>
    <t>Planchón</t>
  </si>
  <si>
    <t>San lorenzo</t>
  </si>
  <si>
    <t>Unión progreso</t>
  </si>
  <si>
    <t>Quincemil</t>
  </si>
  <si>
    <t>Ccasacancha</t>
  </si>
  <si>
    <t>Marcona</t>
  </si>
  <si>
    <t>Pampa Galera</t>
  </si>
  <si>
    <t>Pampamarca</t>
  </si>
  <si>
    <t>Pichirhua</t>
  </si>
  <si>
    <t>Corcona</t>
  </si>
  <si>
    <t>Casaracra</t>
  </si>
  <si>
    <t>Quiulla</t>
  </si>
  <si>
    <t>Aguas claras</t>
  </si>
  <si>
    <t>Chulucanas</t>
  </si>
  <si>
    <t>Moyobamba</t>
  </si>
  <si>
    <t>Olmos</t>
  </si>
  <si>
    <t>Paita</t>
  </si>
  <si>
    <t>Pedro Ruiz</t>
  </si>
  <si>
    <t>Pomahuaca</t>
  </si>
  <si>
    <t>Pongo</t>
  </si>
  <si>
    <t>Utcubamba</t>
  </si>
  <si>
    <t>Chilca</t>
  </si>
  <si>
    <t>Ica</t>
  </si>
  <si>
    <t>Jahuay</t>
  </si>
  <si>
    <t>Paraíso</t>
  </si>
  <si>
    <t>Serpentín de Pasamayo</t>
  </si>
  <si>
    <t>Variante de Pasamayo</t>
  </si>
  <si>
    <t>Fortaleza</t>
  </si>
  <si>
    <t>Huarmey</t>
  </si>
  <si>
    <t>Vesique</t>
  </si>
  <si>
    <t>Virú</t>
  </si>
  <si>
    <t>Loma Larga</t>
  </si>
  <si>
    <t>Chicama</t>
  </si>
  <si>
    <t>Pacanguilla</t>
  </si>
  <si>
    <t>Morrope</t>
  </si>
  <si>
    <t>Bayovar</t>
  </si>
  <si>
    <t>Sullana</t>
  </si>
  <si>
    <t>Mocce</t>
  </si>
  <si>
    <t>Ciudad de Dios</t>
  </si>
  <si>
    <t>Menocucho</t>
  </si>
  <si>
    <t>RESUMEN ESTADISTICO - IIRSA SUR TRAMO 5</t>
  </si>
  <si>
    <t>Fuente: Información mensual - COVISUR</t>
  </si>
  <si>
    <t>A) Tráfico en unidades - Total</t>
  </si>
  <si>
    <t>B) Tráfico en ejes - Total</t>
  </si>
  <si>
    <t>RESUMEN ESTADISTICO - Dv. Quilca - La Concordia</t>
  </si>
  <si>
    <t>Fuente: Información mensual - COVINCA</t>
  </si>
  <si>
    <t>RESUMEN ESTADISTICO - IIRSA SUR TRAMO 4</t>
  </si>
  <si>
    <t>Fuente: Información mensual - INTERSUR</t>
  </si>
  <si>
    <t>RESUMEN ESTADISTICO - IIRSA SUR TRAMO 3</t>
  </si>
  <si>
    <t>Fuente: Información mensual - IIRSA SUR T3</t>
  </si>
  <si>
    <t>RESUMEN ESTADISTICO - IIRSA SUR TRAMO 2</t>
  </si>
  <si>
    <t>Fuente: Información mensual - IIRSA SUR T2</t>
  </si>
  <si>
    <t>RESUMEN ESTADISTICO - IIRSA SUR TRAMO 1</t>
  </si>
  <si>
    <t>Fuente: Información mensual - SURVIAL</t>
  </si>
  <si>
    <t>RESUMEN ESTADISTICO - IIRSA CENTRO TRAMO 2</t>
  </si>
  <si>
    <t>Fuente: Información mensual - DEVIANDES</t>
  </si>
  <si>
    <t>RESUMEN ESTADISTICO - IIRSA NORTE</t>
  </si>
  <si>
    <t>Fuente: Información mensual - IIRSA NORTE</t>
  </si>
  <si>
    <t>RESUMEN ESTADISTICO - RED VIAL N° 6</t>
  </si>
  <si>
    <t>Fuente: Información mensual - COVIPERU</t>
  </si>
  <si>
    <t>RESUMEN ESTADISTICO - RED VIAL N° 5</t>
  </si>
  <si>
    <t>Fuente: Información mensual - NORVIAL</t>
  </si>
  <si>
    <t>RESUMEN ESTADISTICO - RED VIAL N° 4</t>
  </si>
  <si>
    <t>Fuente: Información mensual - AUTOPISTA DEL NORTE</t>
  </si>
  <si>
    <t>RESUMEN ESTADISTICO - BUENOS AIRES - CANCHAQUE</t>
  </si>
  <si>
    <t>Fuente: Información mensual - CANCHAQUE</t>
  </si>
  <si>
    <t>RESUMEN ESTADISTICO - AUTOPISTA DEL SOL</t>
  </si>
  <si>
    <t>Fuente: Información mensual - COVISOL</t>
  </si>
  <si>
    <t>RESUMEN ESTADISTICO - LONGITUDINAL DE LA SIERRA TRAMO 2</t>
  </si>
  <si>
    <t>Fuente: Información mensual - CONVIAL SIERRA NORTE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</si>
  <si>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</si>
  <si>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</si>
  <si>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</si>
  <si>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</si>
  <si>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</si>
  <si>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</si>
  <si>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</si>
  <si>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</si>
  <si>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San Antón</t>
  </si>
  <si>
    <t>TOTAL  2017</t>
  </si>
  <si>
    <t>IIRSA Norte - Tramo Vial: Paita - Yurimaguas</t>
  </si>
  <si>
    <t>Variables de Tráfico en Carreteras</t>
  </si>
  <si>
    <t>Concesión</t>
  </si>
  <si>
    <t>Unidades</t>
  </si>
  <si>
    <t>Ejes</t>
  </si>
  <si>
    <t>Periodo</t>
  </si>
  <si>
    <t>Autopista del Sol: Tramo Vial: Trujillo - Sullana</t>
  </si>
  <si>
    <t>x</t>
  </si>
  <si>
    <t>Carretera Longitudinal de la Sierra Tramo 2</t>
  </si>
  <si>
    <t>Empalme 1B - Buenos Aires - Canchaque</t>
  </si>
  <si>
    <t>IIRSA Centro - Tramo 2: Pte. Ricardo Palma - Dv. Cerro de Pasco</t>
  </si>
  <si>
    <t>IIRSA Sur - Tramo 1: San Juan de Marcona - Urcos</t>
  </si>
  <si>
    <t>IIRSA Sur - Tramo 2: Urcos - Inambari</t>
  </si>
  <si>
    <t>IIRSA Sur - Tramo 3: Inambari - Iñapari</t>
  </si>
  <si>
    <t>IIRSA Sur - Tramo 4: Inambari - Azángaro</t>
  </si>
  <si>
    <t>IIRSA Sur - Tramo 5: Matarani - Azángaro - Ilo</t>
  </si>
  <si>
    <t>Red Vial N° 4 - Tramo Vial: Pativilca - Santa - Trujillo y Puerto Salaverry</t>
  </si>
  <si>
    <t>Red Vial N° 5 - Tramo Vial: Ancón - Huacho - Pativilca</t>
  </si>
  <si>
    <t>Red Vial N° 6 - Tramo Vial: Puente Pucusana - Cerro Azul – Ica</t>
  </si>
  <si>
    <t>Tramo Vial: Dv. Quilca - Dv. Arequipa (Repartición) - La Concordia</t>
  </si>
  <si>
    <t>Frecuencia</t>
  </si>
  <si>
    <t>Mensual</t>
  </si>
  <si>
    <t>Concesionario</t>
  </si>
  <si>
    <t>Sociedad Concesionaria Peruana de Vías - COVINCA S.A.</t>
  </si>
  <si>
    <t>Concesionaria Canchaque S.A.</t>
  </si>
  <si>
    <t>Convial Sierra Norte S.A.</t>
  </si>
  <si>
    <t>Concesionaria Vial del Sol S.A. - COVISOL</t>
  </si>
  <si>
    <t>Autopista del Norte S.A.C</t>
  </si>
  <si>
    <t>NORVIAL S.A.</t>
  </si>
  <si>
    <t>Concesionaria Vial del Perú S.A. - COVIPERU</t>
  </si>
  <si>
    <t>Concesionaria IIRSA NORTE S.A.</t>
  </si>
  <si>
    <t>Sociedad Desarrollo Vial de Los Andes S.A.C.</t>
  </si>
  <si>
    <t>SURVIAL S.A.</t>
  </si>
  <si>
    <t>Interoceánica Sur - Tramo 2 S.A.</t>
  </si>
  <si>
    <t>Interoceánica Sur - Tramo 3 S.A.</t>
  </si>
  <si>
    <t>INTERSUR Concesiones S.A.</t>
  </si>
  <si>
    <t>Concesionaria Vial del Sur S.A. - COVISUR</t>
  </si>
  <si>
    <t>ÍNDICE</t>
  </si>
  <si>
    <t>2013:03 - 2017:09</t>
  </si>
  <si>
    <t>2010:03 - 2017:09</t>
  </si>
  <si>
    <t>2014:09 - 2017:09</t>
  </si>
  <si>
    <t>2009:09 - 2017:09</t>
  </si>
  <si>
    <t>2009:03 - 2017:09</t>
  </si>
  <si>
    <t>2009:01 - 2017:09</t>
  </si>
  <si>
    <t>2010:10 - 2017:09</t>
  </si>
  <si>
    <t>2012:10 - 2017:09</t>
  </si>
  <si>
    <t>2012:03 - 2017:09</t>
  </si>
  <si>
    <t>2013:07 - 2017:09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</si>
</sst>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#,##0\ &quot;€&quot;;[Red]\-#,##0\ &quot;€&quot;"/>
    <numFmt numFmtId="166" formatCode="_-* #,##0.00\ _€_-;\-* #,##0.00\ _€_-;_-* &quot;-&quot;??\ _€_-;_-@_-"/>
    <numFmt numFmtId="167" formatCode="#,##0_ ;\-#,##0\ 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theme="1"/>
      <name val="Corbe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1"/>
      <color theme="0"/>
      <name val="Corbel"/>
      <family val="2"/>
    </font>
    <font>
      <b/>
      <sz val="11"/>
      <color rgb="FF002060"/>
      <name val="Corbel"/>
      <family val="2"/>
    </font>
    <font>
      <sz val="11"/>
      <color rgb="FF002060"/>
      <name val="Corbel"/>
      <family val="2"/>
    </font>
    <font>
      <i/>
      <sz val="11"/>
      <color theme="1"/>
      <name val="Corbel"/>
      <family val="2"/>
    </font>
    <font>
      <sz val="11"/>
      <color rgb="FF002060"/>
      <name val="Calibri"/>
      <family val="2"/>
      <scheme val="minor"/>
    </font>
    <font>
      <sz val="8"/>
      <color theme="1"/>
      <name val="Corbel"/>
      <family val="2"/>
    </font>
    <font>
      <b/>
      <sz val="11"/>
      <color theme="1"/>
      <name val="Calibri"/>
      <family val="2"/>
      <scheme val="minor"/>
    </font>
    <font>
      <sz val="11"/>
      <name val="Corbel"/>
      <family val="2"/>
    </font>
    <font>
      <b/>
      <sz val="15"/>
      <color theme="1"/>
      <name val="Corbel"/>
      <family val="2"/>
    </font>
    <font>
      <sz val="10"/>
      <color theme="1"/>
      <name val="Corbel"/>
      <family val="2"/>
    </font>
    <font>
      <u/>
      <sz val="11"/>
      <color theme="10"/>
      <name val="Calibri"/>
      <family val="2"/>
      <scheme val="minor"/>
    </font>
    <font>
      <b/>
      <u/>
      <sz val="15"/>
      <color theme="1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indent="2"/>
    </xf>
    <xf numFmtId="0" fontId="6" fillId="0" borderId="1" xfId="0" applyFont="1" applyBorder="1" applyAlignment="1">
      <alignment horizontal="left" indent="3"/>
    </xf>
    <xf numFmtId="0" fontId="8" fillId="0" borderId="1" xfId="0" applyFont="1" applyBorder="1" applyAlignment="1">
      <alignment horizontal="center" vertical="center"/>
    </xf>
    <xf numFmtId="164" fontId="6" fillId="0" borderId="0" xfId="0" applyNumberFormat="1" applyFont="1"/>
    <xf numFmtId="0" fontId="10" fillId="0" borderId="0" xfId="0" applyFont="1"/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indent="3"/>
    </xf>
    <xf numFmtId="0" fontId="6" fillId="0" borderId="1" xfId="0" applyFont="1" applyBorder="1"/>
    <xf numFmtId="0" fontId="2" fillId="0" borderId="0" xfId="0" applyFont="1"/>
    <xf numFmtId="0" fontId="1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" fontId="9" fillId="0" borderId="1" xfId="2" quotePrefix="1" applyNumberFormat="1" applyFont="1" applyBorder="1" applyAlignment="1">
      <alignment horizontal="center" vertical="center"/>
    </xf>
    <xf numFmtId="3" fontId="5" fillId="0" borderId="1" xfId="0" quotePrefix="1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3" fontId="9" fillId="0" borderId="1" xfId="4" quotePrefix="1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1" fillId="0" borderId="1" xfId="2" quotePrefix="1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3" fontId="6" fillId="0" borderId="1" xfId="2" quotePrefix="1" applyNumberFormat="1" applyFont="1" applyBorder="1" applyAlignment="1">
      <alignment horizontal="center"/>
    </xf>
    <xf numFmtId="3" fontId="0" fillId="0" borderId="1" xfId="2" quotePrefix="1" applyNumberFormat="1" applyFont="1" applyBorder="1" applyAlignment="1">
      <alignment horizontal="center"/>
    </xf>
    <xf numFmtId="3" fontId="6" fillId="0" borderId="1" xfId="2" applyNumberFormat="1" applyFont="1" applyBorder="1" applyAlignment="1">
      <alignment horizontal="center"/>
    </xf>
    <xf numFmtId="167" fontId="9" fillId="0" borderId="1" xfId="1" quotePrefix="1" applyNumberFormat="1" applyFont="1" applyBorder="1" applyAlignment="1">
      <alignment horizontal="center" vertical="center"/>
    </xf>
    <xf numFmtId="167" fontId="11" fillId="0" borderId="1" xfId="4" quotePrefix="1" applyNumberFormat="1" applyFont="1" applyBorder="1" applyAlignment="1">
      <alignment horizontal="center" vertical="center"/>
    </xf>
    <xf numFmtId="167" fontId="6" fillId="0" borderId="1" xfId="0" quotePrefix="1" applyNumberFormat="1" applyFont="1" applyBorder="1" applyAlignment="1">
      <alignment horizontal="center"/>
    </xf>
    <xf numFmtId="167" fontId="0" fillId="0" borderId="1" xfId="0" quotePrefix="1" applyNumberFormat="1" applyBorder="1" applyAlignment="1">
      <alignment horizontal="center"/>
    </xf>
    <xf numFmtId="167" fontId="5" fillId="0" borderId="1" xfId="0" quotePrefix="1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1" fillId="0" borderId="1" xfId="0" quotePrefix="1" applyNumberFormat="1" applyFont="1" applyBorder="1" applyAlignment="1">
      <alignment horizontal="center"/>
    </xf>
    <xf numFmtId="167" fontId="9" fillId="0" borderId="1" xfId="4" quotePrefix="1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/>
    </xf>
    <xf numFmtId="167" fontId="9" fillId="0" borderId="1" xfId="1" applyNumberFormat="1" applyFont="1" applyBorder="1" applyAlignment="1">
      <alignment horizontal="center" vertical="center"/>
    </xf>
    <xf numFmtId="167" fontId="11" fillId="0" borderId="1" xfId="4" applyNumberFormat="1" applyFont="1" applyBorder="1" applyAlignment="1">
      <alignment horizontal="center" vertical="center"/>
    </xf>
    <xf numFmtId="167" fontId="9" fillId="0" borderId="1" xfId="4" applyNumberFormat="1" applyFont="1" applyBorder="1" applyAlignment="1">
      <alignment horizontal="center" vertical="center"/>
    </xf>
    <xf numFmtId="167" fontId="9" fillId="0" borderId="1" xfId="3" quotePrefix="1" applyNumberFormat="1" applyFont="1" applyBorder="1" applyAlignment="1">
      <alignment horizontal="center" vertical="center"/>
    </xf>
    <xf numFmtId="167" fontId="9" fillId="0" borderId="1" xfId="3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3" fontId="6" fillId="0" borderId="0" xfId="0" applyNumberFormat="1" applyFont="1"/>
    <xf numFmtId="3" fontId="2" fillId="0" borderId="0" xfId="0" applyNumberFormat="1" applyFont="1" applyAlignment="1">
      <alignment horizontal="center" vertical="center"/>
    </xf>
    <xf numFmtId="164" fontId="6" fillId="0" borderId="0" xfId="2" applyNumberFormat="1" applyFont="1"/>
    <xf numFmtId="0" fontId="1" fillId="0" borderId="0" xfId="0" applyFont="1" applyBorder="1"/>
    <xf numFmtId="167" fontId="6" fillId="0" borderId="0" xfId="0" applyNumberFormat="1" applyFont="1"/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0" fillId="0" borderId="1" xfId="0" quotePrefix="1" applyNumberFormat="1" applyBorder="1"/>
    <xf numFmtId="164" fontId="13" fillId="0" borderId="1" xfId="0" quotePrefix="1" applyNumberFormat="1" applyFont="1" applyBorder="1"/>
    <xf numFmtId="164" fontId="0" fillId="0" borderId="1" xfId="0" applyNumberFormat="1" applyBorder="1"/>
    <xf numFmtId="168" fontId="0" fillId="0" borderId="1" xfId="2" quotePrefix="1" applyNumberFormat="1" applyFont="1" applyBorder="1"/>
    <xf numFmtId="168" fontId="11" fillId="0" borderId="1" xfId="2" quotePrefix="1" applyNumberFormat="1" applyFont="1" applyBorder="1" applyAlignment="1">
      <alignment horizontal="center" vertical="center"/>
    </xf>
    <xf numFmtId="168" fontId="13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Border="1"/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164" fontId="11" fillId="0" borderId="1" xfId="4" quotePrefix="1" applyNumberFormat="1" applyFont="1" applyBorder="1" applyAlignment="1">
      <alignment horizontal="center" vertical="center"/>
    </xf>
    <xf numFmtId="164" fontId="11" fillId="0" borderId="1" xfId="4" applyNumberFormat="1" applyFont="1" applyBorder="1" applyAlignment="1">
      <alignment horizontal="center" vertical="center"/>
    </xf>
    <xf numFmtId="164" fontId="11" fillId="0" borderId="1" xfId="1" quotePrefix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3" fontId="0" fillId="0" borderId="1" xfId="0" quotePrefix="1" applyNumberFormat="1" applyBorder="1" applyAlignment="1">
      <alignment horizontal="right"/>
    </xf>
    <xf numFmtId="3" fontId="11" fillId="0" borderId="1" xfId="4" quotePrefix="1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13" fillId="0" borderId="1" xfId="0" quotePrefix="1" applyNumberFormat="1" applyFont="1" applyFill="1" applyBorder="1"/>
    <xf numFmtId="0" fontId="7" fillId="2" borderId="1" xfId="0" applyFont="1" applyFill="1" applyBorder="1" applyAlignment="1">
      <alignment horizontal="center"/>
    </xf>
    <xf numFmtId="164" fontId="11" fillId="0" borderId="1" xfId="2" quotePrefix="1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1" fillId="0" borderId="1" xfId="3" quotePrefix="1" applyNumberFormat="1" applyFont="1" applyBorder="1" applyAlignment="1">
      <alignment horizontal="center" vertical="center"/>
    </xf>
    <xf numFmtId="164" fontId="11" fillId="0" borderId="1" xfId="3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indent="3"/>
    </xf>
    <xf numFmtId="0" fontId="1" fillId="0" borderId="0" xfId="0" applyFont="1" applyBorder="1" applyAlignment="1">
      <alignment horizontal="left" indent="3"/>
    </xf>
    <xf numFmtId="164" fontId="1" fillId="0" borderId="0" xfId="0" applyNumberFormat="1" applyFont="1" applyBorder="1"/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vertical="top" wrapText="1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17" fillId="0" borderId="0" xfId="5"/>
    <xf numFmtId="0" fontId="17" fillId="0" borderId="0" xfId="5" applyBorder="1" applyAlignment="1">
      <alignment horizontal="left"/>
    </xf>
    <xf numFmtId="0" fontId="17" fillId="0" borderId="9" xfId="5" applyBorder="1"/>
    <xf numFmtId="0" fontId="18" fillId="4" borderId="0" xfId="5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8" fillId="4" borderId="0" xfId="5" applyFont="1" applyFill="1" applyBorder="1" applyAlignment="1">
      <alignment horizontal="center" vertical="center"/>
    </xf>
  </cellXfs>
  <cellStyles count="6">
    <cellStyle name="Hipervínculo" xfId="5" builtinId="8"/>
    <cellStyle name="Millares" xfId="2" builtinId="3"/>
    <cellStyle name="Millares 2" xfId="1"/>
    <cellStyle name="Millares 2 2" xfId="4"/>
    <cellStyle name="Millares 2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2"/>
  <sheetViews>
    <sheetView showGridLines="0" tabSelected="1" view="pageBreakPreview" zoomScaleNormal="112" zoomScaleSheetLayoutView="100" workbookViewId="0">
      <selection activeCell="I16" sqref="I16"/>
    </sheetView>
  </sheetViews>
  <sheetFormatPr baseColWidth="10" defaultRowHeight="15" x14ac:dyDescent="0.25"/>
  <cols>
    <col min="1" max="1" width="1.7109375" style="44" customWidth="1"/>
    <col min="2" max="2" width="2.85546875" style="44" customWidth="1"/>
    <col min="3" max="3" width="3.85546875" style="44" customWidth="1"/>
    <col min="4" max="4" width="58" style="44" customWidth="1"/>
    <col min="5" max="5" width="38.85546875" style="44" customWidth="1"/>
    <col min="6" max="6" width="10.5703125" style="44" bestFit="1" customWidth="1"/>
    <col min="7" max="7" width="9.140625" style="44" bestFit="1" customWidth="1"/>
    <col min="8" max="8" width="9.5703125" style="44" customWidth="1"/>
    <col min="9" max="9" width="15.7109375" style="44" bestFit="1" customWidth="1"/>
    <col min="10" max="10" width="2.85546875" style="44" customWidth="1"/>
    <col min="11" max="16384" width="11.42578125" style="44"/>
  </cols>
  <sheetData>
    <row r="3" spans="3:9" ht="19.5" x14ac:dyDescent="0.3">
      <c r="C3" s="90" t="s">
        <v>146</v>
      </c>
    </row>
    <row r="4" spans="3:9" x14ac:dyDescent="0.25">
      <c r="C4" s="44" t="s">
        <v>110</v>
      </c>
    </row>
    <row r="5" spans="3:9" ht="15.75" thickBot="1" x14ac:dyDescent="0.3"/>
    <row r="6" spans="3:9" s="1" customFormat="1" ht="15.75" thickBot="1" x14ac:dyDescent="0.3">
      <c r="C6" s="99"/>
      <c r="D6" s="100" t="s">
        <v>111</v>
      </c>
      <c r="E6" s="100" t="s">
        <v>131</v>
      </c>
      <c r="F6" s="100" t="s">
        <v>129</v>
      </c>
      <c r="G6" s="100" t="s">
        <v>112</v>
      </c>
      <c r="H6" s="100" t="s">
        <v>113</v>
      </c>
      <c r="I6" s="100" t="s">
        <v>114</v>
      </c>
    </row>
    <row r="7" spans="3:9" ht="15.75" thickTop="1" x14ac:dyDescent="0.25">
      <c r="C7" s="101">
        <v>1</v>
      </c>
      <c r="D7" s="101" t="s">
        <v>128</v>
      </c>
      <c r="E7" s="44" t="s">
        <v>132</v>
      </c>
      <c r="F7" s="44" t="s">
        <v>130</v>
      </c>
      <c r="G7" s="91" t="s">
        <v>116</v>
      </c>
      <c r="H7" s="91" t="s">
        <v>116</v>
      </c>
      <c r="I7" s="44" t="s">
        <v>147</v>
      </c>
    </row>
    <row r="8" spans="3:9" x14ac:dyDescent="0.25">
      <c r="C8" s="101">
        <v>2</v>
      </c>
      <c r="D8" s="102" t="s">
        <v>118</v>
      </c>
      <c r="E8" s="92" t="s">
        <v>133</v>
      </c>
      <c r="F8" s="93" t="s">
        <v>130</v>
      </c>
      <c r="G8" s="91" t="s">
        <v>116</v>
      </c>
      <c r="H8" s="91" t="s">
        <v>116</v>
      </c>
      <c r="I8" s="93" t="s">
        <v>148</v>
      </c>
    </row>
    <row r="9" spans="3:9" x14ac:dyDescent="0.25">
      <c r="C9" s="101">
        <v>3</v>
      </c>
      <c r="D9" s="101" t="s">
        <v>117</v>
      </c>
      <c r="E9" s="92" t="s">
        <v>134</v>
      </c>
      <c r="F9" s="94" t="s">
        <v>130</v>
      </c>
      <c r="G9" s="91" t="s">
        <v>116</v>
      </c>
      <c r="H9" s="91" t="s">
        <v>116</v>
      </c>
      <c r="I9" s="91" t="s">
        <v>149</v>
      </c>
    </row>
    <row r="10" spans="3:9" x14ac:dyDescent="0.25">
      <c r="C10" s="101">
        <v>4</v>
      </c>
      <c r="D10" s="101" t="s">
        <v>115</v>
      </c>
      <c r="E10" s="92" t="s">
        <v>135</v>
      </c>
      <c r="F10" s="94" t="s">
        <v>130</v>
      </c>
      <c r="G10" s="91" t="s">
        <v>116</v>
      </c>
      <c r="H10" s="91" t="s">
        <v>116</v>
      </c>
      <c r="I10" s="91" t="s">
        <v>150</v>
      </c>
    </row>
    <row r="11" spans="3:9" x14ac:dyDescent="0.25">
      <c r="C11" s="101">
        <v>5</v>
      </c>
      <c r="D11" s="101" t="s">
        <v>125</v>
      </c>
      <c r="E11" s="92" t="s">
        <v>136</v>
      </c>
      <c r="F11" s="94" t="s">
        <v>130</v>
      </c>
      <c r="G11" s="91" t="s">
        <v>116</v>
      </c>
      <c r="H11" s="91" t="s">
        <v>116</v>
      </c>
      <c r="I11" s="94" t="s">
        <v>151</v>
      </c>
    </row>
    <row r="12" spans="3:9" x14ac:dyDescent="0.25">
      <c r="C12" s="101">
        <v>6</v>
      </c>
      <c r="D12" s="101" t="s">
        <v>126</v>
      </c>
      <c r="E12" s="92" t="s">
        <v>137</v>
      </c>
      <c r="F12" s="94" t="s">
        <v>130</v>
      </c>
      <c r="G12" s="91" t="s">
        <v>116</v>
      </c>
      <c r="H12" s="91" t="s">
        <v>116</v>
      </c>
      <c r="I12" s="94" t="s">
        <v>152</v>
      </c>
    </row>
    <row r="13" spans="3:9" x14ac:dyDescent="0.25">
      <c r="C13" s="101">
        <v>7</v>
      </c>
      <c r="D13" s="101" t="s">
        <v>127</v>
      </c>
      <c r="E13" s="92" t="s">
        <v>138</v>
      </c>
      <c r="F13" s="94" t="s">
        <v>130</v>
      </c>
      <c r="G13" s="91" t="s">
        <v>116</v>
      </c>
      <c r="H13" s="91" t="s">
        <v>116</v>
      </c>
      <c r="I13" s="94" t="s">
        <v>152</v>
      </c>
    </row>
    <row r="14" spans="3:9" x14ac:dyDescent="0.25">
      <c r="C14" s="101">
        <v>8</v>
      </c>
      <c r="D14" s="102" t="s">
        <v>109</v>
      </c>
      <c r="E14" s="92" t="s">
        <v>139</v>
      </c>
      <c r="F14" s="93" t="s">
        <v>130</v>
      </c>
      <c r="G14" s="93" t="s">
        <v>116</v>
      </c>
      <c r="H14" s="93" t="s">
        <v>116</v>
      </c>
      <c r="I14" s="94" t="s">
        <v>152</v>
      </c>
    </row>
    <row r="15" spans="3:9" x14ac:dyDescent="0.25">
      <c r="C15" s="101">
        <v>9</v>
      </c>
      <c r="D15" s="101" t="s">
        <v>119</v>
      </c>
      <c r="E15" s="92" t="s">
        <v>140</v>
      </c>
      <c r="F15" s="94" t="s">
        <v>130</v>
      </c>
      <c r="G15" s="91" t="s">
        <v>116</v>
      </c>
      <c r="H15" s="91" t="s">
        <v>116</v>
      </c>
      <c r="I15" s="91" t="s">
        <v>153</v>
      </c>
    </row>
    <row r="16" spans="3:9" x14ac:dyDescent="0.25">
      <c r="C16" s="101">
        <v>10</v>
      </c>
      <c r="D16" s="101" t="s">
        <v>120</v>
      </c>
      <c r="E16" s="92" t="s">
        <v>141</v>
      </c>
      <c r="F16" s="94" t="s">
        <v>130</v>
      </c>
      <c r="G16" s="91" t="s">
        <v>116</v>
      </c>
      <c r="H16" s="91" t="s">
        <v>116</v>
      </c>
      <c r="I16" s="94" t="s">
        <v>152</v>
      </c>
    </row>
    <row r="17" spans="3:9" x14ac:dyDescent="0.25">
      <c r="C17" s="101">
        <v>11</v>
      </c>
      <c r="D17" s="101" t="s">
        <v>121</v>
      </c>
      <c r="E17" s="92" t="s">
        <v>142</v>
      </c>
      <c r="F17" s="94" t="s">
        <v>130</v>
      </c>
      <c r="G17" s="91" t="s">
        <v>116</v>
      </c>
      <c r="H17" s="91" t="s">
        <v>116</v>
      </c>
      <c r="I17" s="91" t="s">
        <v>154</v>
      </c>
    </row>
    <row r="18" spans="3:9" x14ac:dyDescent="0.25">
      <c r="C18" s="101">
        <v>12</v>
      </c>
      <c r="D18" s="101" t="s">
        <v>122</v>
      </c>
      <c r="E18" s="92" t="s">
        <v>143</v>
      </c>
      <c r="F18" s="94" t="s">
        <v>130</v>
      </c>
      <c r="G18" s="91" t="s">
        <v>116</v>
      </c>
      <c r="H18" s="91" t="s">
        <v>116</v>
      </c>
      <c r="I18" s="94" t="s">
        <v>155</v>
      </c>
    </row>
    <row r="19" spans="3:9" x14ac:dyDescent="0.25">
      <c r="C19" s="101">
        <v>13</v>
      </c>
      <c r="D19" s="101" t="s">
        <v>123</v>
      </c>
      <c r="E19" s="92" t="s">
        <v>144</v>
      </c>
      <c r="F19" s="94" t="s">
        <v>130</v>
      </c>
      <c r="G19" s="91" t="s">
        <v>116</v>
      </c>
      <c r="H19" s="91" t="s">
        <v>116</v>
      </c>
      <c r="I19" s="94" t="s">
        <v>156</v>
      </c>
    </row>
    <row r="20" spans="3:9" ht="15.75" thickBot="1" x14ac:dyDescent="0.3">
      <c r="C20" s="103">
        <v>14</v>
      </c>
      <c r="D20" s="103" t="s">
        <v>124</v>
      </c>
      <c r="E20" s="96" t="s">
        <v>145</v>
      </c>
      <c r="F20" s="97" t="s">
        <v>130</v>
      </c>
      <c r="G20" s="98" t="s">
        <v>116</v>
      </c>
      <c r="H20" s="98" t="s">
        <v>116</v>
      </c>
      <c r="I20" s="94" t="s">
        <v>152</v>
      </c>
    </row>
    <row r="21" spans="3:9" ht="15" customHeight="1" x14ac:dyDescent="0.25">
      <c r="D21" s="95"/>
      <c r="E21" s="95"/>
      <c r="F21" s="95"/>
      <c r="G21" s="95"/>
      <c r="H21" s="95"/>
      <c r="I21" s="95"/>
    </row>
    <row r="22" spans="3:9" x14ac:dyDescent="0.25">
      <c r="D22" s="95"/>
      <c r="E22" s="95"/>
      <c r="F22" s="95"/>
      <c r="G22" s="95"/>
      <c r="H22" s="95"/>
      <c r="I22" s="95"/>
    </row>
  </sheetData>
  <hyperlinks>
    <hyperlink ref="C7" location="'1. COVINCA'!A1" display="'1. COVINCA'!A1"/>
    <hyperlink ref="D7" location="'1. COVINCA'!A1" display="Tramo Vial: Dv. Quilca - Dv. Arequipa (Repartición) - La Concordia"/>
    <hyperlink ref="C8:D8" location="'2. CANCHAQUE'!A1" display="'2. CANCHAQUE'!A1"/>
    <hyperlink ref="C9:D9" location="'3. LONGSIERRAT2'!A1" display="'3. LONGSIERRAT2'!A1"/>
    <hyperlink ref="C10:D10" location="'4. COVISOL'!A1" display="'4. COVISOL'!A1"/>
    <hyperlink ref="C11:D11" location="'5. AUNOR'!A1" display="'5. AUNOR'!A1"/>
    <hyperlink ref="C12:D12" location="'6. NORVIAL'!A1" display="'6. NORVIAL'!A1"/>
    <hyperlink ref="C13:D13" location="'7. COVIPERU'!A1" display="'7. COVIPERU'!A1"/>
    <hyperlink ref="C14:D14" location="'8. IIRSA NORTE'!A1" display="'8. IIRSA NORTE'!A1"/>
    <hyperlink ref="C15:D15" location="'9. DEVIANDES'!A1" display="'9. DEVIANDES'!A1"/>
    <hyperlink ref="C16:D16" location="'10. SURVIAL'!A1" display="'10. SURVIAL'!A1"/>
    <hyperlink ref="C17:D17" location="'11. IIRSA T2'!A1" display="'11. IIRSA T2'!A1"/>
    <hyperlink ref="C18:D18" location="'12. IIRSA T3'!A1" display="'12. IIRSA T3'!A1"/>
    <hyperlink ref="C19:D19" location="'13. INTERSUR'!A1" display="'13. INTERSUR'!A1"/>
    <hyperlink ref="C20:D20" location="'14. COVISUR'!A1" display="'14. COVISUR'!A1"/>
  </hyperlinks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B40"/>
  <sheetViews>
    <sheetView showGridLines="0" zoomScale="85" zoomScaleNormal="85" workbookViewId="0">
      <pane xSplit="2" ySplit="3" topLeftCell="CV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8.85546875" style="2" customWidth="1"/>
    <col min="2" max="2" width="38" style="2" customWidth="1"/>
    <col min="3" max="14" width="11.42578125" style="2" customWidth="1"/>
    <col min="15" max="15" width="12" style="2" customWidth="1"/>
    <col min="16" max="27" width="11.42578125" style="2" customWidth="1"/>
    <col min="28" max="28" width="12" style="2" customWidth="1"/>
    <col min="29" max="40" width="11.42578125" style="2" customWidth="1"/>
    <col min="41" max="41" width="12" style="2" customWidth="1"/>
    <col min="42" max="53" width="11.42578125" style="2" customWidth="1"/>
    <col min="54" max="54" width="12" style="2" customWidth="1"/>
    <col min="55" max="66" width="11.42578125" style="2" customWidth="1"/>
    <col min="67" max="67" width="12" style="2" customWidth="1"/>
    <col min="68" max="79" width="11.42578125" style="2" customWidth="1"/>
    <col min="80" max="80" width="12" style="2" customWidth="1"/>
    <col min="81" max="92" width="11.42578125" style="2" customWidth="1"/>
    <col min="93" max="93" width="12" style="2" customWidth="1"/>
    <col min="94" max="96" width="13.140625" style="2" bestFit="1" customWidth="1"/>
    <col min="97" max="97" width="13.28515625" style="2" bestFit="1" customWidth="1"/>
    <col min="98" max="98" width="12.42578125" style="2" bestFit="1" customWidth="1"/>
    <col min="99" max="99" width="13.140625" style="2" bestFit="1" customWidth="1"/>
    <col min="100" max="16384" width="11.42578125" style="2"/>
  </cols>
  <sheetData>
    <row r="1" spans="1:106" ht="19.5" x14ac:dyDescent="0.3">
      <c r="A1" s="104" t="s">
        <v>146</v>
      </c>
      <c r="B1" s="104"/>
    </row>
    <row r="2" spans="1:106" ht="16.5" customHeight="1" x14ac:dyDescent="0.25">
      <c r="A2" s="110" t="s">
        <v>83</v>
      </c>
      <c r="B2" s="111"/>
    </row>
    <row r="3" spans="1:106" x14ac:dyDescent="0.25">
      <c r="A3" s="8" t="s">
        <v>84</v>
      </c>
    </row>
    <row r="5" spans="1:106" x14ac:dyDescent="0.25">
      <c r="B5" s="1" t="s">
        <v>71</v>
      </c>
    </row>
    <row r="6" spans="1:106" x14ac:dyDescent="0.25">
      <c r="B6" s="112" t="s">
        <v>0</v>
      </c>
      <c r="C6" s="105">
        <v>2010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100</v>
      </c>
      <c r="P6" s="105">
        <v>2011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101</v>
      </c>
      <c r="AC6" s="105">
        <v>2012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102</v>
      </c>
      <c r="AP6" s="105">
        <v>2013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103</v>
      </c>
      <c r="BC6" s="105">
        <v>2014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104</v>
      </c>
      <c r="BP6" s="105">
        <v>2015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105</v>
      </c>
      <c r="CC6" s="105">
        <v>2016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106</v>
      </c>
      <c r="CP6" s="105">
        <v>2017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108</v>
      </c>
    </row>
    <row r="7" spans="1:106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3" t="s">
        <v>11</v>
      </c>
      <c r="CD7" s="3" t="s">
        <v>12</v>
      </c>
      <c r="CE7" s="3" t="s">
        <v>13</v>
      </c>
      <c r="CF7" s="3" t="s">
        <v>14</v>
      </c>
      <c r="CG7" s="3" t="s">
        <v>15</v>
      </c>
      <c r="CH7" s="3" t="s">
        <v>16</v>
      </c>
      <c r="CI7" s="3" t="s">
        <v>17</v>
      </c>
      <c r="CJ7" s="3" t="s">
        <v>18</v>
      </c>
      <c r="CK7" s="3" t="s">
        <v>19</v>
      </c>
      <c r="CL7" s="3" t="s">
        <v>20</v>
      </c>
      <c r="CM7" s="3" t="s">
        <v>21</v>
      </c>
      <c r="CN7" s="3" t="s">
        <v>22</v>
      </c>
      <c r="CO7" s="109"/>
      <c r="CP7" s="53" t="s">
        <v>11</v>
      </c>
      <c r="CQ7" s="53" t="s">
        <v>12</v>
      </c>
      <c r="CR7" s="53" t="s">
        <v>13</v>
      </c>
      <c r="CS7" s="53" t="s">
        <v>14</v>
      </c>
      <c r="CT7" s="53" t="s">
        <v>15</v>
      </c>
      <c r="CU7" s="53" t="s">
        <v>16</v>
      </c>
      <c r="CV7" s="53" t="s">
        <v>17</v>
      </c>
      <c r="CW7" s="53" t="s">
        <v>18</v>
      </c>
      <c r="CX7" s="53" t="s">
        <v>19</v>
      </c>
      <c r="CY7" s="53" t="s">
        <v>20</v>
      </c>
      <c r="CZ7" s="53" t="s">
        <v>21</v>
      </c>
      <c r="DA7" s="53" t="s">
        <v>22</v>
      </c>
      <c r="DB7" s="109"/>
    </row>
    <row r="8" spans="1:106" x14ac:dyDescent="0.25">
      <c r="B8" s="4" t="s">
        <v>38</v>
      </c>
      <c r="C8" s="31">
        <f>SUM(C9:C10)</f>
        <v>0</v>
      </c>
      <c r="D8" s="31">
        <f t="shared" ref="D8:N8" si="0">SUM(D9:D10)</f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30052</v>
      </c>
      <c r="M8" s="31">
        <f t="shared" si="0"/>
        <v>133496</v>
      </c>
      <c r="N8" s="31">
        <f t="shared" si="0"/>
        <v>152002</v>
      </c>
      <c r="O8" s="20">
        <f>SUM(C8:N8)</f>
        <v>315550</v>
      </c>
      <c r="P8" s="31">
        <f>SUM(P9:P10)</f>
        <v>146748</v>
      </c>
      <c r="Q8" s="31">
        <f t="shared" ref="Q8:AA8" si="1">SUM(Q9:Q10)</f>
        <v>134782</v>
      </c>
      <c r="R8" s="31">
        <f t="shared" si="1"/>
        <v>149036</v>
      </c>
      <c r="S8" s="31">
        <f t="shared" si="1"/>
        <v>161712</v>
      </c>
      <c r="T8" s="31">
        <f t="shared" si="1"/>
        <v>157370</v>
      </c>
      <c r="U8" s="31">
        <f t="shared" si="1"/>
        <v>151520</v>
      </c>
      <c r="V8" s="31">
        <f t="shared" si="1"/>
        <v>177562</v>
      </c>
      <c r="W8" s="31">
        <f t="shared" si="1"/>
        <v>159904</v>
      </c>
      <c r="X8" s="31">
        <f t="shared" si="1"/>
        <v>150478</v>
      </c>
      <c r="Y8" s="31">
        <f t="shared" si="1"/>
        <v>158070</v>
      </c>
      <c r="Z8" s="31">
        <f t="shared" si="1"/>
        <v>147696</v>
      </c>
      <c r="AA8" s="31">
        <f t="shared" si="1"/>
        <v>165570</v>
      </c>
      <c r="AB8" s="20">
        <f>SUM(P8:AA8)</f>
        <v>1860448</v>
      </c>
      <c r="AC8" s="31">
        <f>SUM(AC9:AC10)</f>
        <v>163112</v>
      </c>
      <c r="AD8" s="31">
        <f t="shared" ref="AD8:AN8" si="2">SUM(AD9:AD10)</f>
        <v>155788</v>
      </c>
      <c r="AE8" s="31">
        <f t="shared" si="2"/>
        <v>162542</v>
      </c>
      <c r="AF8" s="31">
        <f t="shared" si="2"/>
        <v>159555</v>
      </c>
      <c r="AG8" s="31">
        <f t="shared" si="2"/>
        <v>168401</v>
      </c>
      <c r="AH8" s="31">
        <f t="shared" si="2"/>
        <v>160309</v>
      </c>
      <c r="AI8" s="31">
        <f t="shared" si="2"/>
        <v>183535</v>
      </c>
      <c r="AJ8" s="31">
        <f t="shared" si="2"/>
        <v>179282</v>
      </c>
      <c r="AK8" s="31">
        <f t="shared" si="2"/>
        <v>166557</v>
      </c>
      <c r="AL8" s="31">
        <f t="shared" si="2"/>
        <v>169248</v>
      </c>
      <c r="AM8" s="31">
        <f t="shared" si="2"/>
        <v>161457</v>
      </c>
      <c r="AN8" s="31">
        <f t="shared" si="2"/>
        <v>174548</v>
      </c>
      <c r="AO8" s="20">
        <f>SUM(AC8:AN8)</f>
        <v>2004334</v>
      </c>
      <c r="AP8" s="31">
        <f>SUM(AP9:AP10)</f>
        <v>175277</v>
      </c>
      <c r="AQ8" s="31">
        <f t="shared" ref="AQ8:BA8" si="3">SUM(AQ9:AQ10)</f>
        <v>163854</v>
      </c>
      <c r="AR8" s="31">
        <f t="shared" si="3"/>
        <v>179833</v>
      </c>
      <c r="AS8" s="31">
        <f t="shared" si="3"/>
        <v>162547</v>
      </c>
      <c r="AT8" s="31">
        <f t="shared" si="3"/>
        <v>178846</v>
      </c>
      <c r="AU8" s="31">
        <f t="shared" si="3"/>
        <v>165957</v>
      </c>
      <c r="AV8" s="31">
        <f t="shared" si="3"/>
        <v>191362</v>
      </c>
      <c r="AW8" s="31">
        <f t="shared" si="3"/>
        <v>187026</v>
      </c>
      <c r="AX8" s="31">
        <f t="shared" si="3"/>
        <v>166704</v>
      </c>
      <c r="AY8" s="31">
        <f t="shared" si="3"/>
        <v>174207</v>
      </c>
      <c r="AZ8" s="31">
        <f t="shared" si="3"/>
        <v>167479</v>
      </c>
      <c r="BA8" s="31">
        <f t="shared" si="3"/>
        <v>183395</v>
      </c>
      <c r="BB8" s="20">
        <f>SUM(AP8:BA8)</f>
        <v>2096487</v>
      </c>
      <c r="BC8" s="31">
        <f>SUM(BC9:BC10)</f>
        <v>180182</v>
      </c>
      <c r="BD8" s="31">
        <f t="shared" ref="BD8:BN8" si="4">SUM(BD9:BD10)</f>
        <v>164436</v>
      </c>
      <c r="BE8" s="31">
        <f t="shared" si="4"/>
        <v>175278</v>
      </c>
      <c r="BF8" s="31">
        <f t="shared" si="4"/>
        <v>184429</v>
      </c>
      <c r="BG8" s="31">
        <f t="shared" si="4"/>
        <v>184353</v>
      </c>
      <c r="BH8" s="31">
        <f t="shared" si="4"/>
        <v>172307</v>
      </c>
      <c r="BI8" s="31">
        <f t="shared" si="4"/>
        <v>203190</v>
      </c>
      <c r="BJ8" s="31">
        <f t="shared" si="4"/>
        <v>196026</v>
      </c>
      <c r="BK8" s="31">
        <f t="shared" si="4"/>
        <v>173924</v>
      </c>
      <c r="BL8" s="31">
        <f t="shared" si="4"/>
        <v>186904</v>
      </c>
      <c r="BM8" s="31">
        <f t="shared" si="4"/>
        <v>176570</v>
      </c>
      <c r="BN8" s="31">
        <f t="shared" si="4"/>
        <v>195645</v>
      </c>
      <c r="BO8" s="20">
        <f>SUM(BC8:BN8)</f>
        <v>2193244</v>
      </c>
      <c r="BP8" s="31">
        <v>197253</v>
      </c>
      <c r="BQ8" s="31">
        <v>179598</v>
      </c>
      <c r="BR8" s="31">
        <v>165863</v>
      </c>
      <c r="BS8" s="32">
        <v>182084</v>
      </c>
      <c r="BT8" s="32">
        <v>198146</v>
      </c>
      <c r="BU8" s="32">
        <v>184864</v>
      </c>
      <c r="BV8" s="32">
        <v>224891</v>
      </c>
      <c r="BW8" s="32">
        <v>208872</v>
      </c>
      <c r="BX8" s="32">
        <v>188707</v>
      </c>
      <c r="BY8" s="32">
        <v>202295</v>
      </c>
      <c r="BZ8" s="31">
        <v>186251</v>
      </c>
      <c r="CA8" s="31">
        <v>200548</v>
      </c>
      <c r="CB8" s="20">
        <f>SUM(BP8:CA8)</f>
        <v>2319372</v>
      </c>
      <c r="CC8" s="35">
        <v>212660</v>
      </c>
      <c r="CD8" s="35">
        <v>173354</v>
      </c>
      <c r="CE8" s="35">
        <v>183203</v>
      </c>
      <c r="CF8" s="35">
        <v>191836</v>
      </c>
      <c r="CG8" s="35">
        <v>209277</v>
      </c>
      <c r="CH8" s="35">
        <v>191364</v>
      </c>
      <c r="CI8" s="35">
        <v>237099</v>
      </c>
      <c r="CJ8" s="35">
        <v>223085</v>
      </c>
      <c r="CK8" s="35">
        <v>193556</v>
      </c>
      <c r="CL8" s="35">
        <v>198502</v>
      </c>
      <c r="CM8" s="35">
        <v>199763</v>
      </c>
      <c r="CN8" s="35">
        <v>215006</v>
      </c>
      <c r="CO8" s="20">
        <f>SUM(CC8:CN8)</f>
        <v>2428705</v>
      </c>
      <c r="CP8" s="35">
        <f>SUM(CP9:CP10)</f>
        <v>199256</v>
      </c>
      <c r="CQ8" s="35">
        <v>165624</v>
      </c>
      <c r="CR8" s="59">
        <f t="shared" ref="CR8:CU8" si="5">SUM(CR9:CR10)</f>
        <v>134218</v>
      </c>
      <c r="CS8" s="59">
        <f t="shared" si="5"/>
        <v>195773</v>
      </c>
      <c r="CT8" s="59">
        <f t="shared" si="5"/>
        <v>213484</v>
      </c>
      <c r="CU8" s="59">
        <f t="shared" si="5"/>
        <v>199415</v>
      </c>
      <c r="CV8" s="59">
        <f t="shared" ref="CV8:CX8" si="6">SUM(CV9:CV10)</f>
        <v>250424</v>
      </c>
      <c r="CW8" s="59">
        <f t="shared" si="6"/>
        <v>230338</v>
      </c>
      <c r="CX8" s="59">
        <f t="shared" si="6"/>
        <v>198339</v>
      </c>
      <c r="CY8" s="11"/>
      <c r="CZ8" s="11"/>
      <c r="DA8" s="11"/>
      <c r="DB8" s="11"/>
    </row>
    <row r="9" spans="1:106" x14ac:dyDescent="0.25">
      <c r="B9" s="5" t="s">
        <v>2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15280</v>
      </c>
      <c r="M9" s="29">
        <v>57950</v>
      </c>
      <c r="N9" s="29">
        <v>72330</v>
      </c>
      <c r="O9" s="20">
        <f t="shared" ref="O9:O16" si="7">SUM(C9:N9)</f>
        <v>145560</v>
      </c>
      <c r="P9" s="29">
        <v>67446</v>
      </c>
      <c r="Q9" s="29">
        <v>59344</v>
      </c>
      <c r="R9" s="29">
        <v>63090</v>
      </c>
      <c r="S9" s="29">
        <v>78334</v>
      </c>
      <c r="T9" s="29">
        <v>71370</v>
      </c>
      <c r="U9" s="29">
        <v>67678</v>
      </c>
      <c r="V9" s="29">
        <v>93788</v>
      </c>
      <c r="W9" s="29">
        <v>76144</v>
      </c>
      <c r="X9" s="29">
        <v>68430</v>
      </c>
      <c r="Y9" s="29">
        <v>73138</v>
      </c>
      <c r="Z9" s="29">
        <v>64124</v>
      </c>
      <c r="AA9" s="29">
        <v>79320</v>
      </c>
      <c r="AB9" s="20">
        <f t="shared" ref="AB9:AB16" si="8">SUM(P9:AA9)</f>
        <v>862206</v>
      </c>
      <c r="AC9" s="29">
        <v>74068</v>
      </c>
      <c r="AD9" s="29">
        <v>69904</v>
      </c>
      <c r="AE9" s="29">
        <v>68146</v>
      </c>
      <c r="AF9" s="29">
        <v>73638</v>
      </c>
      <c r="AG9" s="29">
        <v>76786</v>
      </c>
      <c r="AH9" s="29">
        <v>72466</v>
      </c>
      <c r="AI9" s="29">
        <v>91405</v>
      </c>
      <c r="AJ9" s="29">
        <v>86437</v>
      </c>
      <c r="AK9" s="29">
        <v>79194</v>
      </c>
      <c r="AL9" s="29">
        <v>78186</v>
      </c>
      <c r="AM9" s="29">
        <v>71422</v>
      </c>
      <c r="AN9" s="29">
        <v>84116</v>
      </c>
      <c r="AO9" s="20">
        <f t="shared" ref="AO9:AO16" si="9">SUM(AC9:AN9)</f>
        <v>925768</v>
      </c>
      <c r="AP9" s="29">
        <v>81784</v>
      </c>
      <c r="AQ9" s="29">
        <v>74353</v>
      </c>
      <c r="AR9" s="29">
        <v>83526</v>
      </c>
      <c r="AS9" s="29">
        <v>66892</v>
      </c>
      <c r="AT9" s="29">
        <v>81991</v>
      </c>
      <c r="AU9" s="29">
        <v>75455</v>
      </c>
      <c r="AV9" s="29">
        <v>96413</v>
      </c>
      <c r="AW9" s="29">
        <v>92037</v>
      </c>
      <c r="AX9" s="29">
        <v>78450</v>
      </c>
      <c r="AY9" s="29">
        <v>78463</v>
      </c>
      <c r="AZ9" s="29">
        <v>74969</v>
      </c>
      <c r="BA9" s="29">
        <v>88711</v>
      </c>
      <c r="BB9" s="20">
        <f t="shared" ref="BB9:BB16" si="10">SUM(AP9:BA9)</f>
        <v>973044</v>
      </c>
      <c r="BC9" s="29">
        <v>83933</v>
      </c>
      <c r="BD9" s="29">
        <v>73787</v>
      </c>
      <c r="BE9" s="29">
        <v>76431</v>
      </c>
      <c r="BF9" s="29">
        <v>89226</v>
      </c>
      <c r="BG9" s="29">
        <v>85003</v>
      </c>
      <c r="BH9" s="29">
        <v>76768</v>
      </c>
      <c r="BI9" s="29">
        <v>105973</v>
      </c>
      <c r="BJ9" s="29">
        <v>96804</v>
      </c>
      <c r="BK9" s="29">
        <v>77819</v>
      </c>
      <c r="BL9" s="29">
        <v>84672</v>
      </c>
      <c r="BM9" s="29">
        <v>78050</v>
      </c>
      <c r="BN9" s="29">
        <v>97119</v>
      </c>
      <c r="BO9" s="20">
        <f t="shared" ref="BO9:BO16" si="11">SUM(BC9:BN9)</f>
        <v>1025585</v>
      </c>
      <c r="BP9" s="29">
        <v>95790</v>
      </c>
      <c r="BQ9" s="29">
        <v>84682</v>
      </c>
      <c r="BR9" s="29">
        <v>72329</v>
      </c>
      <c r="BS9" s="30">
        <v>81980</v>
      </c>
      <c r="BT9" s="29">
        <v>96925</v>
      </c>
      <c r="BU9" s="30">
        <v>86009</v>
      </c>
      <c r="BV9" s="30">
        <v>122594</v>
      </c>
      <c r="BW9" s="30">
        <v>106586</v>
      </c>
      <c r="BX9" s="30">
        <v>88497</v>
      </c>
      <c r="BY9" s="30">
        <v>97229</v>
      </c>
      <c r="BZ9" s="29">
        <v>85193</v>
      </c>
      <c r="CA9" s="29">
        <v>102241</v>
      </c>
      <c r="CB9" s="20">
        <f t="shared" ref="CB9:CB16" si="12">SUM(BP9:CA9)</f>
        <v>1120055</v>
      </c>
      <c r="CC9" s="29">
        <v>104600</v>
      </c>
      <c r="CD9" s="29">
        <v>83530</v>
      </c>
      <c r="CE9" s="29">
        <v>85900</v>
      </c>
      <c r="CF9" s="36">
        <v>86545</v>
      </c>
      <c r="CG9" s="29">
        <v>105426</v>
      </c>
      <c r="CH9" s="36">
        <v>92515</v>
      </c>
      <c r="CI9" s="36">
        <v>136688</v>
      </c>
      <c r="CJ9" s="36">
        <v>116566</v>
      </c>
      <c r="CK9" s="36">
        <v>92225</v>
      </c>
      <c r="CL9" s="36">
        <v>95187</v>
      </c>
      <c r="CM9" s="29">
        <v>95944</v>
      </c>
      <c r="CN9" s="29">
        <v>108439</v>
      </c>
      <c r="CO9" s="20">
        <f t="shared" ref="CO9:CO16" si="13">SUM(CC9:CN9)</f>
        <v>1203565</v>
      </c>
      <c r="CP9" s="29">
        <v>96802</v>
      </c>
      <c r="CQ9" s="29">
        <v>72964</v>
      </c>
      <c r="CR9" s="72">
        <v>53540</v>
      </c>
      <c r="CS9" s="72">
        <v>91581</v>
      </c>
      <c r="CT9" s="72">
        <v>105537</v>
      </c>
      <c r="CU9" s="72">
        <v>96565</v>
      </c>
      <c r="CV9" s="72">
        <v>143740</v>
      </c>
      <c r="CW9" s="72">
        <v>117958</v>
      </c>
      <c r="CX9" s="72">
        <v>95281</v>
      </c>
      <c r="CY9" s="11"/>
      <c r="CZ9" s="11"/>
      <c r="DA9" s="11"/>
      <c r="DB9" s="11"/>
    </row>
    <row r="10" spans="1:106" x14ac:dyDescent="0.25">
      <c r="B10" s="5" t="s">
        <v>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14772</v>
      </c>
      <c r="M10" s="38">
        <v>75546</v>
      </c>
      <c r="N10" s="38">
        <v>79672</v>
      </c>
      <c r="O10" s="20">
        <f t="shared" si="7"/>
        <v>169990</v>
      </c>
      <c r="P10" s="38">
        <v>79302</v>
      </c>
      <c r="Q10" s="38">
        <v>75438</v>
      </c>
      <c r="R10" s="38">
        <v>85946</v>
      </c>
      <c r="S10" s="38">
        <v>83378</v>
      </c>
      <c r="T10" s="38">
        <v>86000</v>
      </c>
      <c r="U10" s="38">
        <v>83842</v>
      </c>
      <c r="V10" s="38">
        <v>83774</v>
      </c>
      <c r="W10" s="38">
        <v>83760</v>
      </c>
      <c r="X10" s="38">
        <v>82048</v>
      </c>
      <c r="Y10" s="38">
        <v>84932</v>
      </c>
      <c r="Z10" s="38">
        <v>83572</v>
      </c>
      <c r="AA10" s="38">
        <v>86250</v>
      </c>
      <c r="AB10" s="20">
        <f t="shared" si="8"/>
        <v>998242</v>
      </c>
      <c r="AC10" s="38">
        <v>89044</v>
      </c>
      <c r="AD10" s="38">
        <v>85884</v>
      </c>
      <c r="AE10" s="38">
        <v>94396</v>
      </c>
      <c r="AF10" s="38">
        <v>85917</v>
      </c>
      <c r="AG10" s="38">
        <v>91615</v>
      </c>
      <c r="AH10" s="38">
        <v>87843</v>
      </c>
      <c r="AI10" s="38">
        <v>92130</v>
      </c>
      <c r="AJ10" s="38">
        <v>92845</v>
      </c>
      <c r="AK10" s="38">
        <v>87363</v>
      </c>
      <c r="AL10" s="38">
        <v>91062</v>
      </c>
      <c r="AM10" s="38">
        <v>90035</v>
      </c>
      <c r="AN10" s="38">
        <v>90432</v>
      </c>
      <c r="AO10" s="20">
        <f t="shared" si="9"/>
        <v>1078566</v>
      </c>
      <c r="AP10" s="38">
        <v>93493</v>
      </c>
      <c r="AQ10" s="38">
        <v>89501</v>
      </c>
      <c r="AR10" s="38">
        <v>96307</v>
      </c>
      <c r="AS10" s="38">
        <v>95655</v>
      </c>
      <c r="AT10" s="38">
        <v>96855</v>
      </c>
      <c r="AU10" s="38">
        <v>90502</v>
      </c>
      <c r="AV10" s="38">
        <v>94949</v>
      </c>
      <c r="AW10" s="38">
        <v>94989</v>
      </c>
      <c r="AX10" s="38">
        <v>88254</v>
      </c>
      <c r="AY10" s="38">
        <v>95744</v>
      </c>
      <c r="AZ10" s="38">
        <v>92510</v>
      </c>
      <c r="BA10" s="38">
        <v>94684</v>
      </c>
      <c r="BB10" s="20">
        <f t="shared" si="10"/>
        <v>1123443</v>
      </c>
      <c r="BC10" s="38">
        <v>96249</v>
      </c>
      <c r="BD10" s="38">
        <v>90649</v>
      </c>
      <c r="BE10" s="38">
        <v>98847</v>
      </c>
      <c r="BF10" s="38">
        <v>95203</v>
      </c>
      <c r="BG10" s="38">
        <v>99350</v>
      </c>
      <c r="BH10" s="38">
        <v>95539</v>
      </c>
      <c r="BI10" s="38">
        <v>97217</v>
      </c>
      <c r="BJ10" s="38">
        <v>99222</v>
      </c>
      <c r="BK10" s="38">
        <v>96105</v>
      </c>
      <c r="BL10" s="38">
        <v>102232</v>
      </c>
      <c r="BM10" s="38">
        <v>98520</v>
      </c>
      <c r="BN10" s="38">
        <v>98526</v>
      </c>
      <c r="BO10" s="20">
        <f t="shared" si="11"/>
        <v>1167659</v>
      </c>
      <c r="BP10" s="38">
        <v>101463</v>
      </c>
      <c r="BQ10" s="38">
        <v>94916</v>
      </c>
      <c r="BR10" s="38">
        <v>93534</v>
      </c>
      <c r="BS10" s="39">
        <v>100104</v>
      </c>
      <c r="BT10" s="38">
        <v>101221</v>
      </c>
      <c r="BU10" s="39">
        <v>98855</v>
      </c>
      <c r="BV10" s="39">
        <v>102297</v>
      </c>
      <c r="BW10" s="39">
        <v>102286</v>
      </c>
      <c r="BX10" s="39">
        <v>100210</v>
      </c>
      <c r="BY10" s="39">
        <v>105066</v>
      </c>
      <c r="BZ10" s="38">
        <v>101058</v>
      </c>
      <c r="CA10" s="38">
        <v>98307</v>
      </c>
      <c r="CB10" s="20">
        <f t="shared" si="12"/>
        <v>1199317</v>
      </c>
      <c r="CC10" s="38">
        <v>108060</v>
      </c>
      <c r="CD10" s="38">
        <v>89824</v>
      </c>
      <c r="CE10" s="38">
        <v>97303</v>
      </c>
      <c r="CF10" s="40">
        <v>105291</v>
      </c>
      <c r="CG10" s="38">
        <v>103851</v>
      </c>
      <c r="CH10" s="40">
        <v>98849</v>
      </c>
      <c r="CI10" s="40">
        <v>100411</v>
      </c>
      <c r="CJ10" s="40">
        <v>106519</v>
      </c>
      <c r="CK10" s="40">
        <v>101331</v>
      </c>
      <c r="CL10" s="40">
        <v>103315</v>
      </c>
      <c r="CM10" s="38">
        <v>103819</v>
      </c>
      <c r="CN10" s="38">
        <v>106567</v>
      </c>
      <c r="CO10" s="20">
        <f t="shared" si="13"/>
        <v>1225140</v>
      </c>
      <c r="CP10" s="38">
        <v>102454</v>
      </c>
      <c r="CQ10" s="38">
        <v>92660</v>
      </c>
      <c r="CR10" s="73">
        <v>80678</v>
      </c>
      <c r="CS10" s="73">
        <v>104192</v>
      </c>
      <c r="CT10" s="73">
        <v>107947</v>
      </c>
      <c r="CU10" s="73">
        <v>102850</v>
      </c>
      <c r="CV10" s="73">
        <v>106684</v>
      </c>
      <c r="CW10" s="73">
        <v>112380</v>
      </c>
      <c r="CX10" s="73">
        <v>103058</v>
      </c>
      <c r="CY10" s="11"/>
      <c r="CZ10" s="11"/>
      <c r="DA10" s="11"/>
      <c r="DB10" s="11"/>
    </row>
    <row r="11" spans="1:106" x14ac:dyDescent="0.25">
      <c r="B11" s="4" t="s">
        <v>39</v>
      </c>
      <c r="C11" s="31">
        <f>SUM(C12:C13)</f>
        <v>0</v>
      </c>
      <c r="D11" s="31">
        <f t="shared" ref="D11:N11" si="14">SUM(D12:D13)</f>
        <v>0</v>
      </c>
      <c r="E11" s="31">
        <f t="shared" si="14"/>
        <v>0</v>
      </c>
      <c r="F11" s="31">
        <f t="shared" si="14"/>
        <v>0</v>
      </c>
      <c r="G11" s="31">
        <f t="shared" si="14"/>
        <v>0</v>
      </c>
      <c r="H11" s="31">
        <f t="shared" si="14"/>
        <v>0</v>
      </c>
      <c r="I11" s="31">
        <f t="shared" si="14"/>
        <v>0</v>
      </c>
      <c r="J11" s="31">
        <f t="shared" si="14"/>
        <v>0</v>
      </c>
      <c r="K11" s="31">
        <f t="shared" si="14"/>
        <v>0</v>
      </c>
      <c r="L11" s="31">
        <f t="shared" si="14"/>
        <v>17844</v>
      </c>
      <c r="M11" s="31">
        <f t="shared" si="14"/>
        <v>81956</v>
      </c>
      <c r="N11" s="31">
        <f t="shared" si="14"/>
        <v>92370</v>
      </c>
      <c r="O11" s="20">
        <f t="shared" si="7"/>
        <v>192170</v>
      </c>
      <c r="P11" s="31">
        <f>SUM(P12:P13)</f>
        <v>87836</v>
      </c>
      <c r="Q11" s="31">
        <f t="shared" ref="Q11:AA11" si="15">SUM(Q12:Q13)</f>
        <v>79454</v>
      </c>
      <c r="R11" s="31">
        <f t="shared" si="15"/>
        <v>87502</v>
      </c>
      <c r="S11" s="31">
        <f t="shared" si="15"/>
        <v>95332</v>
      </c>
      <c r="T11" s="31">
        <f t="shared" si="15"/>
        <v>95032</v>
      </c>
      <c r="U11" s="31">
        <f t="shared" si="15"/>
        <v>90704</v>
      </c>
      <c r="V11" s="31">
        <f t="shared" si="15"/>
        <v>100244</v>
      </c>
      <c r="W11" s="31">
        <f t="shared" si="15"/>
        <v>96866</v>
      </c>
      <c r="X11" s="31">
        <f t="shared" si="15"/>
        <v>87784</v>
      </c>
      <c r="Y11" s="31">
        <f t="shared" si="15"/>
        <v>94564</v>
      </c>
      <c r="Z11" s="31">
        <f t="shared" si="15"/>
        <v>90236</v>
      </c>
      <c r="AA11" s="31">
        <f t="shared" si="15"/>
        <v>98518</v>
      </c>
      <c r="AB11" s="20">
        <f t="shared" si="8"/>
        <v>1104072</v>
      </c>
      <c r="AC11" s="31">
        <f>SUM(AC12:AC13)</f>
        <v>97806</v>
      </c>
      <c r="AD11" s="31">
        <f t="shared" ref="AD11:AN11" si="16">SUM(AD12:AD13)</f>
        <v>91966</v>
      </c>
      <c r="AE11" s="31">
        <f t="shared" si="16"/>
        <v>95924</v>
      </c>
      <c r="AF11" s="31">
        <f t="shared" si="16"/>
        <v>94405</v>
      </c>
      <c r="AG11" s="31">
        <f t="shared" si="16"/>
        <v>101980</v>
      </c>
      <c r="AH11" s="31">
        <f t="shared" si="16"/>
        <v>95100</v>
      </c>
      <c r="AI11" s="31">
        <f t="shared" si="16"/>
        <v>104816</v>
      </c>
      <c r="AJ11" s="31">
        <f t="shared" si="16"/>
        <v>108464</v>
      </c>
      <c r="AK11" s="31">
        <f t="shared" si="16"/>
        <v>97274</v>
      </c>
      <c r="AL11" s="31">
        <f t="shared" si="16"/>
        <v>101604</v>
      </c>
      <c r="AM11" s="31">
        <f t="shared" si="16"/>
        <v>98835</v>
      </c>
      <c r="AN11" s="31">
        <f t="shared" si="16"/>
        <v>105492</v>
      </c>
      <c r="AO11" s="20">
        <f t="shared" si="9"/>
        <v>1193666</v>
      </c>
      <c r="AP11" s="31">
        <f>SUM(AP12:AP13)</f>
        <v>104061</v>
      </c>
      <c r="AQ11" s="31">
        <f t="shared" ref="AQ11:BA11" si="17">SUM(AQ12:AQ13)</f>
        <v>95160</v>
      </c>
      <c r="AR11" s="31">
        <f t="shared" si="17"/>
        <v>105497</v>
      </c>
      <c r="AS11" s="31">
        <f t="shared" si="17"/>
        <v>95565</v>
      </c>
      <c r="AT11" s="31">
        <f t="shared" si="17"/>
        <v>106869</v>
      </c>
      <c r="AU11" s="31">
        <f t="shared" si="17"/>
        <v>100651</v>
      </c>
      <c r="AV11" s="31">
        <f t="shared" si="17"/>
        <v>110089</v>
      </c>
      <c r="AW11" s="31">
        <f t="shared" si="17"/>
        <v>110976</v>
      </c>
      <c r="AX11" s="31">
        <f t="shared" si="17"/>
        <v>100372</v>
      </c>
      <c r="AY11" s="31">
        <f t="shared" si="17"/>
        <v>107341</v>
      </c>
      <c r="AZ11" s="31">
        <f t="shared" si="17"/>
        <v>105154</v>
      </c>
      <c r="BA11" s="31">
        <f t="shared" si="17"/>
        <v>113030</v>
      </c>
      <c r="BB11" s="20">
        <f t="shared" si="10"/>
        <v>1254765</v>
      </c>
      <c r="BC11" s="31">
        <f>SUM(BC12:BC13)</f>
        <v>109576</v>
      </c>
      <c r="BD11" s="31">
        <f t="shared" ref="BD11:BN11" si="18">SUM(BD12:BD13)</f>
        <v>98076</v>
      </c>
      <c r="BE11" s="31">
        <f t="shared" si="18"/>
        <v>103906</v>
      </c>
      <c r="BF11" s="31">
        <f t="shared" si="18"/>
        <v>106514</v>
      </c>
      <c r="BG11" s="31">
        <f t="shared" si="18"/>
        <v>111093</v>
      </c>
      <c r="BH11" s="31">
        <f t="shared" si="18"/>
        <v>103349</v>
      </c>
      <c r="BI11" s="31">
        <f t="shared" si="18"/>
        <v>115938</v>
      </c>
      <c r="BJ11" s="31">
        <f t="shared" si="18"/>
        <v>116543</v>
      </c>
      <c r="BK11" s="31">
        <f t="shared" si="18"/>
        <v>103771</v>
      </c>
      <c r="BL11" s="31">
        <f t="shared" si="18"/>
        <v>113370</v>
      </c>
      <c r="BM11" s="31">
        <f t="shared" si="18"/>
        <v>109536</v>
      </c>
      <c r="BN11" s="31">
        <f t="shared" si="18"/>
        <v>118876</v>
      </c>
      <c r="BO11" s="20">
        <f t="shared" si="11"/>
        <v>1310548</v>
      </c>
      <c r="BP11" s="31">
        <v>118359</v>
      </c>
      <c r="BQ11" s="31">
        <v>107205</v>
      </c>
      <c r="BR11" s="31">
        <v>105244</v>
      </c>
      <c r="BS11" s="32">
        <v>110008</v>
      </c>
      <c r="BT11" s="32">
        <v>119568</v>
      </c>
      <c r="BU11" s="32">
        <v>111295</v>
      </c>
      <c r="BV11" s="32">
        <v>127418</v>
      </c>
      <c r="BW11" s="32">
        <v>122059</v>
      </c>
      <c r="BX11" s="32">
        <v>112376</v>
      </c>
      <c r="BY11" s="32">
        <v>123623</v>
      </c>
      <c r="BZ11" s="31">
        <v>114048</v>
      </c>
      <c r="CA11" s="31">
        <v>124783</v>
      </c>
      <c r="CB11" s="20">
        <f t="shared" si="12"/>
        <v>1395986</v>
      </c>
      <c r="CC11" s="35">
        <v>127881</v>
      </c>
      <c r="CD11" s="35">
        <v>109650</v>
      </c>
      <c r="CE11" s="35">
        <v>117974</v>
      </c>
      <c r="CF11" s="35">
        <v>119219</v>
      </c>
      <c r="CG11" s="35">
        <v>130493</v>
      </c>
      <c r="CH11" s="35">
        <v>120614</v>
      </c>
      <c r="CI11" s="35">
        <v>138882</v>
      </c>
      <c r="CJ11" s="35">
        <v>133201</v>
      </c>
      <c r="CK11" s="35">
        <v>113951</v>
      </c>
      <c r="CL11" s="35">
        <v>122908</v>
      </c>
      <c r="CM11" s="38">
        <v>122421</v>
      </c>
      <c r="CN11" s="35">
        <v>131171</v>
      </c>
      <c r="CO11" s="20">
        <f t="shared" si="13"/>
        <v>1488365</v>
      </c>
      <c r="CP11" s="35">
        <f>SUM(CP12:CP13)</f>
        <v>125534</v>
      </c>
      <c r="CQ11" s="35">
        <v>106997</v>
      </c>
      <c r="CR11" s="59">
        <f t="shared" ref="CR11:CU11" si="19">SUM(CR12:CR13)</f>
        <v>101269</v>
      </c>
      <c r="CS11" s="59">
        <f t="shared" si="19"/>
        <v>122098</v>
      </c>
      <c r="CT11" s="59">
        <f t="shared" si="19"/>
        <v>131482</v>
      </c>
      <c r="CU11" s="59">
        <f t="shared" si="19"/>
        <v>123570</v>
      </c>
      <c r="CV11" s="59">
        <f t="shared" ref="CV11:CX11" si="20">SUM(CV12:CV13)</f>
        <v>142647</v>
      </c>
      <c r="CW11" s="59">
        <f t="shared" si="20"/>
        <v>137277</v>
      </c>
      <c r="CX11" s="59">
        <f t="shared" si="20"/>
        <v>120449</v>
      </c>
      <c r="CY11" s="11"/>
      <c r="CZ11" s="11"/>
      <c r="DA11" s="11"/>
      <c r="DB11" s="11"/>
    </row>
    <row r="12" spans="1:106" x14ac:dyDescent="0.25">
      <c r="B12" s="5" t="s">
        <v>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8414</v>
      </c>
      <c r="M12" s="29">
        <v>34504</v>
      </c>
      <c r="N12" s="29">
        <v>42584</v>
      </c>
      <c r="O12" s="20">
        <f t="shared" si="7"/>
        <v>85502</v>
      </c>
      <c r="P12" s="29">
        <v>37514</v>
      </c>
      <c r="Q12" s="29">
        <v>32336</v>
      </c>
      <c r="R12" s="29">
        <v>34904</v>
      </c>
      <c r="S12" s="29">
        <v>44298</v>
      </c>
      <c r="T12" s="29">
        <v>43344</v>
      </c>
      <c r="U12" s="29">
        <v>39342</v>
      </c>
      <c r="V12" s="29">
        <v>49456</v>
      </c>
      <c r="W12" s="29">
        <v>45274</v>
      </c>
      <c r="X12" s="29">
        <v>37694</v>
      </c>
      <c r="Y12" s="29">
        <v>41442</v>
      </c>
      <c r="Z12" s="29">
        <v>37722</v>
      </c>
      <c r="AA12" s="29">
        <v>44802</v>
      </c>
      <c r="AB12" s="20">
        <f t="shared" si="8"/>
        <v>488128</v>
      </c>
      <c r="AC12" s="29">
        <v>42282</v>
      </c>
      <c r="AD12" s="29">
        <v>38630</v>
      </c>
      <c r="AE12" s="29">
        <v>38662</v>
      </c>
      <c r="AF12" s="29">
        <v>42446</v>
      </c>
      <c r="AG12" s="29">
        <v>46523</v>
      </c>
      <c r="AH12" s="29">
        <v>41213</v>
      </c>
      <c r="AI12" s="29">
        <v>49033</v>
      </c>
      <c r="AJ12" s="29">
        <v>50422</v>
      </c>
      <c r="AK12" s="29">
        <v>42880</v>
      </c>
      <c r="AL12" s="29">
        <v>44729</v>
      </c>
      <c r="AM12" s="29">
        <v>41835</v>
      </c>
      <c r="AN12" s="29">
        <v>48330</v>
      </c>
      <c r="AO12" s="20">
        <f t="shared" si="9"/>
        <v>526985</v>
      </c>
      <c r="AP12" s="29">
        <v>46424</v>
      </c>
      <c r="AQ12" s="29">
        <v>39874</v>
      </c>
      <c r="AR12" s="29">
        <v>46648</v>
      </c>
      <c r="AS12" s="29">
        <v>37857</v>
      </c>
      <c r="AT12" s="29">
        <v>47648</v>
      </c>
      <c r="AU12" s="29">
        <v>42342</v>
      </c>
      <c r="AV12" s="29">
        <v>49312</v>
      </c>
      <c r="AW12" s="29">
        <v>48997</v>
      </c>
      <c r="AX12" s="29">
        <v>40951</v>
      </c>
      <c r="AY12" s="29">
        <v>42858</v>
      </c>
      <c r="AZ12" s="29">
        <v>42044</v>
      </c>
      <c r="BA12" s="29">
        <v>49419</v>
      </c>
      <c r="BB12" s="20">
        <f t="shared" si="10"/>
        <v>534374</v>
      </c>
      <c r="BC12" s="29">
        <v>46954</v>
      </c>
      <c r="BD12" s="29">
        <v>39361</v>
      </c>
      <c r="BE12" s="29">
        <v>40846</v>
      </c>
      <c r="BF12" s="29">
        <v>47640</v>
      </c>
      <c r="BG12" s="29">
        <v>48980</v>
      </c>
      <c r="BH12" s="29">
        <v>42693</v>
      </c>
      <c r="BI12" s="29">
        <v>54781</v>
      </c>
      <c r="BJ12" s="29">
        <v>53404</v>
      </c>
      <c r="BK12" s="29">
        <v>42352</v>
      </c>
      <c r="BL12" s="29">
        <v>48457</v>
      </c>
      <c r="BM12" s="29">
        <v>45686</v>
      </c>
      <c r="BN12" s="29">
        <v>56114</v>
      </c>
      <c r="BO12" s="20">
        <f t="shared" si="11"/>
        <v>567268</v>
      </c>
      <c r="BP12" s="29">
        <v>53066</v>
      </c>
      <c r="BQ12" s="29">
        <v>45402</v>
      </c>
      <c r="BR12" s="29">
        <v>44293</v>
      </c>
      <c r="BS12" s="30">
        <v>47697</v>
      </c>
      <c r="BT12" s="29">
        <v>56942</v>
      </c>
      <c r="BU12" s="30">
        <v>49555</v>
      </c>
      <c r="BV12" s="30">
        <v>63788</v>
      </c>
      <c r="BW12" s="30">
        <v>58218</v>
      </c>
      <c r="BX12" s="30">
        <v>47944</v>
      </c>
      <c r="BY12" s="30">
        <v>55700</v>
      </c>
      <c r="BZ12" s="29">
        <v>49345</v>
      </c>
      <c r="CA12" s="29">
        <v>60178</v>
      </c>
      <c r="CB12" s="20">
        <f t="shared" si="12"/>
        <v>632128</v>
      </c>
      <c r="CC12" s="29">
        <v>58301</v>
      </c>
      <c r="CD12" s="29">
        <v>48958</v>
      </c>
      <c r="CE12" s="29">
        <v>52290</v>
      </c>
      <c r="CF12" s="36">
        <v>49041</v>
      </c>
      <c r="CG12" s="29">
        <v>61296</v>
      </c>
      <c r="CH12" s="36">
        <v>53416</v>
      </c>
      <c r="CI12" s="36">
        <v>71082</v>
      </c>
      <c r="CJ12" s="36">
        <v>64220</v>
      </c>
      <c r="CK12" s="36">
        <v>48643</v>
      </c>
      <c r="CL12" s="36">
        <v>53384</v>
      </c>
      <c r="CM12" s="38">
        <v>54420</v>
      </c>
      <c r="CN12" s="29">
        <v>61612</v>
      </c>
      <c r="CO12" s="20">
        <f t="shared" si="13"/>
        <v>676663</v>
      </c>
      <c r="CP12" s="29">
        <v>58000</v>
      </c>
      <c r="CQ12" s="29">
        <v>45276</v>
      </c>
      <c r="CR12" s="72">
        <v>43004</v>
      </c>
      <c r="CS12" s="72">
        <v>53857</v>
      </c>
      <c r="CT12" s="72">
        <v>61619</v>
      </c>
      <c r="CU12" s="72">
        <v>56338</v>
      </c>
      <c r="CV12" s="72">
        <v>73694</v>
      </c>
      <c r="CW12" s="72">
        <v>64443</v>
      </c>
      <c r="CX12" s="72">
        <v>51304</v>
      </c>
      <c r="CY12" s="11"/>
      <c r="CZ12" s="11"/>
      <c r="DA12" s="11"/>
      <c r="DB12" s="11"/>
    </row>
    <row r="13" spans="1:106" x14ac:dyDescent="0.25">
      <c r="B13" s="5" t="s">
        <v>3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9430</v>
      </c>
      <c r="M13" s="38">
        <v>47452</v>
      </c>
      <c r="N13" s="38">
        <v>49786</v>
      </c>
      <c r="O13" s="20">
        <f t="shared" si="7"/>
        <v>106668</v>
      </c>
      <c r="P13" s="38">
        <v>50322</v>
      </c>
      <c r="Q13" s="38">
        <v>47118</v>
      </c>
      <c r="R13" s="38">
        <v>52598</v>
      </c>
      <c r="S13" s="38">
        <v>51034</v>
      </c>
      <c r="T13" s="38">
        <v>51688</v>
      </c>
      <c r="U13" s="38">
        <v>51362</v>
      </c>
      <c r="V13" s="38">
        <v>50788</v>
      </c>
      <c r="W13" s="38">
        <v>51592</v>
      </c>
      <c r="X13" s="38">
        <v>50090</v>
      </c>
      <c r="Y13" s="38">
        <v>53122</v>
      </c>
      <c r="Z13" s="38">
        <v>52514</v>
      </c>
      <c r="AA13" s="38">
        <v>53716</v>
      </c>
      <c r="AB13" s="20">
        <f t="shared" si="8"/>
        <v>615944</v>
      </c>
      <c r="AC13" s="38">
        <v>55524</v>
      </c>
      <c r="AD13" s="38">
        <v>53336</v>
      </c>
      <c r="AE13" s="38">
        <v>57262</v>
      </c>
      <c r="AF13" s="38">
        <v>51959</v>
      </c>
      <c r="AG13" s="38">
        <v>55457</v>
      </c>
      <c r="AH13" s="38">
        <v>53887</v>
      </c>
      <c r="AI13" s="38">
        <v>55783</v>
      </c>
      <c r="AJ13" s="38">
        <v>58042</v>
      </c>
      <c r="AK13" s="38">
        <v>54394</v>
      </c>
      <c r="AL13" s="38">
        <v>56875</v>
      </c>
      <c r="AM13" s="38">
        <v>57000</v>
      </c>
      <c r="AN13" s="38">
        <v>57162</v>
      </c>
      <c r="AO13" s="20">
        <f t="shared" si="9"/>
        <v>666681</v>
      </c>
      <c r="AP13" s="38">
        <v>57637</v>
      </c>
      <c r="AQ13" s="38">
        <v>55286</v>
      </c>
      <c r="AR13" s="38">
        <v>58849</v>
      </c>
      <c r="AS13" s="38">
        <v>57708</v>
      </c>
      <c r="AT13" s="38">
        <v>59221</v>
      </c>
      <c r="AU13" s="38">
        <v>58309</v>
      </c>
      <c r="AV13" s="38">
        <v>60777</v>
      </c>
      <c r="AW13" s="38">
        <v>61979</v>
      </c>
      <c r="AX13" s="38">
        <v>59421</v>
      </c>
      <c r="AY13" s="38">
        <v>64483</v>
      </c>
      <c r="AZ13" s="38">
        <v>63110</v>
      </c>
      <c r="BA13" s="38">
        <v>63611</v>
      </c>
      <c r="BB13" s="20">
        <f t="shared" si="10"/>
        <v>720391</v>
      </c>
      <c r="BC13" s="38">
        <v>62622</v>
      </c>
      <c r="BD13" s="38">
        <v>58715</v>
      </c>
      <c r="BE13" s="38">
        <v>63060</v>
      </c>
      <c r="BF13" s="38">
        <v>58874</v>
      </c>
      <c r="BG13" s="38">
        <v>62113</v>
      </c>
      <c r="BH13" s="38">
        <v>60656</v>
      </c>
      <c r="BI13" s="38">
        <v>61157</v>
      </c>
      <c r="BJ13" s="38">
        <v>63139</v>
      </c>
      <c r="BK13" s="38">
        <v>61419</v>
      </c>
      <c r="BL13" s="38">
        <v>64913</v>
      </c>
      <c r="BM13" s="38">
        <v>63850</v>
      </c>
      <c r="BN13" s="38">
        <v>62762</v>
      </c>
      <c r="BO13" s="20">
        <f t="shared" si="11"/>
        <v>743280</v>
      </c>
      <c r="BP13" s="38">
        <v>65293</v>
      </c>
      <c r="BQ13" s="38">
        <v>61803</v>
      </c>
      <c r="BR13" s="38">
        <v>60951</v>
      </c>
      <c r="BS13" s="39">
        <v>62311</v>
      </c>
      <c r="BT13" s="38">
        <v>62626</v>
      </c>
      <c r="BU13" s="39">
        <v>61740</v>
      </c>
      <c r="BV13" s="39">
        <v>63630</v>
      </c>
      <c r="BW13" s="39">
        <v>63841</v>
      </c>
      <c r="BX13" s="39">
        <v>64432</v>
      </c>
      <c r="BY13" s="39">
        <v>67923</v>
      </c>
      <c r="BZ13" s="38">
        <v>64703</v>
      </c>
      <c r="CA13" s="38">
        <v>64605</v>
      </c>
      <c r="CB13" s="20">
        <f t="shared" si="12"/>
        <v>763858</v>
      </c>
      <c r="CC13" s="38">
        <v>69580</v>
      </c>
      <c r="CD13" s="38">
        <v>60692</v>
      </c>
      <c r="CE13" s="38">
        <v>65684</v>
      </c>
      <c r="CF13" s="40">
        <v>70178</v>
      </c>
      <c r="CG13" s="38">
        <v>69197</v>
      </c>
      <c r="CH13" s="40">
        <v>67198</v>
      </c>
      <c r="CI13" s="40">
        <v>67800</v>
      </c>
      <c r="CJ13" s="40">
        <v>68981</v>
      </c>
      <c r="CK13" s="40">
        <v>65308</v>
      </c>
      <c r="CL13" s="40">
        <v>69524</v>
      </c>
      <c r="CM13" s="38">
        <v>68001</v>
      </c>
      <c r="CN13" s="38">
        <v>69559</v>
      </c>
      <c r="CO13" s="20">
        <f t="shared" si="13"/>
        <v>811702</v>
      </c>
      <c r="CP13" s="38">
        <v>67534</v>
      </c>
      <c r="CQ13" s="38">
        <v>61721</v>
      </c>
      <c r="CR13" s="73">
        <v>58265</v>
      </c>
      <c r="CS13" s="73">
        <v>68241</v>
      </c>
      <c r="CT13" s="73">
        <v>69863</v>
      </c>
      <c r="CU13" s="73">
        <v>67232</v>
      </c>
      <c r="CV13" s="73">
        <v>68953</v>
      </c>
      <c r="CW13" s="73">
        <v>72834</v>
      </c>
      <c r="CX13" s="73">
        <v>69145</v>
      </c>
      <c r="CY13" s="11"/>
      <c r="CZ13" s="11"/>
      <c r="DA13" s="11"/>
      <c r="DB13" s="11"/>
    </row>
    <row r="14" spans="1:106" x14ac:dyDescent="0.25">
      <c r="B14" s="4" t="s">
        <v>40</v>
      </c>
      <c r="C14" s="31">
        <f>SUM(C15:C16)</f>
        <v>0</v>
      </c>
      <c r="D14" s="31">
        <f t="shared" ref="D14:N14" si="21">SUM(D15:D16)</f>
        <v>0</v>
      </c>
      <c r="E14" s="31">
        <f t="shared" si="21"/>
        <v>0</v>
      </c>
      <c r="F14" s="31">
        <f t="shared" si="21"/>
        <v>0</v>
      </c>
      <c r="G14" s="31">
        <f t="shared" si="21"/>
        <v>0</v>
      </c>
      <c r="H14" s="31">
        <f t="shared" si="21"/>
        <v>0</v>
      </c>
      <c r="I14" s="31">
        <f t="shared" si="21"/>
        <v>0</v>
      </c>
      <c r="J14" s="31">
        <f t="shared" si="21"/>
        <v>0</v>
      </c>
      <c r="K14" s="31">
        <f t="shared" si="21"/>
        <v>0</v>
      </c>
      <c r="L14" s="31">
        <f t="shared" si="21"/>
        <v>15210</v>
      </c>
      <c r="M14" s="31">
        <f t="shared" si="21"/>
        <v>66684</v>
      </c>
      <c r="N14" s="31">
        <f t="shared" si="21"/>
        <v>79506</v>
      </c>
      <c r="O14" s="20">
        <f t="shared" si="7"/>
        <v>161400</v>
      </c>
      <c r="P14" s="31">
        <f>SUM(P15:P16)</f>
        <v>73046</v>
      </c>
      <c r="Q14" s="31">
        <f t="shared" ref="Q14:AA14" si="22">SUM(Q15:Q16)</f>
        <v>66432</v>
      </c>
      <c r="R14" s="31">
        <f t="shared" si="22"/>
        <v>73618</v>
      </c>
      <c r="S14" s="31">
        <f t="shared" si="22"/>
        <v>79828</v>
      </c>
      <c r="T14" s="31">
        <f t="shared" si="22"/>
        <v>76604</v>
      </c>
      <c r="U14" s="31">
        <f t="shared" si="22"/>
        <v>75150</v>
      </c>
      <c r="V14" s="31">
        <f t="shared" si="22"/>
        <v>91558</v>
      </c>
      <c r="W14" s="31">
        <f t="shared" si="22"/>
        <v>82502</v>
      </c>
      <c r="X14" s="31">
        <f t="shared" si="22"/>
        <v>76004</v>
      </c>
      <c r="Y14" s="31">
        <f t="shared" si="22"/>
        <v>79074</v>
      </c>
      <c r="Z14" s="31">
        <f t="shared" si="22"/>
        <v>73660</v>
      </c>
      <c r="AA14" s="31">
        <f t="shared" si="22"/>
        <v>85700</v>
      </c>
      <c r="AB14" s="20">
        <f t="shared" si="8"/>
        <v>933176</v>
      </c>
      <c r="AC14" s="31">
        <f>SUM(AC15:AC16)</f>
        <v>83006</v>
      </c>
      <c r="AD14" s="31">
        <f t="shared" ref="AD14:AN14" si="23">SUM(AD15:AD16)</f>
        <v>79124</v>
      </c>
      <c r="AE14" s="31">
        <f t="shared" si="23"/>
        <v>83528</v>
      </c>
      <c r="AF14" s="31">
        <f t="shared" si="23"/>
        <v>81558</v>
      </c>
      <c r="AG14" s="31">
        <f t="shared" si="23"/>
        <v>86893</v>
      </c>
      <c r="AH14" s="31">
        <f t="shared" si="23"/>
        <v>80985</v>
      </c>
      <c r="AI14" s="31">
        <f t="shared" si="23"/>
        <v>96918</v>
      </c>
      <c r="AJ14" s="31">
        <f t="shared" si="23"/>
        <v>93854</v>
      </c>
      <c r="AK14" s="31">
        <f t="shared" si="23"/>
        <v>85459</v>
      </c>
      <c r="AL14" s="31">
        <f t="shared" si="23"/>
        <v>87184</v>
      </c>
      <c r="AM14" s="31">
        <f t="shared" si="23"/>
        <v>84355</v>
      </c>
      <c r="AN14" s="31">
        <f t="shared" si="23"/>
        <v>92774</v>
      </c>
      <c r="AO14" s="20">
        <f t="shared" si="9"/>
        <v>1035638</v>
      </c>
      <c r="AP14" s="31">
        <f>SUM(AP15:AP16)</f>
        <v>92680</v>
      </c>
      <c r="AQ14" s="31">
        <f t="shared" ref="AQ14:BA14" si="24">SUM(AQ15:AQ16)</f>
        <v>85941</v>
      </c>
      <c r="AR14" s="31">
        <f t="shared" si="24"/>
        <v>92946</v>
      </c>
      <c r="AS14" s="31">
        <f t="shared" si="24"/>
        <v>87626</v>
      </c>
      <c r="AT14" s="31">
        <f t="shared" si="24"/>
        <v>95884</v>
      </c>
      <c r="AU14" s="31">
        <f t="shared" si="24"/>
        <v>89315</v>
      </c>
      <c r="AV14" s="31">
        <f t="shared" si="24"/>
        <v>104581</v>
      </c>
      <c r="AW14" s="31">
        <f t="shared" si="24"/>
        <v>103585</v>
      </c>
      <c r="AX14" s="31">
        <f t="shared" si="24"/>
        <v>91266</v>
      </c>
      <c r="AY14" s="31">
        <f t="shared" si="24"/>
        <v>92344</v>
      </c>
      <c r="AZ14" s="31">
        <f t="shared" si="24"/>
        <v>89489</v>
      </c>
      <c r="BA14" s="31">
        <f t="shared" si="24"/>
        <v>100215</v>
      </c>
      <c r="BB14" s="20">
        <f t="shared" si="10"/>
        <v>1125872</v>
      </c>
      <c r="BC14" s="31">
        <f>SUM(BC15:BC16)</f>
        <v>97658</v>
      </c>
      <c r="BD14" s="31">
        <f t="shared" ref="BD14:BN14" si="25">SUM(BD15:BD16)</f>
        <v>86705</v>
      </c>
      <c r="BE14" s="31">
        <f t="shared" si="25"/>
        <v>93498</v>
      </c>
      <c r="BF14" s="31">
        <f t="shared" si="25"/>
        <v>94420</v>
      </c>
      <c r="BG14" s="31">
        <f t="shared" si="25"/>
        <v>95300</v>
      </c>
      <c r="BH14" s="31">
        <f t="shared" si="25"/>
        <v>88293</v>
      </c>
      <c r="BI14" s="31">
        <f t="shared" si="25"/>
        <v>105473</v>
      </c>
      <c r="BJ14" s="31">
        <f t="shared" si="25"/>
        <v>104606</v>
      </c>
      <c r="BK14" s="31">
        <f t="shared" si="25"/>
        <v>90058</v>
      </c>
      <c r="BL14" s="31">
        <f t="shared" si="25"/>
        <v>95716</v>
      </c>
      <c r="BM14" s="31">
        <f t="shared" si="25"/>
        <v>90965</v>
      </c>
      <c r="BN14" s="31">
        <f t="shared" si="25"/>
        <v>102089</v>
      </c>
      <c r="BO14" s="20">
        <f t="shared" si="11"/>
        <v>1144781</v>
      </c>
      <c r="BP14" s="31">
        <v>101034</v>
      </c>
      <c r="BQ14" s="31">
        <v>92906</v>
      </c>
      <c r="BR14" s="31">
        <v>89848</v>
      </c>
      <c r="BS14" s="32">
        <v>94809</v>
      </c>
      <c r="BT14" s="32">
        <v>101095</v>
      </c>
      <c r="BU14" s="32">
        <v>93083</v>
      </c>
      <c r="BV14" s="32">
        <v>117316</v>
      </c>
      <c r="BW14" s="32">
        <v>109167</v>
      </c>
      <c r="BX14" s="32">
        <v>98214</v>
      </c>
      <c r="BY14" s="32">
        <v>101927</v>
      </c>
      <c r="BZ14" s="31">
        <v>93729</v>
      </c>
      <c r="CA14" s="31">
        <v>107463</v>
      </c>
      <c r="CB14" s="20">
        <f t="shared" si="12"/>
        <v>1200591</v>
      </c>
      <c r="CC14" s="35">
        <v>108749</v>
      </c>
      <c r="CD14" s="35">
        <v>96384</v>
      </c>
      <c r="CE14" s="35">
        <v>97566</v>
      </c>
      <c r="CF14" s="35">
        <v>98238</v>
      </c>
      <c r="CG14" s="35">
        <v>105892</v>
      </c>
      <c r="CH14" s="35">
        <v>98441</v>
      </c>
      <c r="CI14" s="35">
        <v>124846</v>
      </c>
      <c r="CJ14" s="35">
        <v>117766</v>
      </c>
      <c r="CK14" s="35">
        <v>100285</v>
      </c>
      <c r="CL14" s="35">
        <v>102935</v>
      </c>
      <c r="CM14" s="35">
        <v>100899</v>
      </c>
      <c r="CN14" s="35">
        <v>114248</v>
      </c>
      <c r="CO14" s="20">
        <f t="shared" si="13"/>
        <v>1266249</v>
      </c>
      <c r="CP14" s="35">
        <f>SUM(CP15:CP16)</f>
        <v>107753</v>
      </c>
      <c r="CQ14" s="35">
        <v>91132</v>
      </c>
      <c r="CR14" s="59">
        <f t="shared" ref="CR14:CU14" si="26">SUM(CR15:CR16)</f>
        <v>86042</v>
      </c>
      <c r="CS14" s="59">
        <f t="shared" si="26"/>
        <v>102591</v>
      </c>
      <c r="CT14" s="59">
        <f t="shared" si="26"/>
        <v>110613</v>
      </c>
      <c r="CU14" s="59">
        <f t="shared" si="26"/>
        <v>103179</v>
      </c>
      <c r="CV14" s="59">
        <f t="shared" ref="CV14:CX14" si="27">SUM(CV15:CV16)</f>
        <v>132166</v>
      </c>
      <c r="CW14" s="59">
        <f t="shared" si="27"/>
        <v>121961</v>
      </c>
      <c r="CX14" s="59">
        <f t="shared" si="27"/>
        <v>101995</v>
      </c>
      <c r="CY14" s="11"/>
      <c r="CZ14" s="11"/>
      <c r="DA14" s="11"/>
      <c r="DB14" s="11"/>
    </row>
    <row r="15" spans="1:106" x14ac:dyDescent="0.25">
      <c r="B15" s="5" t="s">
        <v>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8818</v>
      </c>
      <c r="M15" s="29">
        <v>35790</v>
      </c>
      <c r="N15" s="29">
        <v>45956</v>
      </c>
      <c r="O15" s="20">
        <f t="shared" si="7"/>
        <v>90564</v>
      </c>
      <c r="P15" s="29">
        <v>42516</v>
      </c>
      <c r="Q15" s="29">
        <v>36082</v>
      </c>
      <c r="R15" s="29">
        <v>38186</v>
      </c>
      <c r="S15" s="29">
        <v>44374</v>
      </c>
      <c r="T15" s="29">
        <v>40806</v>
      </c>
      <c r="U15" s="29">
        <v>41228</v>
      </c>
      <c r="V15" s="29">
        <v>56528</v>
      </c>
      <c r="W15" s="29">
        <v>48434</v>
      </c>
      <c r="X15" s="29">
        <v>43126</v>
      </c>
      <c r="Y15" s="29">
        <v>45610</v>
      </c>
      <c r="Z15" s="29">
        <v>41572</v>
      </c>
      <c r="AA15" s="29">
        <v>51926</v>
      </c>
      <c r="AB15" s="20">
        <f t="shared" si="8"/>
        <v>530388</v>
      </c>
      <c r="AC15" s="29">
        <v>49236</v>
      </c>
      <c r="AD15" s="29">
        <v>45690</v>
      </c>
      <c r="AE15" s="29">
        <v>46076</v>
      </c>
      <c r="AF15" s="29">
        <v>46999</v>
      </c>
      <c r="AG15" s="29">
        <v>49861</v>
      </c>
      <c r="AH15" s="29">
        <v>46686</v>
      </c>
      <c r="AI15" s="29">
        <v>60483</v>
      </c>
      <c r="AJ15" s="29">
        <v>57612</v>
      </c>
      <c r="AK15" s="29">
        <v>51182</v>
      </c>
      <c r="AL15" s="29">
        <v>51358</v>
      </c>
      <c r="AM15" s="29">
        <v>49820</v>
      </c>
      <c r="AN15" s="29">
        <v>57878</v>
      </c>
      <c r="AO15" s="20">
        <f t="shared" si="9"/>
        <v>612881</v>
      </c>
      <c r="AP15" s="29">
        <v>56226</v>
      </c>
      <c r="AQ15" s="29">
        <v>50969</v>
      </c>
      <c r="AR15" s="29">
        <v>53885</v>
      </c>
      <c r="AS15" s="29">
        <v>47165</v>
      </c>
      <c r="AT15" s="29">
        <v>54832</v>
      </c>
      <c r="AU15" s="29">
        <v>51723</v>
      </c>
      <c r="AV15" s="29">
        <v>65356</v>
      </c>
      <c r="AW15" s="29">
        <v>64514</v>
      </c>
      <c r="AX15" s="29">
        <v>55293</v>
      </c>
      <c r="AY15" s="29">
        <v>55322</v>
      </c>
      <c r="AZ15" s="29">
        <v>54293</v>
      </c>
      <c r="BA15" s="29">
        <v>64800</v>
      </c>
      <c r="BB15" s="20">
        <f t="shared" si="10"/>
        <v>674378</v>
      </c>
      <c r="BC15" s="29">
        <v>61058</v>
      </c>
      <c r="BD15" s="29">
        <v>51831</v>
      </c>
      <c r="BE15" s="29">
        <v>54697</v>
      </c>
      <c r="BF15" s="29">
        <v>55340</v>
      </c>
      <c r="BG15" s="29">
        <v>55739</v>
      </c>
      <c r="BH15" s="29">
        <v>52106</v>
      </c>
      <c r="BI15" s="29">
        <v>67516</v>
      </c>
      <c r="BJ15" s="29">
        <v>65726</v>
      </c>
      <c r="BK15" s="29">
        <v>54106</v>
      </c>
      <c r="BL15" s="29">
        <v>57913</v>
      </c>
      <c r="BM15" s="29">
        <v>55336</v>
      </c>
      <c r="BN15" s="29">
        <v>66769</v>
      </c>
      <c r="BO15" s="20">
        <f t="shared" si="11"/>
        <v>698137</v>
      </c>
      <c r="BP15" s="29">
        <v>64437</v>
      </c>
      <c r="BQ15" s="29">
        <v>57529</v>
      </c>
      <c r="BR15" s="29">
        <v>53725</v>
      </c>
      <c r="BS15" s="30">
        <v>56176</v>
      </c>
      <c r="BT15" s="29">
        <v>61518</v>
      </c>
      <c r="BU15" s="30">
        <v>55083</v>
      </c>
      <c r="BV15" s="30">
        <v>77088</v>
      </c>
      <c r="BW15" s="30">
        <v>69701</v>
      </c>
      <c r="BX15" s="30">
        <v>59889</v>
      </c>
      <c r="BY15" s="30">
        <v>63453</v>
      </c>
      <c r="BZ15" s="29">
        <v>57384</v>
      </c>
      <c r="CA15" s="29">
        <v>71024</v>
      </c>
      <c r="CB15" s="20">
        <f t="shared" si="12"/>
        <v>747007</v>
      </c>
      <c r="CC15" s="29">
        <v>70030</v>
      </c>
      <c r="CD15" s="29">
        <v>61387</v>
      </c>
      <c r="CE15" s="29">
        <v>61240</v>
      </c>
      <c r="CF15" s="36">
        <v>60228</v>
      </c>
      <c r="CG15" s="29">
        <v>67769</v>
      </c>
      <c r="CH15" s="36">
        <v>62575</v>
      </c>
      <c r="CI15" s="36">
        <v>87302</v>
      </c>
      <c r="CJ15" s="36">
        <v>78950</v>
      </c>
      <c r="CK15" s="36">
        <v>64013</v>
      </c>
      <c r="CL15" s="36">
        <v>66124</v>
      </c>
      <c r="CM15" s="29">
        <v>65284</v>
      </c>
      <c r="CN15" s="29">
        <v>77560</v>
      </c>
      <c r="CO15" s="20">
        <f t="shared" si="13"/>
        <v>822462</v>
      </c>
      <c r="CP15" s="29">
        <v>72382</v>
      </c>
      <c r="CQ15" s="29">
        <v>58778</v>
      </c>
      <c r="CR15" s="72">
        <v>55029</v>
      </c>
      <c r="CS15" s="72">
        <v>66016</v>
      </c>
      <c r="CT15" s="72">
        <v>69868</v>
      </c>
      <c r="CU15" s="72">
        <v>64909</v>
      </c>
      <c r="CV15" s="72">
        <v>92085</v>
      </c>
      <c r="CW15" s="72">
        <v>81557</v>
      </c>
      <c r="CX15" s="72">
        <v>65675</v>
      </c>
      <c r="CY15" s="11"/>
      <c r="CZ15" s="11"/>
      <c r="DA15" s="11"/>
      <c r="DB15" s="11"/>
    </row>
    <row r="16" spans="1:106" x14ac:dyDescent="0.25">
      <c r="B16" s="5" t="s">
        <v>3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6392</v>
      </c>
      <c r="M16" s="38">
        <v>30894</v>
      </c>
      <c r="N16" s="38">
        <v>33550</v>
      </c>
      <c r="O16" s="20">
        <f t="shared" si="7"/>
        <v>70836</v>
      </c>
      <c r="P16" s="38">
        <v>30530</v>
      </c>
      <c r="Q16" s="38">
        <v>30350</v>
      </c>
      <c r="R16" s="38">
        <v>35432</v>
      </c>
      <c r="S16" s="38">
        <v>35454</v>
      </c>
      <c r="T16" s="38">
        <v>35798</v>
      </c>
      <c r="U16" s="38">
        <v>33922</v>
      </c>
      <c r="V16" s="38">
        <v>35030</v>
      </c>
      <c r="W16" s="38">
        <v>34068</v>
      </c>
      <c r="X16" s="38">
        <v>32878</v>
      </c>
      <c r="Y16" s="38">
        <v>33464</v>
      </c>
      <c r="Z16" s="38">
        <v>32088</v>
      </c>
      <c r="AA16" s="38">
        <v>33774</v>
      </c>
      <c r="AB16" s="20">
        <f t="shared" si="8"/>
        <v>402788</v>
      </c>
      <c r="AC16" s="38">
        <v>33770</v>
      </c>
      <c r="AD16" s="38">
        <v>33434</v>
      </c>
      <c r="AE16" s="38">
        <v>37452</v>
      </c>
      <c r="AF16" s="38">
        <v>34559</v>
      </c>
      <c r="AG16" s="38">
        <v>37032</v>
      </c>
      <c r="AH16" s="38">
        <v>34299</v>
      </c>
      <c r="AI16" s="38">
        <v>36435</v>
      </c>
      <c r="AJ16" s="38">
        <v>36242</v>
      </c>
      <c r="AK16" s="38">
        <v>34277</v>
      </c>
      <c r="AL16" s="38">
        <v>35826</v>
      </c>
      <c r="AM16" s="38">
        <v>34535</v>
      </c>
      <c r="AN16" s="38">
        <v>34896</v>
      </c>
      <c r="AO16" s="20">
        <f t="shared" si="9"/>
        <v>422757</v>
      </c>
      <c r="AP16" s="38">
        <v>36454</v>
      </c>
      <c r="AQ16" s="38">
        <v>34972</v>
      </c>
      <c r="AR16" s="38">
        <v>39061</v>
      </c>
      <c r="AS16" s="38">
        <v>40461</v>
      </c>
      <c r="AT16" s="38">
        <v>41052</v>
      </c>
      <c r="AU16" s="38">
        <v>37592</v>
      </c>
      <c r="AV16" s="38">
        <v>39225</v>
      </c>
      <c r="AW16" s="38">
        <v>39071</v>
      </c>
      <c r="AX16" s="38">
        <v>35973</v>
      </c>
      <c r="AY16" s="38">
        <v>37022</v>
      </c>
      <c r="AZ16" s="38">
        <v>35196</v>
      </c>
      <c r="BA16" s="38">
        <v>35415</v>
      </c>
      <c r="BB16" s="20">
        <f t="shared" si="10"/>
        <v>451494</v>
      </c>
      <c r="BC16" s="38">
        <v>36600</v>
      </c>
      <c r="BD16" s="38">
        <v>34874</v>
      </c>
      <c r="BE16" s="38">
        <v>38801</v>
      </c>
      <c r="BF16" s="38">
        <v>39080</v>
      </c>
      <c r="BG16" s="38">
        <v>39561</v>
      </c>
      <c r="BH16" s="38">
        <v>36187</v>
      </c>
      <c r="BI16" s="38">
        <v>37957</v>
      </c>
      <c r="BJ16" s="38">
        <v>38880</v>
      </c>
      <c r="BK16" s="38">
        <v>35952</v>
      </c>
      <c r="BL16" s="38">
        <v>37803</v>
      </c>
      <c r="BM16" s="38">
        <v>35629</v>
      </c>
      <c r="BN16" s="38">
        <v>35320</v>
      </c>
      <c r="BO16" s="20">
        <f t="shared" si="11"/>
        <v>446644</v>
      </c>
      <c r="BP16" s="38">
        <v>36597</v>
      </c>
      <c r="BQ16" s="38">
        <v>35377</v>
      </c>
      <c r="BR16" s="38">
        <v>36123</v>
      </c>
      <c r="BS16" s="39">
        <v>38633</v>
      </c>
      <c r="BT16" s="38">
        <v>39577</v>
      </c>
      <c r="BU16" s="39">
        <v>38000</v>
      </c>
      <c r="BV16" s="39">
        <v>40228</v>
      </c>
      <c r="BW16" s="39">
        <v>39466</v>
      </c>
      <c r="BX16" s="39">
        <v>38325</v>
      </c>
      <c r="BY16" s="39">
        <v>38474</v>
      </c>
      <c r="BZ16" s="38">
        <v>36345</v>
      </c>
      <c r="CA16" s="38">
        <v>36439</v>
      </c>
      <c r="CB16" s="20">
        <f t="shared" si="12"/>
        <v>453584</v>
      </c>
      <c r="CC16" s="38">
        <v>38719</v>
      </c>
      <c r="CD16" s="38">
        <v>34997</v>
      </c>
      <c r="CE16" s="38">
        <v>36326</v>
      </c>
      <c r="CF16" s="40">
        <v>38010</v>
      </c>
      <c r="CG16" s="38">
        <v>38123</v>
      </c>
      <c r="CH16" s="40">
        <v>35866</v>
      </c>
      <c r="CI16" s="40">
        <v>37544</v>
      </c>
      <c r="CJ16" s="40">
        <v>38816</v>
      </c>
      <c r="CK16" s="40">
        <v>36272</v>
      </c>
      <c r="CL16" s="40">
        <v>36811</v>
      </c>
      <c r="CM16" s="38">
        <v>35615</v>
      </c>
      <c r="CN16" s="38">
        <v>36688</v>
      </c>
      <c r="CO16" s="20">
        <f t="shared" si="13"/>
        <v>443787</v>
      </c>
      <c r="CP16" s="38">
        <v>35371</v>
      </c>
      <c r="CQ16" s="38">
        <v>32354</v>
      </c>
      <c r="CR16" s="73">
        <v>31013</v>
      </c>
      <c r="CS16" s="73">
        <v>36575</v>
      </c>
      <c r="CT16" s="73">
        <v>40745</v>
      </c>
      <c r="CU16" s="73">
        <v>38270</v>
      </c>
      <c r="CV16" s="73">
        <v>40081</v>
      </c>
      <c r="CW16" s="73">
        <v>40404</v>
      </c>
      <c r="CX16" s="73">
        <v>36320</v>
      </c>
      <c r="CY16" s="11"/>
      <c r="CZ16" s="11"/>
      <c r="DA16" s="11"/>
      <c r="DB16" s="11"/>
    </row>
    <row r="17" spans="2:106" x14ac:dyDescent="0.25">
      <c r="B17" s="6" t="s">
        <v>10</v>
      </c>
      <c r="C17" s="33">
        <f>SUM(C18:C19)</f>
        <v>0</v>
      </c>
      <c r="D17" s="33">
        <f t="shared" ref="D17:N17" si="28">SUM(D18:D19)</f>
        <v>0</v>
      </c>
      <c r="E17" s="33">
        <f t="shared" si="28"/>
        <v>0</v>
      </c>
      <c r="F17" s="33">
        <f t="shared" si="28"/>
        <v>0</v>
      </c>
      <c r="G17" s="33">
        <f t="shared" si="28"/>
        <v>0</v>
      </c>
      <c r="H17" s="33">
        <f t="shared" si="28"/>
        <v>0</v>
      </c>
      <c r="I17" s="33">
        <f t="shared" si="28"/>
        <v>0</v>
      </c>
      <c r="J17" s="33">
        <f t="shared" si="28"/>
        <v>0</v>
      </c>
      <c r="K17" s="33">
        <f t="shared" si="28"/>
        <v>0</v>
      </c>
      <c r="L17" s="33">
        <f t="shared" si="28"/>
        <v>63106</v>
      </c>
      <c r="M17" s="33">
        <f t="shared" si="28"/>
        <v>282136</v>
      </c>
      <c r="N17" s="33">
        <f t="shared" si="28"/>
        <v>323878</v>
      </c>
      <c r="O17" s="22">
        <f>SUM(O18:O19)</f>
        <v>669120</v>
      </c>
      <c r="P17" s="33">
        <f>SUM(P18:P19)</f>
        <v>307630</v>
      </c>
      <c r="Q17" s="33">
        <f t="shared" ref="Q17:AA17" si="29">SUM(Q18:Q19)</f>
        <v>280668</v>
      </c>
      <c r="R17" s="33">
        <f t="shared" si="29"/>
        <v>310156</v>
      </c>
      <c r="S17" s="33">
        <f t="shared" si="29"/>
        <v>336872</v>
      </c>
      <c r="T17" s="33">
        <f t="shared" si="29"/>
        <v>329006</v>
      </c>
      <c r="U17" s="33">
        <f t="shared" si="29"/>
        <v>317374</v>
      </c>
      <c r="V17" s="33">
        <f t="shared" si="29"/>
        <v>369364</v>
      </c>
      <c r="W17" s="33">
        <f t="shared" si="29"/>
        <v>339272</v>
      </c>
      <c r="X17" s="33">
        <f t="shared" si="29"/>
        <v>314266</v>
      </c>
      <c r="Y17" s="33">
        <f t="shared" si="29"/>
        <v>331708</v>
      </c>
      <c r="Z17" s="33">
        <f t="shared" si="29"/>
        <v>311592</v>
      </c>
      <c r="AA17" s="33">
        <f t="shared" si="29"/>
        <v>349788</v>
      </c>
      <c r="AB17" s="22">
        <f>SUM(AB18:AB19)</f>
        <v>3897696</v>
      </c>
      <c r="AC17" s="33">
        <f>SUM(AC18:AC19)</f>
        <v>343924</v>
      </c>
      <c r="AD17" s="33">
        <f t="shared" ref="AD17:AN17" si="30">SUM(AD18:AD19)</f>
        <v>326878</v>
      </c>
      <c r="AE17" s="33">
        <f t="shared" si="30"/>
        <v>341994</v>
      </c>
      <c r="AF17" s="33">
        <f t="shared" si="30"/>
        <v>335518</v>
      </c>
      <c r="AG17" s="33">
        <f t="shared" si="30"/>
        <v>357274</v>
      </c>
      <c r="AH17" s="33">
        <f t="shared" si="30"/>
        <v>336394</v>
      </c>
      <c r="AI17" s="33">
        <f t="shared" si="30"/>
        <v>385269</v>
      </c>
      <c r="AJ17" s="33">
        <f t="shared" si="30"/>
        <v>381600</v>
      </c>
      <c r="AK17" s="33">
        <f t="shared" si="30"/>
        <v>349290</v>
      </c>
      <c r="AL17" s="33">
        <f t="shared" si="30"/>
        <v>358036</v>
      </c>
      <c r="AM17" s="33">
        <f t="shared" si="30"/>
        <v>344647</v>
      </c>
      <c r="AN17" s="33">
        <f t="shared" si="30"/>
        <v>372814</v>
      </c>
      <c r="AO17" s="22">
        <f>SUM(AO18:AO19)</f>
        <v>4233638</v>
      </c>
      <c r="AP17" s="33">
        <f>SUM(AP18:AP19)</f>
        <v>372018</v>
      </c>
      <c r="AQ17" s="33">
        <f t="shared" ref="AQ17:BA17" si="31">SUM(AQ18:AQ19)</f>
        <v>344955</v>
      </c>
      <c r="AR17" s="33">
        <f t="shared" si="31"/>
        <v>378276</v>
      </c>
      <c r="AS17" s="33">
        <f t="shared" si="31"/>
        <v>345738</v>
      </c>
      <c r="AT17" s="33">
        <f t="shared" si="31"/>
        <v>381599</v>
      </c>
      <c r="AU17" s="33">
        <f t="shared" si="31"/>
        <v>355923</v>
      </c>
      <c r="AV17" s="33">
        <f t="shared" si="31"/>
        <v>406032</v>
      </c>
      <c r="AW17" s="33">
        <f t="shared" si="31"/>
        <v>401587</v>
      </c>
      <c r="AX17" s="33">
        <f t="shared" si="31"/>
        <v>358342</v>
      </c>
      <c r="AY17" s="33">
        <f t="shared" si="31"/>
        <v>373892</v>
      </c>
      <c r="AZ17" s="33">
        <f t="shared" si="31"/>
        <v>362122</v>
      </c>
      <c r="BA17" s="33">
        <f t="shared" si="31"/>
        <v>396640</v>
      </c>
      <c r="BB17" s="22">
        <f>SUM(BB18:BB19)</f>
        <v>4477124</v>
      </c>
      <c r="BC17" s="33">
        <f>SUM(BC18:BC19)</f>
        <v>387416</v>
      </c>
      <c r="BD17" s="33">
        <f t="shared" ref="BD17:BN17" si="32">SUM(BD18:BD19)</f>
        <v>349217</v>
      </c>
      <c r="BE17" s="33">
        <f t="shared" si="32"/>
        <v>372682</v>
      </c>
      <c r="BF17" s="33">
        <f t="shared" si="32"/>
        <v>385363</v>
      </c>
      <c r="BG17" s="33">
        <f t="shared" si="32"/>
        <v>390746</v>
      </c>
      <c r="BH17" s="33">
        <f t="shared" si="32"/>
        <v>363949</v>
      </c>
      <c r="BI17" s="33">
        <f t="shared" si="32"/>
        <v>424601</v>
      </c>
      <c r="BJ17" s="33">
        <f t="shared" si="32"/>
        <v>417175</v>
      </c>
      <c r="BK17" s="33">
        <f t="shared" si="32"/>
        <v>367753</v>
      </c>
      <c r="BL17" s="33">
        <f t="shared" si="32"/>
        <v>395990</v>
      </c>
      <c r="BM17" s="33">
        <f t="shared" si="32"/>
        <v>377071</v>
      </c>
      <c r="BN17" s="33">
        <f t="shared" si="32"/>
        <v>416610</v>
      </c>
      <c r="BO17" s="22">
        <f>SUM(BO18:BO19)</f>
        <v>4648573</v>
      </c>
      <c r="BP17" s="33">
        <f>SUM(BP18:BP19)</f>
        <v>416646</v>
      </c>
      <c r="BQ17" s="33">
        <f>SUM(BQ18:BQ19)</f>
        <v>379709</v>
      </c>
      <c r="BR17" s="33">
        <f t="shared" ref="BR17:CN17" si="33">SUM(BR18:BR19)</f>
        <v>360955</v>
      </c>
      <c r="BS17" s="33">
        <f t="shared" si="33"/>
        <v>386901</v>
      </c>
      <c r="BT17" s="33">
        <f t="shared" si="33"/>
        <v>418809</v>
      </c>
      <c r="BU17" s="33">
        <f t="shared" si="33"/>
        <v>389242</v>
      </c>
      <c r="BV17" s="33">
        <f t="shared" si="33"/>
        <v>469625</v>
      </c>
      <c r="BW17" s="33">
        <f t="shared" si="33"/>
        <v>440098</v>
      </c>
      <c r="BX17" s="33">
        <f t="shared" si="33"/>
        <v>399297</v>
      </c>
      <c r="BY17" s="33">
        <f t="shared" si="33"/>
        <v>427845</v>
      </c>
      <c r="BZ17" s="33">
        <f t="shared" si="33"/>
        <v>394028</v>
      </c>
      <c r="CA17" s="33">
        <f t="shared" si="33"/>
        <v>432794</v>
      </c>
      <c r="CB17" s="22">
        <f>SUM(CB18:CB19)</f>
        <v>4915949</v>
      </c>
      <c r="CC17" s="33">
        <f t="shared" si="33"/>
        <v>449290</v>
      </c>
      <c r="CD17" s="33">
        <f t="shared" si="33"/>
        <v>379388</v>
      </c>
      <c r="CE17" s="33">
        <f t="shared" si="33"/>
        <v>398743</v>
      </c>
      <c r="CF17" s="33">
        <f t="shared" si="33"/>
        <v>409293</v>
      </c>
      <c r="CG17" s="33">
        <f t="shared" si="33"/>
        <v>445662</v>
      </c>
      <c r="CH17" s="33">
        <f t="shared" si="33"/>
        <v>410419</v>
      </c>
      <c r="CI17" s="33">
        <f t="shared" si="33"/>
        <v>500827</v>
      </c>
      <c r="CJ17" s="33">
        <f t="shared" si="33"/>
        <v>474052</v>
      </c>
      <c r="CK17" s="33">
        <f t="shared" si="33"/>
        <v>407792</v>
      </c>
      <c r="CL17" s="33">
        <f t="shared" si="33"/>
        <v>424345</v>
      </c>
      <c r="CM17" s="33">
        <v>423083</v>
      </c>
      <c r="CN17" s="33">
        <f t="shared" si="33"/>
        <v>460425</v>
      </c>
      <c r="CO17" s="22">
        <f>SUM(CO18:CO19)</f>
        <v>5183319</v>
      </c>
      <c r="CP17" s="22">
        <f>SUM(CP18:CP19)</f>
        <v>432543</v>
      </c>
      <c r="CQ17" s="22">
        <v>363753</v>
      </c>
      <c r="CR17" s="60">
        <f t="shared" ref="CR17:CS17" si="34">SUM(CR18:CR19)</f>
        <v>321529</v>
      </c>
      <c r="CS17" s="60">
        <f t="shared" si="34"/>
        <v>420462</v>
      </c>
      <c r="CT17" s="60">
        <f t="shared" ref="CT17:CU17" si="35">SUM(CT18:CT19)</f>
        <v>455579</v>
      </c>
      <c r="CU17" s="60">
        <f t="shared" si="35"/>
        <v>426164</v>
      </c>
      <c r="CV17" s="60">
        <f t="shared" ref="CV17:CW17" si="36">SUM(CV18:CV19)</f>
        <v>525237</v>
      </c>
      <c r="CW17" s="60">
        <f t="shared" si="36"/>
        <v>489576</v>
      </c>
      <c r="CX17" s="60">
        <f t="shared" ref="CX17" si="37">SUM(CX18:CX19)</f>
        <v>420783</v>
      </c>
      <c r="CY17" s="11"/>
      <c r="CZ17" s="11"/>
      <c r="DA17" s="11"/>
      <c r="DB17" s="11"/>
    </row>
    <row r="18" spans="2:106" x14ac:dyDescent="0.25">
      <c r="B18" s="5" t="s">
        <v>2</v>
      </c>
      <c r="C18" s="34">
        <f>C9+C12+C15</f>
        <v>0</v>
      </c>
      <c r="D18" s="34">
        <f t="shared" ref="D18:O19" si="38">D9+D12+D15</f>
        <v>0</v>
      </c>
      <c r="E18" s="34">
        <f t="shared" si="38"/>
        <v>0</v>
      </c>
      <c r="F18" s="34">
        <f t="shared" si="38"/>
        <v>0</v>
      </c>
      <c r="G18" s="34">
        <f t="shared" si="38"/>
        <v>0</v>
      </c>
      <c r="H18" s="34">
        <f t="shared" si="38"/>
        <v>0</v>
      </c>
      <c r="I18" s="34">
        <f t="shared" si="38"/>
        <v>0</v>
      </c>
      <c r="J18" s="34">
        <f t="shared" si="38"/>
        <v>0</v>
      </c>
      <c r="K18" s="34">
        <f t="shared" si="38"/>
        <v>0</v>
      </c>
      <c r="L18" s="34">
        <f t="shared" si="38"/>
        <v>32512</v>
      </c>
      <c r="M18" s="34">
        <f t="shared" si="38"/>
        <v>128244</v>
      </c>
      <c r="N18" s="34">
        <f t="shared" si="38"/>
        <v>160870</v>
      </c>
      <c r="O18" s="23">
        <f t="shared" si="38"/>
        <v>321626</v>
      </c>
      <c r="P18" s="34">
        <f>P9+P12+P15</f>
        <v>147476</v>
      </c>
      <c r="Q18" s="34">
        <f t="shared" ref="Q18:AB19" si="39">Q9+Q12+Q15</f>
        <v>127762</v>
      </c>
      <c r="R18" s="34">
        <f t="shared" si="39"/>
        <v>136180</v>
      </c>
      <c r="S18" s="34">
        <f t="shared" si="39"/>
        <v>167006</v>
      </c>
      <c r="T18" s="34">
        <f t="shared" si="39"/>
        <v>155520</v>
      </c>
      <c r="U18" s="34">
        <f t="shared" si="39"/>
        <v>148248</v>
      </c>
      <c r="V18" s="34">
        <f t="shared" si="39"/>
        <v>199772</v>
      </c>
      <c r="W18" s="34">
        <f t="shared" si="39"/>
        <v>169852</v>
      </c>
      <c r="X18" s="34">
        <f t="shared" si="39"/>
        <v>149250</v>
      </c>
      <c r="Y18" s="34">
        <f t="shared" si="39"/>
        <v>160190</v>
      </c>
      <c r="Z18" s="34">
        <f t="shared" si="39"/>
        <v>143418</v>
      </c>
      <c r="AA18" s="34">
        <f t="shared" si="39"/>
        <v>176048</v>
      </c>
      <c r="AB18" s="23">
        <f t="shared" si="39"/>
        <v>1880722</v>
      </c>
      <c r="AC18" s="34">
        <f>AC9+AC12+AC15</f>
        <v>165586</v>
      </c>
      <c r="AD18" s="34">
        <f t="shared" ref="AD18:AO19" si="40">AD9+AD12+AD15</f>
        <v>154224</v>
      </c>
      <c r="AE18" s="34">
        <f t="shared" si="40"/>
        <v>152884</v>
      </c>
      <c r="AF18" s="34">
        <f t="shared" si="40"/>
        <v>163083</v>
      </c>
      <c r="AG18" s="34">
        <f t="shared" si="40"/>
        <v>173170</v>
      </c>
      <c r="AH18" s="34">
        <f t="shared" si="40"/>
        <v>160365</v>
      </c>
      <c r="AI18" s="34">
        <f t="shared" si="40"/>
        <v>200921</v>
      </c>
      <c r="AJ18" s="34">
        <f t="shared" si="40"/>
        <v>194471</v>
      </c>
      <c r="AK18" s="34">
        <f t="shared" si="40"/>
        <v>173256</v>
      </c>
      <c r="AL18" s="34">
        <f t="shared" si="40"/>
        <v>174273</v>
      </c>
      <c r="AM18" s="34">
        <f t="shared" si="40"/>
        <v>163077</v>
      </c>
      <c r="AN18" s="34">
        <f t="shared" si="40"/>
        <v>190324</v>
      </c>
      <c r="AO18" s="23">
        <f t="shared" si="40"/>
        <v>2065634</v>
      </c>
      <c r="AP18" s="34">
        <f>AP9+AP12+AP15</f>
        <v>184434</v>
      </c>
      <c r="AQ18" s="34">
        <f t="shared" ref="AQ18:BB19" si="41">AQ9+AQ12+AQ15</f>
        <v>165196</v>
      </c>
      <c r="AR18" s="34">
        <f t="shared" si="41"/>
        <v>184059</v>
      </c>
      <c r="AS18" s="34">
        <f t="shared" si="41"/>
        <v>151914</v>
      </c>
      <c r="AT18" s="34">
        <f t="shared" si="41"/>
        <v>184471</v>
      </c>
      <c r="AU18" s="34">
        <f t="shared" si="41"/>
        <v>169520</v>
      </c>
      <c r="AV18" s="34">
        <f t="shared" si="41"/>
        <v>211081</v>
      </c>
      <c r="AW18" s="34">
        <f t="shared" si="41"/>
        <v>205548</v>
      </c>
      <c r="AX18" s="34">
        <f t="shared" si="41"/>
        <v>174694</v>
      </c>
      <c r="AY18" s="34">
        <f t="shared" si="41"/>
        <v>176643</v>
      </c>
      <c r="AZ18" s="34">
        <f t="shared" si="41"/>
        <v>171306</v>
      </c>
      <c r="BA18" s="34">
        <f t="shared" si="41"/>
        <v>202930</v>
      </c>
      <c r="BB18" s="23">
        <f t="shared" si="41"/>
        <v>2181796</v>
      </c>
      <c r="BC18" s="34">
        <f>BC9+BC12+BC15</f>
        <v>191945</v>
      </c>
      <c r="BD18" s="34">
        <f t="shared" ref="BD18:BO19" si="42">BD9+BD12+BD15</f>
        <v>164979</v>
      </c>
      <c r="BE18" s="34">
        <f t="shared" si="42"/>
        <v>171974</v>
      </c>
      <c r="BF18" s="34">
        <f t="shared" si="42"/>
        <v>192206</v>
      </c>
      <c r="BG18" s="34">
        <f t="shared" si="42"/>
        <v>189722</v>
      </c>
      <c r="BH18" s="34">
        <f t="shared" si="42"/>
        <v>171567</v>
      </c>
      <c r="BI18" s="34">
        <f t="shared" si="42"/>
        <v>228270</v>
      </c>
      <c r="BJ18" s="34">
        <f t="shared" si="42"/>
        <v>215934</v>
      </c>
      <c r="BK18" s="34">
        <f t="shared" si="42"/>
        <v>174277</v>
      </c>
      <c r="BL18" s="34">
        <f t="shared" si="42"/>
        <v>191042</v>
      </c>
      <c r="BM18" s="34">
        <f t="shared" si="42"/>
        <v>179072</v>
      </c>
      <c r="BN18" s="34">
        <f t="shared" si="42"/>
        <v>220002</v>
      </c>
      <c r="BO18" s="23">
        <f t="shared" si="42"/>
        <v>2290990</v>
      </c>
      <c r="BP18" s="34">
        <f>BP9+BP12+BP15</f>
        <v>213293</v>
      </c>
      <c r="BQ18" s="34">
        <f>BQ9+BQ12+BQ15</f>
        <v>187613</v>
      </c>
      <c r="BR18" s="34">
        <f t="shared" ref="BR18:CN19" si="43">BR9+BR12+BR15</f>
        <v>170347</v>
      </c>
      <c r="BS18" s="34">
        <f t="shared" si="43"/>
        <v>185853</v>
      </c>
      <c r="BT18" s="34">
        <f t="shared" si="43"/>
        <v>215385</v>
      </c>
      <c r="BU18" s="34">
        <f t="shared" si="43"/>
        <v>190647</v>
      </c>
      <c r="BV18" s="34">
        <f t="shared" si="43"/>
        <v>263470</v>
      </c>
      <c r="BW18" s="34">
        <f t="shared" si="43"/>
        <v>234505</v>
      </c>
      <c r="BX18" s="34">
        <f t="shared" si="43"/>
        <v>196330</v>
      </c>
      <c r="BY18" s="34">
        <f t="shared" si="43"/>
        <v>216382</v>
      </c>
      <c r="BZ18" s="34">
        <f t="shared" si="43"/>
        <v>191922</v>
      </c>
      <c r="CA18" s="34">
        <f t="shared" si="43"/>
        <v>233443</v>
      </c>
      <c r="CB18" s="23">
        <f t="shared" si="43"/>
        <v>2499190</v>
      </c>
      <c r="CC18" s="34">
        <f t="shared" si="43"/>
        <v>232931</v>
      </c>
      <c r="CD18" s="34">
        <f t="shared" si="43"/>
        <v>193875</v>
      </c>
      <c r="CE18" s="34">
        <f t="shared" si="43"/>
        <v>199430</v>
      </c>
      <c r="CF18" s="34">
        <f t="shared" si="43"/>
        <v>195814</v>
      </c>
      <c r="CG18" s="34">
        <f t="shared" si="43"/>
        <v>234491</v>
      </c>
      <c r="CH18" s="34">
        <f t="shared" si="43"/>
        <v>208506</v>
      </c>
      <c r="CI18" s="34">
        <f t="shared" si="43"/>
        <v>295072</v>
      </c>
      <c r="CJ18" s="34">
        <f t="shared" si="43"/>
        <v>259736</v>
      </c>
      <c r="CK18" s="34">
        <f t="shared" si="43"/>
        <v>204881</v>
      </c>
      <c r="CL18" s="34">
        <f t="shared" si="43"/>
        <v>214695</v>
      </c>
      <c r="CM18" s="34">
        <v>215648</v>
      </c>
      <c r="CN18" s="34">
        <f t="shared" si="43"/>
        <v>247611</v>
      </c>
      <c r="CO18" s="23">
        <f>CO9+CO12+CO15</f>
        <v>2702690</v>
      </c>
      <c r="CP18" s="23">
        <f>CP9+CP12+CP15</f>
        <v>227184</v>
      </c>
      <c r="CQ18" s="67">
        <v>177018</v>
      </c>
      <c r="CR18" s="61">
        <f t="shared" ref="CR18:CS19" si="44">CR9+CR12+CR15</f>
        <v>151573</v>
      </c>
      <c r="CS18" s="61">
        <f t="shared" si="44"/>
        <v>211454</v>
      </c>
      <c r="CT18" s="61">
        <f t="shared" ref="CT18:CV19" si="45">CT9+CT12+CT15</f>
        <v>237024</v>
      </c>
      <c r="CU18" s="61">
        <f t="shared" si="45"/>
        <v>217812</v>
      </c>
      <c r="CV18" s="61">
        <f t="shared" si="45"/>
        <v>309519</v>
      </c>
      <c r="CW18" s="61">
        <f t="shared" ref="CW18:CX18" si="46">CW9+CW12+CW15</f>
        <v>263958</v>
      </c>
      <c r="CX18" s="61">
        <f t="shared" si="46"/>
        <v>212260</v>
      </c>
      <c r="CY18" s="11"/>
      <c r="CZ18" s="11"/>
      <c r="DA18" s="11"/>
      <c r="DB18" s="11"/>
    </row>
    <row r="19" spans="2:106" x14ac:dyDescent="0.25">
      <c r="B19" s="5" t="s">
        <v>3</v>
      </c>
      <c r="C19" s="34">
        <f>C10+C13+C16</f>
        <v>0</v>
      </c>
      <c r="D19" s="34">
        <f t="shared" si="38"/>
        <v>0</v>
      </c>
      <c r="E19" s="34">
        <f t="shared" si="38"/>
        <v>0</v>
      </c>
      <c r="F19" s="34">
        <f t="shared" si="38"/>
        <v>0</v>
      </c>
      <c r="G19" s="34">
        <f t="shared" si="38"/>
        <v>0</v>
      </c>
      <c r="H19" s="34">
        <f t="shared" si="38"/>
        <v>0</v>
      </c>
      <c r="I19" s="34">
        <f t="shared" si="38"/>
        <v>0</v>
      </c>
      <c r="J19" s="34">
        <f t="shared" si="38"/>
        <v>0</v>
      </c>
      <c r="K19" s="34">
        <f t="shared" si="38"/>
        <v>0</v>
      </c>
      <c r="L19" s="34">
        <f t="shared" si="38"/>
        <v>30594</v>
      </c>
      <c r="M19" s="34">
        <f t="shared" si="38"/>
        <v>153892</v>
      </c>
      <c r="N19" s="34">
        <f t="shared" si="38"/>
        <v>163008</v>
      </c>
      <c r="O19" s="23">
        <f t="shared" si="38"/>
        <v>347494</v>
      </c>
      <c r="P19" s="34">
        <f>P10+P13+P16</f>
        <v>160154</v>
      </c>
      <c r="Q19" s="34">
        <f t="shared" si="39"/>
        <v>152906</v>
      </c>
      <c r="R19" s="34">
        <f t="shared" si="39"/>
        <v>173976</v>
      </c>
      <c r="S19" s="34">
        <f t="shared" si="39"/>
        <v>169866</v>
      </c>
      <c r="T19" s="34">
        <f t="shared" si="39"/>
        <v>173486</v>
      </c>
      <c r="U19" s="34">
        <f t="shared" si="39"/>
        <v>169126</v>
      </c>
      <c r="V19" s="34">
        <f t="shared" si="39"/>
        <v>169592</v>
      </c>
      <c r="W19" s="34">
        <f t="shared" si="39"/>
        <v>169420</v>
      </c>
      <c r="X19" s="34">
        <f t="shared" si="39"/>
        <v>165016</v>
      </c>
      <c r="Y19" s="34">
        <f t="shared" si="39"/>
        <v>171518</v>
      </c>
      <c r="Z19" s="34">
        <f t="shared" si="39"/>
        <v>168174</v>
      </c>
      <c r="AA19" s="34">
        <f t="shared" si="39"/>
        <v>173740</v>
      </c>
      <c r="AB19" s="23">
        <f t="shared" si="39"/>
        <v>2016974</v>
      </c>
      <c r="AC19" s="34">
        <f>AC10+AC13+AC16</f>
        <v>178338</v>
      </c>
      <c r="AD19" s="34">
        <f t="shared" si="40"/>
        <v>172654</v>
      </c>
      <c r="AE19" s="34">
        <f t="shared" si="40"/>
        <v>189110</v>
      </c>
      <c r="AF19" s="34">
        <f t="shared" si="40"/>
        <v>172435</v>
      </c>
      <c r="AG19" s="34">
        <f t="shared" si="40"/>
        <v>184104</v>
      </c>
      <c r="AH19" s="34">
        <f t="shared" si="40"/>
        <v>176029</v>
      </c>
      <c r="AI19" s="34">
        <f t="shared" si="40"/>
        <v>184348</v>
      </c>
      <c r="AJ19" s="34">
        <f t="shared" si="40"/>
        <v>187129</v>
      </c>
      <c r="AK19" s="34">
        <f t="shared" si="40"/>
        <v>176034</v>
      </c>
      <c r="AL19" s="34">
        <f t="shared" si="40"/>
        <v>183763</v>
      </c>
      <c r="AM19" s="34">
        <f t="shared" si="40"/>
        <v>181570</v>
      </c>
      <c r="AN19" s="34">
        <f t="shared" si="40"/>
        <v>182490</v>
      </c>
      <c r="AO19" s="23">
        <f t="shared" si="40"/>
        <v>2168004</v>
      </c>
      <c r="AP19" s="34">
        <f>AP10+AP13+AP16</f>
        <v>187584</v>
      </c>
      <c r="AQ19" s="34">
        <f t="shared" si="41"/>
        <v>179759</v>
      </c>
      <c r="AR19" s="34">
        <f t="shared" si="41"/>
        <v>194217</v>
      </c>
      <c r="AS19" s="34">
        <f t="shared" si="41"/>
        <v>193824</v>
      </c>
      <c r="AT19" s="34">
        <f t="shared" si="41"/>
        <v>197128</v>
      </c>
      <c r="AU19" s="34">
        <f t="shared" si="41"/>
        <v>186403</v>
      </c>
      <c r="AV19" s="34">
        <f t="shared" si="41"/>
        <v>194951</v>
      </c>
      <c r="AW19" s="34">
        <f t="shared" si="41"/>
        <v>196039</v>
      </c>
      <c r="AX19" s="34">
        <f t="shared" si="41"/>
        <v>183648</v>
      </c>
      <c r="AY19" s="34">
        <f t="shared" si="41"/>
        <v>197249</v>
      </c>
      <c r="AZ19" s="34">
        <f t="shared" si="41"/>
        <v>190816</v>
      </c>
      <c r="BA19" s="34">
        <f t="shared" si="41"/>
        <v>193710</v>
      </c>
      <c r="BB19" s="23">
        <f t="shared" si="41"/>
        <v>2295328</v>
      </c>
      <c r="BC19" s="34">
        <f>BC10+BC13+BC16</f>
        <v>195471</v>
      </c>
      <c r="BD19" s="34">
        <f t="shared" si="42"/>
        <v>184238</v>
      </c>
      <c r="BE19" s="34">
        <f t="shared" si="42"/>
        <v>200708</v>
      </c>
      <c r="BF19" s="34">
        <f t="shared" si="42"/>
        <v>193157</v>
      </c>
      <c r="BG19" s="34">
        <f t="shared" si="42"/>
        <v>201024</v>
      </c>
      <c r="BH19" s="34">
        <f t="shared" si="42"/>
        <v>192382</v>
      </c>
      <c r="BI19" s="34">
        <f t="shared" si="42"/>
        <v>196331</v>
      </c>
      <c r="BJ19" s="34">
        <f t="shared" si="42"/>
        <v>201241</v>
      </c>
      <c r="BK19" s="34">
        <f t="shared" si="42"/>
        <v>193476</v>
      </c>
      <c r="BL19" s="34">
        <f t="shared" si="42"/>
        <v>204948</v>
      </c>
      <c r="BM19" s="34">
        <f t="shared" si="42"/>
        <v>197999</v>
      </c>
      <c r="BN19" s="34">
        <f t="shared" si="42"/>
        <v>196608</v>
      </c>
      <c r="BO19" s="23">
        <f t="shared" si="42"/>
        <v>2357583</v>
      </c>
      <c r="BP19" s="34">
        <f>BP10+BP13+BP16</f>
        <v>203353</v>
      </c>
      <c r="BQ19" s="34">
        <f>BQ10+BQ13+BQ16</f>
        <v>192096</v>
      </c>
      <c r="BR19" s="34">
        <f t="shared" ref="BR19:CO19" si="47">BR10+BR13+BR16</f>
        <v>190608</v>
      </c>
      <c r="BS19" s="34">
        <f t="shared" si="47"/>
        <v>201048</v>
      </c>
      <c r="BT19" s="34">
        <f t="shared" si="47"/>
        <v>203424</v>
      </c>
      <c r="BU19" s="34">
        <f t="shared" si="47"/>
        <v>198595</v>
      </c>
      <c r="BV19" s="34">
        <f t="shared" si="47"/>
        <v>206155</v>
      </c>
      <c r="BW19" s="34">
        <f t="shared" si="47"/>
        <v>205593</v>
      </c>
      <c r="BX19" s="34">
        <f t="shared" si="47"/>
        <v>202967</v>
      </c>
      <c r="BY19" s="34">
        <f t="shared" si="47"/>
        <v>211463</v>
      </c>
      <c r="BZ19" s="34">
        <f t="shared" si="47"/>
        <v>202106</v>
      </c>
      <c r="CA19" s="34">
        <f t="shared" si="47"/>
        <v>199351</v>
      </c>
      <c r="CB19" s="23">
        <f t="shared" si="43"/>
        <v>2416759</v>
      </c>
      <c r="CC19" s="34">
        <f t="shared" si="47"/>
        <v>216359</v>
      </c>
      <c r="CD19" s="34">
        <f t="shared" si="47"/>
        <v>185513</v>
      </c>
      <c r="CE19" s="34">
        <f t="shared" si="47"/>
        <v>199313</v>
      </c>
      <c r="CF19" s="34">
        <f t="shared" si="47"/>
        <v>213479</v>
      </c>
      <c r="CG19" s="34">
        <f t="shared" si="47"/>
        <v>211171</v>
      </c>
      <c r="CH19" s="34">
        <f t="shared" si="47"/>
        <v>201913</v>
      </c>
      <c r="CI19" s="34">
        <f t="shared" si="47"/>
        <v>205755</v>
      </c>
      <c r="CJ19" s="34">
        <f t="shared" si="47"/>
        <v>214316</v>
      </c>
      <c r="CK19" s="34">
        <f t="shared" si="47"/>
        <v>202911</v>
      </c>
      <c r="CL19" s="34">
        <f t="shared" si="47"/>
        <v>209650</v>
      </c>
      <c r="CM19" s="34">
        <v>207435</v>
      </c>
      <c r="CN19" s="34">
        <f t="shared" si="47"/>
        <v>212814</v>
      </c>
      <c r="CO19" s="23">
        <f t="shared" si="47"/>
        <v>2480629</v>
      </c>
      <c r="CP19" s="23">
        <f t="shared" ref="CP19" si="48">CP10+CP13+CP16</f>
        <v>205359</v>
      </c>
      <c r="CQ19" s="23">
        <v>186735</v>
      </c>
      <c r="CR19" s="61">
        <f t="shared" si="44"/>
        <v>169956</v>
      </c>
      <c r="CS19" s="61">
        <f t="shared" si="44"/>
        <v>209008</v>
      </c>
      <c r="CT19" s="61">
        <f t="shared" ref="CT19:CU19" si="49">CT10+CT13+CT16</f>
        <v>218555</v>
      </c>
      <c r="CU19" s="61">
        <f t="shared" si="49"/>
        <v>208352</v>
      </c>
      <c r="CV19" s="61">
        <f t="shared" si="45"/>
        <v>215718</v>
      </c>
      <c r="CW19" s="61">
        <f t="shared" ref="CW19:CX19" si="50">CW10+CW13+CW16</f>
        <v>225618</v>
      </c>
      <c r="CX19" s="61">
        <f t="shared" si="50"/>
        <v>208523</v>
      </c>
      <c r="CY19" s="11"/>
      <c r="CZ19" s="11"/>
      <c r="DA19" s="11"/>
      <c r="DB19" s="11"/>
    </row>
    <row r="23" spans="2:106" x14ac:dyDescent="0.25">
      <c r="B23" s="1" t="s">
        <v>72</v>
      </c>
    </row>
    <row r="24" spans="2:106" ht="15" customHeight="1" x14ac:dyDescent="0.25">
      <c r="B24" s="112" t="s">
        <v>0</v>
      </c>
      <c r="C24" s="105">
        <v>2010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108" t="s">
        <v>100</v>
      </c>
      <c r="P24" s="105">
        <v>2011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7"/>
      <c r="AB24" s="108" t="s">
        <v>101</v>
      </c>
      <c r="AC24" s="105">
        <v>2012</v>
      </c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7"/>
      <c r="AO24" s="108" t="s">
        <v>102</v>
      </c>
      <c r="AP24" s="105">
        <v>2013</v>
      </c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7"/>
      <c r="BB24" s="108" t="s">
        <v>103</v>
      </c>
      <c r="BC24" s="105">
        <v>2014</v>
      </c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7"/>
      <c r="BO24" s="108" t="s">
        <v>104</v>
      </c>
      <c r="BP24" s="105">
        <v>2015</v>
      </c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7"/>
      <c r="CB24" s="108" t="s">
        <v>105</v>
      </c>
      <c r="CC24" s="105">
        <v>2016</v>
      </c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7"/>
      <c r="CO24" s="108" t="s">
        <v>106</v>
      </c>
      <c r="CP24" s="105">
        <v>2017</v>
      </c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7"/>
      <c r="DB24" s="108" t="s">
        <v>108</v>
      </c>
    </row>
    <row r="25" spans="2:106" x14ac:dyDescent="0.25">
      <c r="B25" s="113"/>
      <c r="C25" s="3" t="s">
        <v>11</v>
      </c>
      <c r="D25" s="3" t="s">
        <v>12</v>
      </c>
      <c r="E25" s="3" t="s">
        <v>13</v>
      </c>
      <c r="F25" s="3" t="s">
        <v>14</v>
      </c>
      <c r="G25" s="3" t="s">
        <v>15</v>
      </c>
      <c r="H25" s="3" t="s">
        <v>16</v>
      </c>
      <c r="I25" s="3" t="s">
        <v>17</v>
      </c>
      <c r="J25" s="3" t="s">
        <v>18</v>
      </c>
      <c r="K25" s="3" t="s">
        <v>19</v>
      </c>
      <c r="L25" s="3" t="s">
        <v>20</v>
      </c>
      <c r="M25" s="3" t="s">
        <v>21</v>
      </c>
      <c r="N25" s="3" t="s">
        <v>22</v>
      </c>
      <c r="O25" s="109"/>
      <c r="P25" s="3" t="s">
        <v>11</v>
      </c>
      <c r="Q25" s="3" t="s">
        <v>12</v>
      </c>
      <c r="R25" s="3" t="s">
        <v>13</v>
      </c>
      <c r="S25" s="3" t="s">
        <v>14</v>
      </c>
      <c r="T25" s="3" t="s">
        <v>15</v>
      </c>
      <c r="U25" s="3" t="s">
        <v>16</v>
      </c>
      <c r="V25" s="3" t="s">
        <v>17</v>
      </c>
      <c r="W25" s="3" t="s">
        <v>18</v>
      </c>
      <c r="X25" s="3" t="s">
        <v>19</v>
      </c>
      <c r="Y25" s="3" t="s">
        <v>20</v>
      </c>
      <c r="Z25" s="3" t="s">
        <v>21</v>
      </c>
      <c r="AA25" s="3" t="s">
        <v>22</v>
      </c>
      <c r="AB25" s="109"/>
      <c r="AC25" s="3" t="s">
        <v>11</v>
      </c>
      <c r="AD25" s="3" t="s">
        <v>12</v>
      </c>
      <c r="AE25" s="3" t="s">
        <v>13</v>
      </c>
      <c r="AF25" s="3" t="s">
        <v>14</v>
      </c>
      <c r="AG25" s="3" t="s">
        <v>15</v>
      </c>
      <c r="AH25" s="3" t="s">
        <v>16</v>
      </c>
      <c r="AI25" s="3" t="s">
        <v>17</v>
      </c>
      <c r="AJ25" s="3" t="s">
        <v>18</v>
      </c>
      <c r="AK25" s="3" t="s">
        <v>19</v>
      </c>
      <c r="AL25" s="3" t="s">
        <v>20</v>
      </c>
      <c r="AM25" s="3" t="s">
        <v>21</v>
      </c>
      <c r="AN25" s="3" t="s">
        <v>22</v>
      </c>
      <c r="AO25" s="109"/>
      <c r="AP25" s="3" t="s">
        <v>11</v>
      </c>
      <c r="AQ25" s="3" t="s">
        <v>12</v>
      </c>
      <c r="AR25" s="3" t="s">
        <v>13</v>
      </c>
      <c r="AS25" s="3" t="s">
        <v>14</v>
      </c>
      <c r="AT25" s="3" t="s">
        <v>15</v>
      </c>
      <c r="AU25" s="3" t="s">
        <v>16</v>
      </c>
      <c r="AV25" s="3" t="s">
        <v>17</v>
      </c>
      <c r="AW25" s="3" t="s">
        <v>18</v>
      </c>
      <c r="AX25" s="3" t="s">
        <v>19</v>
      </c>
      <c r="AY25" s="3" t="s">
        <v>20</v>
      </c>
      <c r="AZ25" s="3" t="s">
        <v>21</v>
      </c>
      <c r="BA25" s="3" t="s">
        <v>22</v>
      </c>
      <c r="BB25" s="109"/>
      <c r="BC25" s="3" t="s">
        <v>11</v>
      </c>
      <c r="BD25" s="3" t="s">
        <v>12</v>
      </c>
      <c r="BE25" s="3" t="s">
        <v>13</v>
      </c>
      <c r="BF25" s="3" t="s">
        <v>14</v>
      </c>
      <c r="BG25" s="3" t="s">
        <v>15</v>
      </c>
      <c r="BH25" s="3" t="s">
        <v>16</v>
      </c>
      <c r="BI25" s="3" t="s">
        <v>17</v>
      </c>
      <c r="BJ25" s="3" t="s">
        <v>18</v>
      </c>
      <c r="BK25" s="3" t="s">
        <v>19</v>
      </c>
      <c r="BL25" s="3" t="s">
        <v>20</v>
      </c>
      <c r="BM25" s="3" t="s">
        <v>21</v>
      </c>
      <c r="BN25" s="3" t="s">
        <v>22</v>
      </c>
      <c r="BO25" s="109"/>
      <c r="BP25" s="3" t="s">
        <v>11</v>
      </c>
      <c r="BQ25" s="3" t="s">
        <v>12</v>
      </c>
      <c r="BR25" s="3" t="s">
        <v>13</v>
      </c>
      <c r="BS25" s="3" t="s">
        <v>14</v>
      </c>
      <c r="BT25" s="3" t="s">
        <v>15</v>
      </c>
      <c r="BU25" s="3" t="s">
        <v>16</v>
      </c>
      <c r="BV25" s="3" t="s">
        <v>17</v>
      </c>
      <c r="BW25" s="3" t="s">
        <v>18</v>
      </c>
      <c r="BX25" s="3" t="s">
        <v>19</v>
      </c>
      <c r="BY25" s="3" t="s">
        <v>20</v>
      </c>
      <c r="BZ25" s="3" t="s">
        <v>21</v>
      </c>
      <c r="CA25" s="3" t="s">
        <v>22</v>
      </c>
      <c r="CB25" s="109"/>
      <c r="CC25" s="3" t="s">
        <v>11</v>
      </c>
      <c r="CD25" s="3" t="s">
        <v>12</v>
      </c>
      <c r="CE25" s="3" t="s">
        <v>13</v>
      </c>
      <c r="CF25" s="3" t="s">
        <v>14</v>
      </c>
      <c r="CG25" s="3" t="s">
        <v>15</v>
      </c>
      <c r="CH25" s="3" t="s">
        <v>16</v>
      </c>
      <c r="CI25" s="3" t="s">
        <v>17</v>
      </c>
      <c r="CJ25" s="3" t="s">
        <v>18</v>
      </c>
      <c r="CK25" s="3" t="s">
        <v>19</v>
      </c>
      <c r="CL25" s="3" t="s">
        <v>20</v>
      </c>
      <c r="CM25" s="3" t="s">
        <v>21</v>
      </c>
      <c r="CN25" s="3" t="s">
        <v>22</v>
      </c>
      <c r="CO25" s="109"/>
      <c r="CP25" s="53" t="s">
        <v>11</v>
      </c>
      <c r="CQ25" s="53" t="s">
        <v>12</v>
      </c>
      <c r="CR25" s="53" t="s">
        <v>13</v>
      </c>
      <c r="CS25" s="53" t="s">
        <v>14</v>
      </c>
      <c r="CT25" s="53" t="s">
        <v>15</v>
      </c>
      <c r="CU25" s="53" t="s">
        <v>16</v>
      </c>
      <c r="CV25" s="53" t="s">
        <v>17</v>
      </c>
      <c r="CW25" s="53" t="s">
        <v>18</v>
      </c>
      <c r="CX25" s="53" t="s">
        <v>19</v>
      </c>
      <c r="CY25" s="53" t="s">
        <v>20</v>
      </c>
      <c r="CZ25" s="53" t="s">
        <v>21</v>
      </c>
      <c r="DA25" s="53" t="s">
        <v>22</v>
      </c>
      <c r="DB25" s="109"/>
    </row>
    <row r="26" spans="2:106" x14ac:dyDescent="0.25">
      <c r="B26" s="4" t="s">
        <v>38</v>
      </c>
      <c r="C26" s="31">
        <f>SUM(C27:C28)</f>
        <v>0</v>
      </c>
      <c r="D26" s="31">
        <f t="shared" ref="D26:N26" si="51">SUM(D27:D28)</f>
        <v>0</v>
      </c>
      <c r="E26" s="31">
        <f t="shared" si="51"/>
        <v>0</v>
      </c>
      <c r="F26" s="31">
        <f t="shared" si="51"/>
        <v>0</v>
      </c>
      <c r="G26" s="31">
        <f t="shared" si="51"/>
        <v>0</v>
      </c>
      <c r="H26" s="31">
        <f t="shared" si="51"/>
        <v>0</v>
      </c>
      <c r="I26" s="31">
        <f t="shared" si="51"/>
        <v>0</v>
      </c>
      <c r="J26" s="31">
        <f t="shared" si="51"/>
        <v>0</v>
      </c>
      <c r="K26" s="31">
        <f t="shared" si="51"/>
        <v>0</v>
      </c>
      <c r="L26" s="31">
        <f t="shared" si="51"/>
        <v>70730</v>
      </c>
      <c r="M26" s="31">
        <f t="shared" si="51"/>
        <v>340372</v>
      </c>
      <c r="N26" s="31">
        <f t="shared" si="51"/>
        <v>366632</v>
      </c>
      <c r="O26" s="20">
        <f>SUM(C26:N26)</f>
        <v>777734</v>
      </c>
      <c r="P26" s="31">
        <f>SUM(P27:P28)</f>
        <v>359068</v>
      </c>
      <c r="Q26" s="31">
        <f t="shared" ref="Q26:AA26" si="52">SUM(Q27:Q28)</f>
        <v>331784</v>
      </c>
      <c r="R26" s="31">
        <f t="shared" si="52"/>
        <v>375968</v>
      </c>
      <c r="S26" s="31">
        <f t="shared" si="52"/>
        <v>379928</v>
      </c>
      <c r="T26" s="31">
        <f t="shared" si="52"/>
        <v>390782</v>
      </c>
      <c r="U26" s="31">
        <f t="shared" si="52"/>
        <v>379900</v>
      </c>
      <c r="V26" s="31">
        <f t="shared" si="52"/>
        <v>404502</v>
      </c>
      <c r="W26" s="31">
        <f t="shared" si="52"/>
        <v>393594</v>
      </c>
      <c r="X26" s="31">
        <f t="shared" si="52"/>
        <v>383640</v>
      </c>
      <c r="Y26" s="31">
        <f t="shared" si="52"/>
        <v>395528</v>
      </c>
      <c r="Z26" s="31">
        <f t="shared" si="52"/>
        <v>380968</v>
      </c>
      <c r="AA26" s="31">
        <f t="shared" si="52"/>
        <v>399902</v>
      </c>
      <c r="AB26" s="20">
        <f>SUM(P26:AA26)</f>
        <v>4575564</v>
      </c>
      <c r="AC26" s="31">
        <f>SUM(AC27:AC28)</f>
        <v>404644</v>
      </c>
      <c r="AD26" s="31">
        <f t="shared" ref="AD26:AN26" si="53">SUM(AD27:AD28)</f>
        <v>386230</v>
      </c>
      <c r="AE26" s="31">
        <f t="shared" si="53"/>
        <v>418410</v>
      </c>
      <c r="AF26" s="31">
        <f t="shared" si="53"/>
        <v>392703</v>
      </c>
      <c r="AG26" s="31">
        <f t="shared" si="53"/>
        <v>422330</v>
      </c>
      <c r="AH26" s="31">
        <f t="shared" si="53"/>
        <v>406968</v>
      </c>
      <c r="AI26" s="31">
        <f t="shared" si="53"/>
        <v>443837</v>
      </c>
      <c r="AJ26" s="31">
        <f t="shared" si="53"/>
        <v>445126</v>
      </c>
      <c r="AK26" s="31">
        <f t="shared" si="53"/>
        <v>420153</v>
      </c>
      <c r="AL26" s="31">
        <f t="shared" si="53"/>
        <v>432558</v>
      </c>
      <c r="AM26" s="31">
        <f t="shared" si="53"/>
        <v>422715</v>
      </c>
      <c r="AN26" s="31">
        <f t="shared" si="53"/>
        <v>429300</v>
      </c>
      <c r="AO26" s="20">
        <f>SUM(AC26:AN26)</f>
        <v>5024974</v>
      </c>
      <c r="AP26" s="31">
        <f>SUM(AP27:AP28)</f>
        <v>434140</v>
      </c>
      <c r="AQ26" s="31">
        <f t="shared" ref="AQ26:BA26" si="54">SUM(AQ27:AQ28)</f>
        <v>411068</v>
      </c>
      <c r="AR26" s="31">
        <f t="shared" si="54"/>
        <v>444762</v>
      </c>
      <c r="AS26" s="31">
        <f t="shared" si="54"/>
        <v>433267</v>
      </c>
      <c r="AT26" s="31">
        <f t="shared" si="54"/>
        <v>453991</v>
      </c>
      <c r="AU26" s="31">
        <f t="shared" si="54"/>
        <v>424792</v>
      </c>
      <c r="AV26" s="31">
        <f t="shared" si="54"/>
        <v>462881</v>
      </c>
      <c r="AW26" s="31">
        <f t="shared" si="54"/>
        <v>458986</v>
      </c>
      <c r="AX26" s="31">
        <f t="shared" si="54"/>
        <v>420794</v>
      </c>
      <c r="AY26" s="31">
        <f t="shared" si="54"/>
        <v>454220</v>
      </c>
      <c r="AZ26" s="31">
        <f t="shared" si="54"/>
        <v>433127</v>
      </c>
      <c r="BA26" s="31">
        <f t="shared" si="54"/>
        <v>451446</v>
      </c>
      <c r="BB26" s="20">
        <f>SUM(AP26:BA26)</f>
        <v>5283474</v>
      </c>
      <c r="BC26" s="31">
        <f>SUM(BC27:BC28)</f>
        <v>449294</v>
      </c>
      <c r="BD26" s="31">
        <f t="shared" ref="BD26:BN26" si="55">SUM(BD27:BD28)</f>
        <v>419972</v>
      </c>
      <c r="BE26" s="31">
        <f t="shared" si="55"/>
        <v>454906</v>
      </c>
      <c r="BF26" s="31">
        <f t="shared" si="55"/>
        <v>454889</v>
      </c>
      <c r="BG26" s="31">
        <f t="shared" si="55"/>
        <v>475898</v>
      </c>
      <c r="BH26" s="31">
        <f t="shared" si="55"/>
        <v>457991</v>
      </c>
      <c r="BI26" s="31">
        <f t="shared" si="55"/>
        <v>490797</v>
      </c>
      <c r="BJ26" s="31">
        <f t="shared" si="55"/>
        <v>491924</v>
      </c>
      <c r="BK26" s="31">
        <f t="shared" si="55"/>
        <v>467046</v>
      </c>
      <c r="BL26" s="31">
        <f t="shared" si="55"/>
        <v>497593</v>
      </c>
      <c r="BM26" s="31">
        <f t="shared" si="55"/>
        <v>475366</v>
      </c>
      <c r="BN26" s="31">
        <f t="shared" si="55"/>
        <v>486341</v>
      </c>
      <c r="BO26" s="20">
        <f>SUM(BC26:BN26)</f>
        <v>5622017</v>
      </c>
      <c r="BP26" s="31">
        <v>492005</v>
      </c>
      <c r="BQ26" s="31">
        <v>453286</v>
      </c>
      <c r="BR26" s="31">
        <v>441837</v>
      </c>
      <c r="BS26" s="32">
        <v>477438</v>
      </c>
      <c r="BT26" s="32">
        <v>496771</v>
      </c>
      <c r="BU26" s="32">
        <v>480445</v>
      </c>
      <c r="BV26" s="32">
        <v>525426</v>
      </c>
      <c r="BW26" s="32">
        <v>515012</v>
      </c>
      <c r="BX26" s="32">
        <v>489825</v>
      </c>
      <c r="BY26" s="32">
        <v>517478</v>
      </c>
      <c r="BZ26" s="31">
        <v>492015</v>
      </c>
      <c r="CA26" s="31">
        <v>488560</v>
      </c>
      <c r="CB26" s="20">
        <f>SUM(BP26:CA26)</f>
        <v>5870098</v>
      </c>
      <c r="CC26" s="35">
        <v>528740</v>
      </c>
      <c r="CD26" s="35">
        <v>432987</v>
      </c>
      <c r="CE26" s="35">
        <v>464057</v>
      </c>
      <c r="CF26" s="35">
        <v>499767</v>
      </c>
      <c r="CG26" s="35">
        <v>510064</v>
      </c>
      <c r="CH26" s="35">
        <v>480802</v>
      </c>
      <c r="CI26" s="35">
        <v>527414</v>
      </c>
      <c r="CJ26" s="35">
        <v>538323</v>
      </c>
      <c r="CK26" s="35">
        <v>498807</v>
      </c>
      <c r="CL26" s="35">
        <v>506987</v>
      </c>
      <c r="CM26" s="35">
        <v>515083</v>
      </c>
      <c r="CN26" s="35">
        <v>534351</v>
      </c>
      <c r="CO26" s="20">
        <f>SUM(CC26:CN26)</f>
        <v>6037382</v>
      </c>
      <c r="CP26" s="35">
        <f>SUM(CP27:CP28)</f>
        <v>498458</v>
      </c>
      <c r="CQ26" s="35">
        <v>440273</v>
      </c>
      <c r="CR26" s="59">
        <f t="shared" ref="CR26:CU26" si="56">SUM(CR27:CR28)</f>
        <v>369969</v>
      </c>
      <c r="CS26" s="59">
        <f t="shared" si="56"/>
        <v>508258</v>
      </c>
      <c r="CT26" s="59">
        <f t="shared" si="56"/>
        <v>534714</v>
      </c>
      <c r="CU26" s="59">
        <f t="shared" si="56"/>
        <v>503924</v>
      </c>
      <c r="CV26" s="59">
        <f t="shared" ref="CV26:CX26" si="57">SUM(CV27:CV28)</f>
        <v>564833</v>
      </c>
      <c r="CW26" s="59">
        <f t="shared" si="57"/>
        <v>570193</v>
      </c>
      <c r="CX26" s="59">
        <f t="shared" si="57"/>
        <v>331694</v>
      </c>
      <c r="CY26" s="11"/>
      <c r="CZ26" s="11"/>
      <c r="DA26" s="11"/>
      <c r="DB26" s="11"/>
    </row>
    <row r="27" spans="2:106" x14ac:dyDescent="0.25">
      <c r="B27" s="5" t="s">
        <v>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15280</v>
      </c>
      <c r="M27" s="29">
        <v>57950</v>
      </c>
      <c r="N27" s="29">
        <v>72330</v>
      </c>
      <c r="O27" s="20">
        <f t="shared" ref="O27:O34" si="58">SUM(C27:N27)</f>
        <v>145560</v>
      </c>
      <c r="P27" s="29">
        <v>67446</v>
      </c>
      <c r="Q27" s="29">
        <v>59344</v>
      </c>
      <c r="R27" s="29">
        <v>63090</v>
      </c>
      <c r="S27" s="29">
        <v>78334</v>
      </c>
      <c r="T27" s="29">
        <v>71370</v>
      </c>
      <c r="U27" s="29">
        <v>67678</v>
      </c>
      <c r="V27" s="29">
        <v>93788</v>
      </c>
      <c r="W27" s="29">
        <v>76144</v>
      </c>
      <c r="X27" s="29">
        <v>68430</v>
      </c>
      <c r="Y27" s="29">
        <v>73138</v>
      </c>
      <c r="Z27" s="29">
        <v>64124</v>
      </c>
      <c r="AA27" s="29">
        <v>79320</v>
      </c>
      <c r="AB27" s="20">
        <f t="shared" ref="AB27:AB34" si="59">SUM(P27:AA27)</f>
        <v>862206</v>
      </c>
      <c r="AC27" s="29">
        <v>74068</v>
      </c>
      <c r="AD27" s="29">
        <v>69904</v>
      </c>
      <c r="AE27" s="29">
        <v>68146</v>
      </c>
      <c r="AF27" s="29">
        <v>73638</v>
      </c>
      <c r="AG27" s="29">
        <v>76786</v>
      </c>
      <c r="AH27" s="29">
        <v>72466</v>
      </c>
      <c r="AI27" s="29">
        <v>91405</v>
      </c>
      <c r="AJ27" s="29">
        <v>86437</v>
      </c>
      <c r="AK27" s="29">
        <v>79194</v>
      </c>
      <c r="AL27" s="29">
        <v>78186</v>
      </c>
      <c r="AM27" s="29">
        <v>71422</v>
      </c>
      <c r="AN27" s="29">
        <v>84116</v>
      </c>
      <c r="AO27" s="20">
        <f t="shared" ref="AO27:AO34" si="60">SUM(AC27:AN27)</f>
        <v>925768</v>
      </c>
      <c r="AP27" s="29">
        <v>81784</v>
      </c>
      <c r="AQ27" s="29">
        <v>74353</v>
      </c>
      <c r="AR27" s="29">
        <v>83526</v>
      </c>
      <c r="AS27" s="29">
        <v>66892</v>
      </c>
      <c r="AT27" s="29">
        <v>81991</v>
      </c>
      <c r="AU27" s="29">
        <v>75455</v>
      </c>
      <c r="AV27" s="29">
        <v>96413</v>
      </c>
      <c r="AW27" s="29">
        <v>92037</v>
      </c>
      <c r="AX27" s="29">
        <v>78450</v>
      </c>
      <c r="AY27" s="29">
        <v>78463</v>
      </c>
      <c r="AZ27" s="29">
        <v>74969</v>
      </c>
      <c r="BA27" s="29">
        <v>88711</v>
      </c>
      <c r="BB27" s="20">
        <f t="shared" ref="BB27:BB34" si="61">SUM(AP27:BA27)</f>
        <v>973044</v>
      </c>
      <c r="BC27" s="29">
        <v>83933</v>
      </c>
      <c r="BD27" s="29">
        <v>73787</v>
      </c>
      <c r="BE27" s="29">
        <v>76431</v>
      </c>
      <c r="BF27" s="29">
        <v>89226</v>
      </c>
      <c r="BG27" s="29">
        <v>85003</v>
      </c>
      <c r="BH27" s="29">
        <v>76768</v>
      </c>
      <c r="BI27" s="29">
        <v>105973</v>
      </c>
      <c r="BJ27" s="29">
        <v>96804</v>
      </c>
      <c r="BK27" s="29">
        <v>77819</v>
      </c>
      <c r="BL27" s="29">
        <v>84672</v>
      </c>
      <c r="BM27" s="29">
        <v>78050</v>
      </c>
      <c r="BN27" s="29">
        <v>97119</v>
      </c>
      <c r="BO27" s="20">
        <f t="shared" ref="BO27:BO34" si="62">SUM(BC27:BN27)</f>
        <v>1025585</v>
      </c>
      <c r="BP27" s="29">
        <v>95790</v>
      </c>
      <c r="BQ27" s="29">
        <v>84682</v>
      </c>
      <c r="BR27" s="29">
        <v>72329</v>
      </c>
      <c r="BS27" s="30">
        <v>81980</v>
      </c>
      <c r="BT27" s="29">
        <v>96925</v>
      </c>
      <c r="BU27" s="30">
        <v>86009</v>
      </c>
      <c r="BV27" s="30">
        <v>122594</v>
      </c>
      <c r="BW27" s="30">
        <v>106586</v>
      </c>
      <c r="BX27" s="30">
        <v>88497</v>
      </c>
      <c r="BY27" s="30">
        <v>97229</v>
      </c>
      <c r="BZ27" s="29">
        <v>85193</v>
      </c>
      <c r="CA27" s="29">
        <v>102241</v>
      </c>
      <c r="CB27" s="20">
        <f t="shared" ref="CB27:CB34" si="63">SUM(BP27:CA27)</f>
        <v>1120055</v>
      </c>
      <c r="CC27" s="29">
        <v>104600</v>
      </c>
      <c r="CD27" s="29">
        <v>83530</v>
      </c>
      <c r="CE27" s="29">
        <v>85900</v>
      </c>
      <c r="CF27" s="36">
        <v>86545</v>
      </c>
      <c r="CG27" s="29">
        <v>105426</v>
      </c>
      <c r="CH27" s="36">
        <v>92515</v>
      </c>
      <c r="CI27" s="36">
        <v>136688</v>
      </c>
      <c r="CJ27" s="36">
        <v>116566</v>
      </c>
      <c r="CK27" s="36">
        <v>92225</v>
      </c>
      <c r="CL27" s="36">
        <v>95187</v>
      </c>
      <c r="CM27" s="29">
        <v>95944</v>
      </c>
      <c r="CN27" s="29">
        <v>108439</v>
      </c>
      <c r="CO27" s="20">
        <f t="shared" ref="CO27:CO34" si="64">SUM(CC27:CN27)</f>
        <v>1203565</v>
      </c>
      <c r="CP27" s="29">
        <v>96802</v>
      </c>
      <c r="CQ27" s="29">
        <v>72964</v>
      </c>
      <c r="CR27" s="72">
        <v>53540</v>
      </c>
      <c r="CS27" s="72">
        <v>91581</v>
      </c>
      <c r="CT27" s="72">
        <v>105537</v>
      </c>
      <c r="CU27" s="72">
        <v>96565</v>
      </c>
      <c r="CV27" s="72">
        <v>143740</v>
      </c>
      <c r="CW27" s="72">
        <v>117958</v>
      </c>
      <c r="CX27" s="72">
        <v>51304</v>
      </c>
      <c r="CY27" s="11"/>
      <c r="CZ27" s="11"/>
      <c r="DA27" s="11"/>
      <c r="DB27" s="11"/>
    </row>
    <row r="28" spans="2:106" x14ac:dyDescent="0.25">
      <c r="B28" s="5" t="s">
        <v>3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55450</v>
      </c>
      <c r="M28" s="38">
        <v>282422</v>
      </c>
      <c r="N28" s="38">
        <v>294302</v>
      </c>
      <c r="O28" s="20">
        <f t="shared" si="58"/>
        <v>632174</v>
      </c>
      <c r="P28" s="38">
        <v>291622</v>
      </c>
      <c r="Q28" s="38">
        <v>272440</v>
      </c>
      <c r="R28" s="38">
        <v>312878</v>
      </c>
      <c r="S28" s="38">
        <v>301594</v>
      </c>
      <c r="T28" s="38">
        <v>319412</v>
      </c>
      <c r="U28" s="38">
        <v>312222</v>
      </c>
      <c r="V28" s="38">
        <v>310714</v>
      </c>
      <c r="W28" s="38">
        <v>317450</v>
      </c>
      <c r="X28" s="38">
        <v>315210</v>
      </c>
      <c r="Y28" s="38">
        <v>322390</v>
      </c>
      <c r="Z28" s="38">
        <v>316844</v>
      </c>
      <c r="AA28" s="38">
        <v>320582</v>
      </c>
      <c r="AB28" s="20">
        <f t="shared" si="59"/>
        <v>3713358</v>
      </c>
      <c r="AC28" s="38">
        <v>330576</v>
      </c>
      <c r="AD28" s="38">
        <v>316326</v>
      </c>
      <c r="AE28" s="38">
        <v>350264</v>
      </c>
      <c r="AF28" s="38">
        <v>319065</v>
      </c>
      <c r="AG28" s="38">
        <v>345544</v>
      </c>
      <c r="AH28" s="38">
        <v>334502</v>
      </c>
      <c r="AI28" s="38">
        <v>352432</v>
      </c>
      <c r="AJ28" s="38">
        <v>358689</v>
      </c>
      <c r="AK28" s="38">
        <v>340959</v>
      </c>
      <c r="AL28" s="38">
        <v>354372</v>
      </c>
      <c r="AM28" s="38">
        <v>351293</v>
      </c>
      <c r="AN28" s="38">
        <v>345184</v>
      </c>
      <c r="AO28" s="20">
        <f t="shared" si="60"/>
        <v>4099206</v>
      </c>
      <c r="AP28" s="38">
        <v>352356</v>
      </c>
      <c r="AQ28" s="38">
        <v>336715</v>
      </c>
      <c r="AR28" s="38">
        <v>361236</v>
      </c>
      <c r="AS28" s="38">
        <v>366375</v>
      </c>
      <c r="AT28" s="38">
        <v>372000</v>
      </c>
      <c r="AU28" s="38">
        <v>349337</v>
      </c>
      <c r="AV28" s="38">
        <v>366468</v>
      </c>
      <c r="AW28" s="38">
        <v>366949</v>
      </c>
      <c r="AX28" s="38">
        <v>342344</v>
      </c>
      <c r="AY28" s="38">
        <v>375757</v>
      </c>
      <c r="AZ28" s="38">
        <v>358158</v>
      </c>
      <c r="BA28" s="38">
        <v>362735</v>
      </c>
      <c r="BB28" s="20">
        <f t="shared" si="61"/>
        <v>4310430</v>
      </c>
      <c r="BC28" s="38">
        <v>365361</v>
      </c>
      <c r="BD28" s="38">
        <v>346185</v>
      </c>
      <c r="BE28" s="38">
        <v>378475</v>
      </c>
      <c r="BF28" s="38">
        <v>365663</v>
      </c>
      <c r="BG28" s="38">
        <v>390895</v>
      </c>
      <c r="BH28" s="38">
        <v>381223</v>
      </c>
      <c r="BI28" s="38">
        <v>384824</v>
      </c>
      <c r="BJ28" s="38">
        <v>395120</v>
      </c>
      <c r="BK28" s="38">
        <v>389227</v>
      </c>
      <c r="BL28" s="38">
        <v>412921</v>
      </c>
      <c r="BM28" s="38">
        <v>397316</v>
      </c>
      <c r="BN28" s="38">
        <v>389222</v>
      </c>
      <c r="BO28" s="20">
        <f t="shared" si="62"/>
        <v>4596432</v>
      </c>
      <c r="BP28" s="38">
        <v>396215</v>
      </c>
      <c r="BQ28" s="38">
        <v>368604</v>
      </c>
      <c r="BR28" s="38">
        <v>369508</v>
      </c>
      <c r="BS28" s="39">
        <v>395458</v>
      </c>
      <c r="BT28" s="38">
        <v>399846</v>
      </c>
      <c r="BU28" s="39">
        <v>394436</v>
      </c>
      <c r="BV28" s="39">
        <v>402832</v>
      </c>
      <c r="BW28" s="39">
        <v>408426</v>
      </c>
      <c r="BX28" s="39">
        <v>401328</v>
      </c>
      <c r="BY28" s="39">
        <v>420249</v>
      </c>
      <c r="BZ28" s="38">
        <v>406822</v>
      </c>
      <c r="CA28" s="38">
        <v>386319</v>
      </c>
      <c r="CB28" s="20">
        <f t="shared" si="63"/>
        <v>4750043</v>
      </c>
      <c r="CC28" s="38">
        <v>424140</v>
      </c>
      <c r="CD28" s="38">
        <v>349457</v>
      </c>
      <c r="CE28" s="38">
        <v>378157</v>
      </c>
      <c r="CF28" s="40">
        <v>413222</v>
      </c>
      <c r="CG28" s="38">
        <v>404638</v>
      </c>
      <c r="CH28" s="40">
        <v>388287</v>
      </c>
      <c r="CI28" s="40">
        <v>390726</v>
      </c>
      <c r="CJ28" s="40">
        <v>421757</v>
      </c>
      <c r="CK28" s="40">
        <v>406582</v>
      </c>
      <c r="CL28" s="40">
        <v>411800</v>
      </c>
      <c r="CM28" s="38">
        <v>419139</v>
      </c>
      <c r="CN28" s="38">
        <v>425912</v>
      </c>
      <c r="CO28" s="20">
        <f t="shared" si="64"/>
        <v>4833817</v>
      </c>
      <c r="CP28" s="38">
        <v>401656</v>
      </c>
      <c r="CQ28" s="38">
        <v>367309</v>
      </c>
      <c r="CR28" s="73">
        <v>316429</v>
      </c>
      <c r="CS28" s="73">
        <v>416677</v>
      </c>
      <c r="CT28" s="73">
        <v>429177</v>
      </c>
      <c r="CU28" s="73">
        <v>407359</v>
      </c>
      <c r="CV28" s="73">
        <v>421093</v>
      </c>
      <c r="CW28" s="73">
        <v>452235</v>
      </c>
      <c r="CX28" s="73">
        <v>280390</v>
      </c>
      <c r="CY28" s="11"/>
      <c r="CZ28" s="11"/>
      <c r="DA28" s="11"/>
      <c r="DB28" s="11"/>
    </row>
    <row r="29" spans="2:106" x14ac:dyDescent="0.25">
      <c r="B29" s="4" t="s">
        <v>39</v>
      </c>
      <c r="C29" s="31">
        <f>SUM(C30:C31)</f>
        <v>0</v>
      </c>
      <c r="D29" s="31">
        <f t="shared" ref="D29:N29" si="65">SUM(D30:D31)</f>
        <v>0</v>
      </c>
      <c r="E29" s="31">
        <f t="shared" si="65"/>
        <v>0</v>
      </c>
      <c r="F29" s="31">
        <f t="shared" si="65"/>
        <v>0</v>
      </c>
      <c r="G29" s="31">
        <f t="shared" si="65"/>
        <v>0</v>
      </c>
      <c r="H29" s="31">
        <f t="shared" si="65"/>
        <v>0</v>
      </c>
      <c r="I29" s="31">
        <f t="shared" si="65"/>
        <v>0</v>
      </c>
      <c r="J29" s="31">
        <f t="shared" si="65"/>
        <v>0</v>
      </c>
      <c r="K29" s="31">
        <f t="shared" si="65"/>
        <v>0</v>
      </c>
      <c r="L29" s="31">
        <f t="shared" si="65"/>
        <v>43618</v>
      </c>
      <c r="M29" s="31">
        <f t="shared" si="65"/>
        <v>212706</v>
      </c>
      <c r="N29" s="31">
        <f t="shared" si="65"/>
        <v>228482</v>
      </c>
      <c r="O29" s="20">
        <f t="shared" si="58"/>
        <v>484806</v>
      </c>
      <c r="P29" s="31">
        <f>SUM(P30:P31)</f>
        <v>224358</v>
      </c>
      <c r="Q29" s="31">
        <f t="shared" ref="Q29:AA29" si="66">SUM(Q30:Q31)</f>
        <v>203562</v>
      </c>
      <c r="R29" s="31">
        <f t="shared" si="66"/>
        <v>226244</v>
      </c>
      <c r="S29" s="31">
        <f t="shared" si="66"/>
        <v>233206</v>
      </c>
      <c r="T29" s="31">
        <f t="shared" si="66"/>
        <v>237024</v>
      </c>
      <c r="U29" s="31">
        <f t="shared" si="66"/>
        <v>233072</v>
      </c>
      <c r="V29" s="31">
        <f t="shared" si="66"/>
        <v>242452</v>
      </c>
      <c r="W29" s="31">
        <f t="shared" si="66"/>
        <v>243892</v>
      </c>
      <c r="X29" s="31">
        <f t="shared" si="66"/>
        <v>231168</v>
      </c>
      <c r="Y29" s="31">
        <f t="shared" si="66"/>
        <v>245328</v>
      </c>
      <c r="Z29" s="31">
        <f t="shared" si="66"/>
        <v>237454</v>
      </c>
      <c r="AA29" s="31">
        <f t="shared" si="66"/>
        <v>246740</v>
      </c>
      <c r="AB29" s="20">
        <f t="shared" si="59"/>
        <v>2804500</v>
      </c>
      <c r="AC29" s="31">
        <f>SUM(AC30:AC31)</f>
        <v>248950</v>
      </c>
      <c r="AD29" s="31">
        <f t="shared" ref="AD29:AN29" si="67">SUM(AD30:AD31)</f>
        <v>236206</v>
      </c>
      <c r="AE29" s="31">
        <f t="shared" si="67"/>
        <v>251696</v>
      </c>
      <c r="AF29" s="31">
        <f t="shared" si="67"/>
        <v>238838</v>
      </c>
      <c r="AG29" s="31">
        <f t="shared" si="67"/>
        <v>260456</v>
      </c>
      <c r="AH29" s="31">
        <f t="shared" si="67"/>
        <v>250260</v>
      </c>
      <c r="AI29" s="31">
        <f t="shared" si="67"/>
        <v>265228</v>
      </c>
      <c r="AJ29" s="31">
        <f t="shared" si="67"/>
        <v>279430</v>
      </c>
      <c r="AK29" s="31">
        <f t="shared" si="67"/>
        <v>259951</v>
      </c>
      <c r="AL29" s="31">
        <f t="shared" si="67"/>
        <v>270718</v>
      </c>
      <c r="AM29" s="31">
        <f t="shared" si="67"/>
        <v>268078</v>
      </c>
      <c r="AN29" s="31">
        <f t="shared" si="67"/>
        <v>269511</v>
      </c>
      <c r="AO29" s="20">
        <f t="shared" si="60"/>
        <v>3099322</v>
      </c>
      <c r="AP29" s="31">
        <f>SUM(AP30:AP31)</f>
        <v>263488</v>
      </c>
      <c r="AQ29" s="31">
        <f t="shared" ref="AQ29:BA29" si="68">SUM(AQ30:AQ31)</f>
        <v>248156</v>
      </c>
      <c r="AR29" s="31">
        <f t="shared" si="68"/>
        <v>270032</v>
      </c>
      <c r="AS29" s="31">
        <f t="shared" si="68"/>
        <v>261390</v>
      </c>
      <c r="AT29" s="31">
        <f t="shared" si="68"/>
        <v>278387</v>
      </c>
      <c r="AU29" s="31">
        <f t="shared" si="68"/>
        <v>269457</v>
      </c>
      <c r="AV29" s="31">
        <f t="shared" si="68"/>
        <v>287938</v>
      </c>
      <c r="AW29" s="31">
        <f t="shared" si="68"/>
        <v>291903</v>
      </c>
      <c r="AX29" s="31">
        <f t="shared" si="68"/>
        <v>274802</v>
      </c>
      <c r="AY29" s="31">
        <f t="shared" si="68"/>
        <v>298921</v>
      </c>
      <c r="AZ29" s="31">
        <f t="shared" si="68"/>
        <v>288635</v>
      </c>
      <c r="BA29" s="31">
        <f t="shared" si="68"/>
        <v>296454</v>
      </c>
      <c r="BB29" s="20">
        <f t="shared" si="61"/>
        <v>3329563</v>
      </c>
      <c r="BC29" s="31">
        <f>SUM(BC30:BC31)</f>
        <v>287229</v>
      </c>
      <c r="BD29" s="31">
        <f t="shared" ref="BD29:BN29" si="69">SUM(BD30:BD31)</f>
        <v>264974</v>
      </c>
      <c r="BE29" s="31">
        <f t="shared" si="69"/>
        <v>282210</v>
      </c>
      <c r="BF29" s="31">
        <f t="shared" si="69"/>
        <v>275848</v>
      </c>
      <c r="BG29" s="31">
        <f t="shared" si="69"/>
        <v>294950</v>
      </c>
      <c r="BH29" s="31">
        <f t="shared" si="69"/>
        <v>285124</v>
      </c>
      <c r="BI29" s="31">
        <f t="shared" si="69"/>
        <v>301339</v>
      </c>
      <c r="BJ29" s="31">
        <f t="shared" si="69"/>
        <v>310201</v>
      </c>
      <c r="BK29" s="31">
        <f t="shared" si="69"/>
        <v>294255</v>
      </c>
      <c r="BL29" s="31">
        <f t="shared" si="69"/>
        <v>311849</v>
      </c>
      <c r="BM29" s="31">
        <f t="shared" si="69"/>
        <v>303927</v>
      </c>
      <c r="BN29" s="31">
        <f t="shared" si="69"/>
        <v>304723</v>
      </c>
      <c r="BO29" s="20">
        <f t="shared" si="62"/>
        <v>3516629</v>
      </c>
      <c r="BP29" s="31">
        <v>310958</v>
      </c>
      <c r="BQ29" s="31">
        <v>291051</v>
      </c>
      <c r="BR29" s="31">
        <v>286377</v>
      </c>
      <c r="BS29" s="32">
        <v>297406</v>
      </c>
      <c r="BT29" s="32">
        <v>308299</v>
      </c>
      <c r="BU29" s="32">
        <v>299346</v>
      </c>
      <c r="BV29" s="32">
        <v>320742</v>
      </c>
      <c r="BW29" s="32">
        <v>317627</v>
      </c>
      <c r="BX29" s="32">
        <v>309561</v>
      </c>
      <c r="BY29" s="32">
        <v>331605</v>
      </c>
      <c r="BZ29" s="31">
        <v>312239</v>
      </c>
      <c r="CA29" s="31">
        <v>317058</v>
      </c>
      <c r="CB29" s="20">
        <f t="shared" si="63"/>
        <v>3702269</v>
      </c>
      <c r="CC29" s="35">
        <v>332297</v>
      </c>
      <c r="CD29" s="35">
        <v>285267</v>
      </c>
      <c r="CE29" s="35">
        <v>304334</v>
      </c>
      <c r="CF29" s="35">
        <v>324804</v>
      </c>
      <c r="CG29" s="35">
        <v>330537</v>
      </c>
      <c r="CH29" s="35">
        <v>319482</v>
      </c>
      <c r="CI29" s="35">
        <v>339299</v>
      </c>
      <c r="CJ29" s="35">
        <v>339458</v>
      </c>
      <c r="CK29" s="35">
        <v>310766</v>
      </c>
      <c r="CL29" s="35">
        <v>333416</v>
      </c>
      <c r="CM29" s="35">
        <v>328764</v>
      </c>
      <c r="CN29" s="35">
        <v>339175</v>
      </c>
      <c r="CO29" s="20">
        <f t="shared" si="64"/>
        <v>3887599</v>
      </c>
      <c r="CP29" s="35">
        <f>SUM(CP30:CP31)</f>
        <v>319754</v>
      </c>
      <c r="CQ29" s="35">
        <v>284449</v>
      </c>
      <c r="CR29" s="59">
        <f t="shared" ref="CR29:CU29" si="70">SUM(CR30:CR31)</f>
        <v>267193</v>
      </c>
      <c r="CS29" s="59">
        <f t="shared" si="70"/>
        <v>326227</v>
      </c>
      <c r="CT29" s="59">
        <f t="shared" si="70"/>
        <v>339478</v>
      </c>
      <c r="CU29" s="59">
        <f t="shared" si="70"/>
        <v>324611</v>
      </c>
      <c r="CV29" s="59">
        <f t="shared" ref="CV29:CX29" si="71">SUM(CV30:CV31)</f>
        <v>350013</v>
      </c>
      <c r="CW29" s="59">
        <f t="shared" si="71"/>
        <v>358388</v>
      </c>
      <c r="CX29" s="59">
        <f t="shared" si="71"/>
        <v>513037</v>
      </c>
      <c r="CY29" s="11"/>
      <c r="CZ29" s="11"/>
      <c r="DA29" s="11"/>
      <c r="DB29" s="11"/>
    </row>
    <row r="30" spans="2:106" x14ac:dyDescent="0.25">
      <c r="B30" s="5" t="s">
        <v>2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8414</v>
      </c>
      <c r="M30" s="29">
        <v>34504</v>
      </c>
      <c r="N30" s="29">
        <v>42584</v>
      </c>
      <c r="O30" s="20">
        <f t="shared" si="58"/>
        <v>85502</v>
      </c>
      <c r="P30" s="29">
        <v>37514</v>
      </c>
      <c r="Q30" s="29">
        <v>32336</v>
      </c>
      <c r="R30" s="29">
        <v>34904</v>
      </c>
      <c r="S30" s="29">
        <v>44298</v>
      </c>
      <c r="T30" s="29">
        <v>43344</v>
      </c>
      <c r="U30" s="29">
        <v>39342</v>
      </c>
      <c r="V30" s="29">
        <v>49456</v>
      </c>
      <c r="W30" s="29">
        <v>45274</v>
      </c>
      <c r="X30" s="29">
        <v>37694</v>
      </c>
      <c r="Y30" s="29">
        <v>41442</v>
      </c>
      <c r="Z30" s="29">
        <v>37722</v>
      </c>
      <c r="AA30" s="29">
        <v>44802</v>
      </c>
      <c r="AB30" s="20">
        <f t="shared" si="59"/>
        <v>488128</v>
      </c>
      <c r="AC30" s="29">
        <v>42282</v>
      </c>
      <c r="AD30" s="29">
        <v>38630</v>
      </c>
      <c r="AE30" s="29">
        <v>38662</v>
      </c>
      <c r="AF30" s="29">
        <v>42446</v>
      </c>
      <c r="AG30" s="29">
        <v>46523</v>
      </c>
      <c r="AH30" s="29">
        <v>41213</v>
      </c>
      <c r="AI30" s="29">
        <v>49033</v>
      </c>
      <c r="AJ30" s="29">
        <v>50422</v>
      </c>
      <c r="AK30" s="29">
        <v>42880</v>
      </c>
      <c r="AL30" s="29">
        <v>44729</v>
      </c>
      <c r="AM30" s="29">
        <v>41835</v>
      </c>
      <c r="AN30" s="29">
        <v>48330</v>
      </c>
      <c r="AO30" s="20">
        <f t="shared" si="60"/>
        <v>526985</v>
      </c>
      <c r="AP30" s="29">
        <v>46424</v>
      </c>
      <c r="AQ30" s="29">
        <v>39874</v>
      </c>
      <c r="AR30" s="29">
        <v>46648</v>
      </c>
      <c r="AS30" s="29">
        <v>37857</v>
      </c>
      <c r="AT30" s="29">
        <v>47648</v>
      </c>
      <c r="AU30" s="29">
        <v>42342</v>
      </c>
      <c r="AV30" s="29">
        <v>49312</v>
      </c>
      <c r="AW30" s="29">
        <v>48997</v>
      </c>
      <c r="AX30" s="29">
        <v>40951</v>
      </c>
      <c r="AY30" s="29">
        <v>42858</v>
      </c>
      <c r="AZ30" s="29">
        <v>42044</v>
      </c>
      <c r="BA30" s="29">
        <v>49419</v>
      </c>
      <c r="BB30" s="20">
        <f t="shared" si="61"/>
        <v>534374</v>
      </c>
      <c r="BC30" s="29">
        <v>46954</v>
      </c>
      <c r="BD30" s="29">
        <v>39361</v>
      </c>
      <c r="BE30" s="29">
        <v>40846</v>
      </c>
      <c r="BF30" s="29">
        <v>47640</v>
      </c>
      <c r="BG30" s="29">
        <v>48980</v>
      </c>
      <c r="BH30" s="29">
        <v>42693</v>
      </c>
      <c r="BI30" s="29">
        <v>54781</v>
      </c>
      <c r="BJ30" s="29">
        <v>53404</v>
      </c>
      <c r="BK30" s="29">
        <v>42352</v>
      </c>
      <c r="BL30" s="29">
        <v>48457</v>
      </c>
      <c r="BM30" s="29">
        <v>45686</v>
      </c>
      <c r="BN30" s="29">
        <v>56114</v>
      </c>
      <c r="BO30" s="20">
        <f t="shared" si="62"/>
        <v>567268</v>
      </c>
      <c r="BP30" s="29">
        <v>53066</v>
      </c>
      <c r="BQ30" s="29">
        <v>45402</v>
      </c>
      <c r="BR30" s="29">
        <v>44293</v>
      </c>
      <c r="BS30" s="30">
        <v>47697</v>
      </c>
      <c r="BT30" s="29">
        <v>56942</v>
      </c>
      <c r="BU30" s="30">
        <v>49555</v>
      </c>
      <c r="BV30" s="30">
        <v>63788</v>
      </c>
      <c r="BW30" s="30">
        <v>58218</v>
      </c>
      <c r="BX30" s="30">
        <v>47944</v>
      </c>
      <c r="BY30" s="30">
        <v>55700</v>
      </c>
      <c r="BZ30" s="29">
        <v>49345</v>
      </c>
      <c r="CA30" s="29">
        <v>60178</v>
      </c>
      <c r="CB30" s="20">
        <f t="shared" si="63"/>
        <v>632128</v>
      </c>
      <c r="CC30" s="29">
        <v>58301</v>
      </c>
      <c r="CD30" s="29">
        <v>48958</v>
      </c>
      <c r="CE30" s="29">
        <v>52290</v>
      </c>
      <c r="CF30" s="36">
        <v>49041</v>
      </c>
      <c r="CG30" s="29">
        <v>61296</v>
      </c>
      <c r="CH30" s="36">
        <v>53416</v>
      </c>
      <c r="CI30" s="36">
        <v>71082</v>
      </c>
      <c r="CJ30" s="36">
        <v>64220</v>
      </c>
      <c r="CK30" s="36">
        <v>48643</v>
      </c>
      <c r="CL30" s="36">
        <v>53384</v>
      </c>
      <c r="CM30" s="29">
        <v>54420</v>
      </c>
      <c r="CN30" s="29">
        <v>61612</v>
      </c>
      <c r="CO30" s="20">
        <f t="shared" si="64"/>
        <v>676663</v>
      </c>
      <c r="CP30" s="29">
        <v>58000</v>
      </c>
      <c r="CQ30" s="29">
        <v>45276</v>
      </c>
      <c r="CR30" s="72">
        <v>43004</v>
      </c>
      <c r="CS30" s="72">
        <v>53857</v>
      </c>
      <c r="CT30" s="72">
        <v>61619</v>
      </c>
      <c r="CU30" s="72">
        <v>56338</v>
      </c>
      <c r="CV30" s="72">
        <v>73694</v>
      </c>
      <c r="CW30" s="72">
        <v>64443</v>
      </c>
      <c r="CX30" s="72">
        <v>95281</v>
      </c>
      <c r="CY30" s="11"/>
      <c r="CZ30" s="11"/>
      <c r="DA30" s="11"/>
      <c r="DB30" s="11"/>
    </row>
    <row r="31" spans="2:106" x14ac:dyDescent="0.25">
      <c r="B31" s="5" t="s">
        <v>3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35204</v>
      </c>
      <c r="M31" s="38">
        <v>178202</v>
      </c>
      <c r="N31" s="38">
        <v>185898</v>
      </c>
      <c r="O31" s="20">
        <f t="shared" si="58"/>
        <v>399304</v>
      </c>
      <c r="P31" s="38">
        <v>186844</v>
      </c>
      <c r="Q31" s="38">
        <v>171226</v>
      </c>
      <c r="R31" s="38">
        <v>191340</v>
      </c>
      <c r="S31" s="38">
        <v>188908</v>
      </c>
      <c r="T31" s="38">
        <v>193680</v>
      </c>
      <c r="U31" s="38">
        <v>193730</v>
      </c>
      <c r="V31" s="38">
        <v>192996</v>
      </c>
      <c r="W31" s="38">
        <v>198618</v>
      </c>
      <c r="X31" s="38">
        <v>193474</v>
      </c>
      <c r="Y31" s="38">
        <v>203886</v>
      </c>
      <c r="Z31" s="38">
        <v>199732</v>
      </c>
      <c r="AA31" s="38">
        <v>201938</v>
      </c>
      <c r="AB31" s="20">
        <f t="shared" si="59"/>
        <v>2316372</v>
      </c>
      <c r="AC31" s="38">
        <v>206668</v>
      </c>
      <c r="AD31" s="38">
        <v>197576</v>
      </c>
      <c r="AE31" s="38">
        <v>213034</v>
      </c>
      <c r="AF31" s="38">
        <v>196392</v>
      </c>
      <c r="AG31" s="38">
        <v>213933</v>
      </c>
      <c r="AH31" s="38">
        <v>209047</v>
      </c>
      <c r="AI31" s="38">
        <v>216195</v>
      </c>
      <c r="AJ31" s="38">
        <v>229008</v>
      </c>
      <c r="AK31" s="38">
        <v>217071</v>
      </c>
      <c r="AL31" s="38">
        <v>225989</v>
      </c>
      <c r="AM31" s="38">
        <v>226243</v>
      </c>
      <c r="AN31" s="38">
        <v>221181</v>
      </c>
      <c r="AO31" s="20">
        <f t="shared" si="60"/>
        <v>2572337</v>
      </c>
      <c r="AP31" s="38">
        <v>217064</v>
      </c>
      <c r="AQ31" s="38">
        <v>208282</v>
      </c>
      <c r="AR31" s="38">
        <v>223384</v>
      </c>
      <c r="AS31" s="38">
        <v>223533</v>
      </c>
      <c r="AT31" s="38">
        <v>230739</v>
      </c>
      <c r="AU31" s="38">
        <v>227115</v>
      </c>
      <c r="AV31" s="38">
        <v>238626</v>
      </c>
      <c r="AW31" s="38">
        <v>242906</v>
      </c>
      <c r="AX31" s="38">
        <v>233851</v>
      </c>
      <c r="AY31" s="38">
        <v>256063</v>
      </c>
      <c r="AZ31" s="38">
        <v>246591</v>
      </c>
      <c r="BA31" s="38">
        <v>247035</v>
      </c>
      <c r="BB31" s="20">
        <f t="shared" si="61"/>
        <v>2795189</v>
      </c>
      <c r="BC31" s="38">
        <v>240275</v>
      </c>
      <c r="BD31" s="38">
        <v>225613</v>
      </c>
      <c r="BE31" s="38">
        <v>241364</v>
      </c>
      <c r="BF31" s="38">
        <v>228208</v>
      </c>
      <c r="BG31" s="38">
        <v>245970</v>
      </c>
      <c r="BH31" s="38">
        <v>242431</v>
      </c>
      <c r="BI31" s="38">
        <v>246558</v>
      </c>
      <c r="BJ31" s="38">
        <v>256797</v>
      </c>
      <c r="BK31" s="38">
        <v>251903</v>
      </c>
      <c r="BL31" s="38">
        <v>263392</v>
      </c>
      <c r="BM31" s="38">
        <v>258241</v>
      </c>
      <c r="BN31" s="38">
        <v>248609</v>
      </c>
      <c r="BO31" s="20">
        <f t="shared" si="62"/>
        <v>2949361</v>
      </c>
      <c r="BP31" s="38">
        <v>257892</v>
      </c>
      <c r="BQ31" s="38">
        <v>245649</v>
      </c>
      <c r="BR31" s="38">
        <v>242084</v>
      </c>
      <c r="BS31" s="39">
        <v>249709</v>
      </c>
      <c r="BT31" s="38">
        <v>251357</v>
      </c>
      <c r="BU31" s="39">
        <v>249791</v>
      </c>
      <c r="BV31" s="39">
        <v>256954</v>
      </c>
      <c r="BW31" s="39">
        <v>259409</v>
      </c>
      <c r="BX31" s="39">
        <v>261617</v>
      </c>
      <c r="BY31" s="39">
        <v>275905</v>
      </c>
      <c r="BZ31" s="38">
        <v>262894</v>
      </c>
      <c r="CA31" s="38">
        <v>256880</v>
      </c>
      <c r="CB31" s="20">
        <f t="shared" si="63"/>
        <v>3070141</v>
      </c>
      <c r="CC31" s="38">
        <v>273996</v>
      </c>
      <c r="CD31" s="38">
        <v>236309</v>
      </c>
      <c r="CE31" s="38">
        <v>252044</v>
      </c>
      <c r="CF31" s="40">
        <v>275763</v>
      </c>
      <c r="CG31" s="38">
        <v>269241</v>
      </c>
      <c r="CH31" s="40">
        <v>266066</v>
      </c>
      <c r="CI31" s="40">
        <v>268217</v>
      </c>
      <c r="CJ31" s="40">
        <v>275238</v>
      </c>
      <c r="CK31" s="40">
        <v>262123</v>
      </c>
      <c r="CL31" s="40">
        <v>280032</v>
      </c>
      <c r="CM31" s="38">
        <v>274344</v>
      </c>
      <c r="CN31" s="38">
        <v>277563</v>
      </c>
      <c r="CO31" s="20">
        <f t="shared" si="64"/>
        <v>3210936</v>
      </c>
      <c r="CP31" s="38">
        <v>261754</v>
      </c>
      <c r="CQ31" s="38">
        <v>239173</v>
      </c>
      <c r="CR31" s="73">
        <v>224189</v>
      </c>
      <c r="CS31" s="73">
        <v>272370</v>
      </c>
      <c r="CT31" s="73">
        <v>277859</v>
      </c>
      <c r="CU31" s="73">
        <v>268273</v>
      </c>
      <c r="CV31" s="73">
        <v>276319</v>
      </c>
      <c r="CW31" s="73">
        <v>293945</v>
      </c>
      <c r="CX31" s="73">
        <v>417756</v>
      </c>
      <c r="CY31" s="11"/>
      <c r="CZ31" s="11"/>
      <c r="DA31" s="11"/>
      <c r="DB31" s="11"/>
    </row>
    <row r="32" spans="2:106" x14ac:dyDescent="0.25">
      <c r="B32" s="4" t="s">
        <v>40</v>
      </c>
      <c r="C32" s="31">
        <f>SUM(C33:C34)</f>
        <v>0</v>
      </c>
      <c r="D32" s="31">
        <f t="shared" ref="D32:N32" si="72">SUM(D33:D34)</f>
        <v>0</v>
      </c>
      <c r="E32" s="31">
        <f t="shared" si="72"/>
        <v>0</v>
      </c>
      <c r="F32" s="31">
        <f t="shared" si="72"/>
        <v>0</v>
      </c>
      <c r="G32" s="31">
        <f t="shared" si="72"/>
        <v>0</v>
      </c>
      <c r="H32" s="31">
        <f t="shared" si="72"/>
        <v>0</v>
      </c>
      <c r="I32" s="31">
        <f t="shared" si="72"/>
        <v>0</v>
      </c>
      <c r="J32" s="31">
        <f t="shared" si="72"/>
        <v>0</v>
      </c>
      <c r="K32" s="31">
        <f t="shared" si="72"/>
        <v>0</v>
      </c>
      <c r="L32" s="31">
        <f t="shared" si="72"/>
        <v>33470</v>
      </c>
      <c r="M32" s="31">
        <f t="shared" si="72"/>
        <v>155784</v>
      </c>
      <c r="N32" s="31">
        <f t="shared" si="72"/>
        <v>174860</v>
      </c>
      <c r="O32" s="20">
        <f t="shared" si="58"/>
        <v>364114</v>
      </c>
      <c r="P32" s="31">
        <f>SUM(P33:P34)</f>
        <v>156684</v>
      </c>
      <c r="Q32" s="31">
        <f t="shared" ref="Q32:AA32" si="73">SUM(Q33:Q34)</f>
        <v>148882</v>
      </c>
      <c r="R32" s="31">
        <f t="shared" si="73"/>
        <v>171530</v>
      </c>
      <c r="S32" s="31">
        <f t="shared" si="73"/>
        <v>174994</v>
      </c>
      <c r="T32" s="31">
        <f t="shared" si="73"/>
        <v>176546</v>
      </c>
      <c r="U32" s="31">
        <f t="shared" si="73"/>
        <v>170684</v>
      </c>
      <c r="V32" s="31">
        <f t="shared" si="73"/>
        <v>189632</v>
      </c>
      <c r="W32" s="31">
        <f t="shared" si="73"/>
        <v>181474</v>
      </c>
      <c r="X32" s="31">
        <f t="shared" si="73"/>
        <v>174534</v>
      </c>
      <c r="Y32" s="31">
        <f t="shared" si="73"/>
        <v>178230</v>
      </c>
      <c r="Z32" s="31">
        <f t="shared" si="73"/>
        <v>168738</v>
      </c>
      <c r="AA32" s="31">
        <f t="shared" si="73"/>
        <v>183202</v>
      </c>
      <c r="AB32" s="20">
        <f t="shared" si="59"/>
        <v>2075130</v>
      </c>
      <c r="AC32" s="31">
        <f>SUM(AC33:AC34)</f>
        <v>178624</v>
      </c>
      <c r="AD32" s="31">
        <f t="shared" ref="AD32:AN32" si="74">SUM(AD33:AD34)</f>
        <v>173006</v>
      </c>
      <c r="AE32" s="31">
        <f t="shared" si="74"/>
        <v>188530</v>
      </c>
      <c r="AF32" s="31">
        <f t="shared" si="74"/>
        <v>176042</v>
      </c>
      <c r="AG32" s="31">
        <f t="shared" si="74"/>
        <v>189433</v>
      </c>
      <c r="AH32" s="31">
        <f t="shared" si="74"/>
        <v>177534</v>
      </c>
      <c r="AI32" s="31">
        <f t="shared" si="74"/>
        <v>200586</v>
      </c>
      <c r="AJ32" s="31">
        <f t="shared" si="74"/>
        <v>199441</v>
      </c>
      <c r="AK32" s="31">
        <f t="shared" si="74"/>
        <v>188025</v>
      </c>
      <c r="AL32" s="31">
        <f t="shared" si="74"/>
        <v>194898</v>
      </c>
      <c r="AM32" s="31">
        <f t="shared" si="74"/>
        <v>187329</v>
      </c>
      <c r="AN32" s="31">
        <f t="shared" si="74"/>
        <v>191931</v>
      </c>
      <c r="AO32" s="20">
        <f t="shared" si="60"/>
        <v>2245379</v>
      </c>
      <c r="AP32" s="31">
        <f>SUM(AP33:AP34)</f>
        <v>195382</v>
      </c>
      <c r="AQ32" s="31">
        <f t="shared" ref="AQ32:BA32" si="75">SUM(AQ33:AQ34)</f>
        <v>183874</v>
      </c>
      <c r="AR32" s="31">
        <f t="shared" si="75"/>
        <v>201560</v>
      </c>
      <c r="AS32" s="31">
        <f t="shared" si="75"/>
        <v>202729</v>
      </c>
      <c r="AT32" s="31">
        <f t="shared" si="75"/>
        <v>215691</v>
      </c>
      <c r="AU32" s="31">
        <f t="shared" si="75"/>
        <v>200083</v>
      </c>
      <c r="AV32" s="31">
        <f t="shared" si="75"/>
        <v>218341</v>
      </c>
      <c r="AW32" s="31">
        <f t="shared" si="75"/>
        <v>217105</v>
      </c>
      <c r="AX32" s="31">
        <f t="shared" si="75"/>
        <v>199091</v>
      </c>
      <c r="AY32" s="31">
        <f t="shared" si="75"/>
        <v>204166</v>
      </c>
      <c r="AZ32" s="31">
        <f t="shared" si="75"/>
        <v>194036</v>
      </c>
      <c r="BA32" s="31">
        <f t="shared" si="75"/>
        <v>200318</v>
      </c>
      <c r="BB32" s="20">
        <f t="shared" si="61"/>
        <v>2432376</v>
      </c>
      <c r="BC32" s="31">
        <f>SUM(BC33:BC34)</f>
        <v>199351</v>
      </c>
      <c r="BD32" s="31">
        <f t="shared" ref="BD32:BN32" si="76">SUM(BD33:BD34)</f>
        <v>183421</v>
      </c>
      <c r="BE32" s="31">
        <f t="shared" si="76"/>
        <v>200925</v>
      </c>
      <c r="BF32" s="31">
        <f t="shared" si="76"/>
        <v>205218</v>
      </c>
      <c r="BG32" s="31">
        <f t="shared" si="76"/>
        <v>208118</v>
      </c>
      <c r="BH32" s="31">
        <f t="shared" si="76"/>
        <v>192198</v>
      </c>
      <c r="BI32" s="31">
        <f t="shared" si="76"/>
        <v>215190</v>
      </c>
      <c r="BJ32" s="31">
        <f t="shared" si="76"/>
        <v>218024</v>
      </c>
      <c r="BK32" s="31">
        <f t="shared" si="76"/>
        <v>197617</v>
      </c>
      <c r="BL32" s="31">
        <f t="shared" si="76"/>
        <v>208112</v>
      </c>
      <c r="BM32" s="31">
        <f t="shared" si="76"/>
        <v>196619</v>
      </c>
      <c r="BN32" s="31">
        <f t="shared" si="76"/>
        <v>201490</v>
      </c>
      <c r="BO32" s="20">
        <f t="shared" si="62"/>
        <v>2426283</v>
      </c>
      <c r="BP32" s="31">
        <v>203904</v>
      </c>
      <c r="BQ32" s="31">
        <v>191639</v>
      </c>
      <c r="BR32" s="31">
        <v>191579</v>
      </c>
      <c r="BS32" s="32">
        <v>204145</v>
      </c>
      <c r="BT32" s="32">
        <v>212160</v>
      </c>
      <c r="BU32" s="32">
        <v>201885</v>
      </c>
      <c r="BV32" s="32">
        <v>231920</v>
      </c>
      <c r="BW32" s="32">
        <v>224970</v>
      </c>
      <c r="BX32" s="32">
        <v>214392</v>
      </c>
      <c r="BY32" s="32">
        <v>217067</v>
      </c>
      <c r="BZ32" s="31">
        <v>202017</v>
      </c>
      <c r="CA32" s="31">
        <v>212812</v>
      </c>
      <c r="CB32" s="20">
        <f t="shared" si="63"/>
        <v>2508490</v>
      </c>
      <c r="CC32" s="35">
        <v>218225</v>
      </c>
      <c r="CD32" s="35">
        <v>193623</v>
      </c>
      <c r="CE32" s="35">
        <v>198610</v>
      </c>
      <c r="CF32" s="35">
        <v>203128</v>
      </c>
      <c r="CG32" s="35">
        <v>211841</v>
      </c>
      <c r="CH32" s="35">
        <v>199011</v>
      </c>
      <c r="CI32" s="35">
        <v>229831</v>
      </c>
      <c r="CJ32" s="35">
        <v>227847</v>
      </c>
      <c r="CK32" s="35">
        <v>204988</v>
      </c>
      <c r="CL32" s="35">
        <v>209271</v>
      </c>
      <c r="CM32" s="35">
        <v>203377</v>
      </c>
      <c r="CN32" s="35">
        <v>218555</v>
      </c>
      <c r="CO32" s="20">
        <f t="shared" si="64"/>
        <v>2518307</v>
      </c>
      <c r="CP32" s="35">
        <f>SUM(CP33:CP34)</f>
        <v>207141</v>
      </c>
      <c r="CQ32" s="35">
        <v>182465</v>
      </c>
      <c r="CR32" s="59">
        <f t="shared" ref="CR32:CU32" si="77">SUM(CR33:CR34)</f>
        <v>174217</v>
      </c>
      <c r="CS32" s="59">
        <f t="shared" si="77"/>
        <v>203905</v>
      </c>
      <c r="CT32" s="59">
        <f t="shared" si="77"/>
        <v>224848</v>
      </c>
      <c r="CU32" s="59">
        <f t="shared" si="77"/>
        <v>210756</v>
      </c>
      <c r="CV32" s="59">
        <f t="shared" ref="CV32:CX32" si="78">SUM(CV33:CV34)</f>
        <v>243812</v>
      </c>
      <c r="CW32" s="59">
        <f t="shared" si="78"/>
        <v>236771</v>
      </c>
      <c r="CX32" s="59">
        <f t="shared" si="78"/>
        <v>207630</v>
      </c>
      <c r="CY32" s="11"/>
      <c r="CZ32" s="11"/>
      <c r="DA32" s="11"/>
      <c r="DB32" s="11"/>
    </row>
    <row r="33" spans="2:106" x14ac:dyDescent="0.25">
      <c r="B33" s="5" t="s">
        <v>2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8818</v>
      </c>
      <c r="M33" s="29">
        <v>35790</v>
      </c>
      <c r="N33" s="29">
        <v>45956</v>
      </c>
      <c r="O33" s="20">
        <f t="shared" si="58"/>
        <v>90564</v>
      </c>
      <c r="P33" s="29">
        <v>42516</v>
      </c>
      <c r="Q33" s="29">
        <v>36082</v>
      </c>
      <c r="R33" s="29">
        <v>38186</v>
      </c>
      <c r="S33" s="29">
        <v>44374</v>
      </c>
      <c r="T33" s="29">
        <v>40806</v>
      </c>
      <c r="U33" s="29">
        <v>41228</v>
      </c>
      <c r="V33" s="29">
        <v>56528</v>
      </c>
      <c r="W33" s="29">
        <v>48434</v>
      </c>
      <c r="X33" s="29">
        <v>43126</v>
      </c>
      <c r="Y33" s="29">
        <v>45610</v>
      </c>
      <c r="Z33" s="29">
        <v>41572</v>
      </c>
      <c r="AA33" s="29">
        <v>51926</v>
      </c>
      <c r="AB33" s="20">
        <f t="shared" si="59"/>
        <v>530388</v>
      </c>
      <c r="AC33" s="29">
        <v>49236</v>
      </c>
      <c r="AD33" s="29">
        <v>45690</v>
      </c>
      <c r="AE33" s="29">
        <v>46076</v>
      </c>
      <c r="AF33" s="29">
        <v>46999</v>
      </c>
      <c r="AG33" s="29">
        <v>49861</v>
      </c>
      <c r="AH33" s="29">
        <v>46686</v>
      </c>
      <c r="AI33" s="29">
        <v>60483</v>
      </c>
      <c r="AJ33" s="29">
        <v>57612</v>
      </c>
      <c r="AK33" s="29">
        <v>51182</v>
      </c>
      <c r="AL33" s="29">
        <v>51358</v>
      </c>
      <c r="AM33" s="29">
        <v>49820</v>
      </c>
      <c r="AN33" s="29">
        <v>57878</v>
      </c>
      <c r="AO33" s="20">
        <f t="shared" si="60"/>
        <v>612881</v>
      </c>
      <c r="AP33" s="29">
        <v>56226</v>
      </c>
      <c r="AQ33" s="29">
        <v>50969</v>
      </c>
      <c r="AR33" s="29">
        <v>53885</v>
      </c>
      <c r="AS33" s="29">
        <v>47165</v>
      </c>
      <c r="AT33" s="29">
        <v>54832</v>
      </c>
      <c r="AU33" s="29">
        <v>51723</v>
      </c>
      <c r="AV33" s="29">
        <v>65356</v>
      </c>
      <c r="AW33" s="29">
        <v>64514</v>
      </c>
      <c r="AX33" s="29">
        <v>55293</v>
      </c>
      <c r="AY33" s="29">
        <v>55322</v>
      </c>
      <c r="AZ33" s="29">
        <v>54293</v>
      </c>
      <c r="BA33" s="29">
        <v>64800</v>
      </c>
      <c r="BB33" s="20">
        <f t="shared" si="61"/>
        <v>674378</v>
      </c>
      <c r="BC33" s="29">
        <v>61058</v>
      </c>
      <c r="BD33" s="29">
        <v>51831</v>
      </c>
      <c r="BE33" s="29">
        <v>54697</v>
      </c>
      <c r="BF33" s="29">
        <v>55340</v>
      </c>
      <c r="BG33" s="29">
        <v>55739</v>
      </c>
      <c r="BH33" s="29">
        <v>52106</v>
      </c>
      <c r="BI33" s="29">
        <v>67516</v>
      </c>
      <c r="BJ33" s="29">
        <v>65726</v>
      </c>
      <c r="BK33" s="29">
        <v>54106</v>
      </c>
      <c r="BL33" s="29">
        <v>57913</v>
      </c>
      <c r="BM33" s="29">
        <v>55336</v>
      </c>
      <c r="BN33" s="29">
        <v>66769</v>
      </c>
      <c r="BO33" s="20">
        <f t="shared" si="62"/>
        <v>698137</v>
      </c>
      <c r="BP33" s="29">
        <v>64437</v>
      </c>
      <c r="BQ33" s="29">
        <v>57529</v>
      </c>
      <c r="BR33" s="29">
        <v>53725</v>
      </c>
      <c r="BS33" s="30">
        <v>56176</v>
      </c>
      <c r="BT33" s="29">
        <v>61518</v>
      </c>
      <c r="BU33" s="30">
        <v>55083</v>
      </c>
      <c r="BV33" s="30">
        <v>77088</v>
      </c>
      <c r="BW33" s="30">
        <v>69701</v>
      </c>
      <c r="BX33" s="30">
        <v>59889</v>
      </c>
      <c r="BY33" s="30">
        <v>63453</v>
      </c>
      <c r="BZ33" s="29">
        <v>57384</v>
      </c>
      <c r="CA33" s="29">
        <v>71024</v>
      </c>
      <c r="CB33" s="20">
        <f t="shared" si="63"/>
        <v>747007</v>
      </c>
      <c r="CC33" s="29">
        <v>70030</v>
      </c>
      <c r="CD33" s="29">
        <v>61387</v>
      </c>
      <c r="CE33" s="29">
        <v>61240</v>
      </c>
      <c r="CF33" s="36">
        <v>60228</v>
      </c>
      <c r="CG33" s="29">
        <v>67769</v>
      </c>
      <c r="CH33" s="36">
        <v>62575</v>
      </c>
      <c r="CI33" s="36">
        <v>87302</v>
      </c>
      <c r="CJ33" s="36">
        <v>78950</v>
      </c>
      <c r="CK33" s="36">
        <v>64013</v>
      </c>
      <c r="CL33" s="36">
        <v>66124</v>
      </c>
      <c r="CM33" s="29">
        <v>65284</v>
      </c>
      <c r="CN33" s="29">
        <v>77560</v>
      </c>
      <c r="CO33" s="20">
        <f t="shared" si="64"/>
        <v>822462</v>
      </c>
      <c r="CP33" s="29">
        <v>72382</v>
      </c>
      <c r="CQ33" s="29">
        <v>58778</v>
      </c>
      <c r="CR33" s="72">
        <v>55029</v>
      </c>
      <c r="CS33" s="72">
        <v>66016</v>
      </c>
      <c r="CT33" s="72">
        <v>69868</v>
      </c>
      <c r="CU33" s="72">
        <v>64909</v>
      </c>
      <c r="CV33" s="72">
        <v>92085</v>
      </c>
      <c r="CW33" s="72">
        <v>81557</v>
      </c>
      <c r="CX33" s="72">
        <v>65675</v>
      </c>
      <c r="CY33" s="11"/>
      <c r="CZ33" s="11"/>
      <c r="DA33" s="11"/>
      <c r="DB33" s="11"/>
    </row>
    <row r="34" spans="2:106" x14ac:dyDescent="0.25">
      <c r="B34" s="5" t="s">
        <v>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24652</v>
      </c>
      <c r="M34" s="38">
        <v>119994</v>
      </c>
      <c r="N34" s="38">
        <v>128904</v>
      </c>
      <c r="O34" s="20">
        <f t="shared" si="58"/>
        <v>273550</v>
      </c>
      <c r="P34" s="38">
        <v>114168</v>
      </c>
      <c r="Q34" s="38">
        <v>112800</v>
      </c>
      <c r="R34" s="38">
        <v>133344</v>
      </c>
      <c r="S34" s="38">
        <v>130620</v>
      </c>
      <c r="T34" s="38">
        <v>135740</v>
      </c>
      <c r="U34" s="38">
        <v>129456</v>
      </c>
      <c r="V34" s="38">
        <v>133104</v>
      </c>
      <c r="W34" s="38">
        <v>133040</v>
      </c>
      <c r="X34" s="38">
        <v>131408</v>
      </c>
      <c r="Y34" s="38">
        <v>132620</v>
      </c>
      <c r="Z34" s="38">
        <v>127166</v>
      </c>
      <c r="AA34" s="38">
        <v>131276</v>
      </c>
      <c r="AB34" s="20">
        <f t="shared" si="59"/>
        <v>1544742</v>
      </c>
      <c r="AC34" s="38">
        <v>129388</v>
      </c>
      <c r="AD34" s="38">
        <v>127316</v>
      </c>
      <c r="AE34" s="38">
        <v>142454</v>
      </c>
      <c r="AF34" s="38">
        <v>129043</v>
      </c>
      <c r="AG34" s="38">
        <v>139572</v>
      </c>
      <c r="AH34" s="38">
        <v>130848</v>
      </c>
      <c r="AI34" s="38">
        <v>140103</v>
      </c>
      <c r="AJ34" s="38">
        <v>141829</v>
      </c>
      <c r="AK34" s="38">
        <v>136843</v>
      </c>
      <c r="AL34" s="38">
        <v>143540</v>
      </c>
      <c r="AM34" s="38">
        <v>137509</v>
      </c>
      <c r="AN34" s="38">
        <v>134053</v>
      </c>
      <c r="AO34" s="20">
        <f t="shared" si="60"/>
        <v>1632498</v>
      </c>
      <c r="AP34" s="38">
        <v>139156</v>
      </c>
      <c r="AQ34" s="38">
        <v>132905</v>
      </c>
      <c r="AR34" s="38">
        <v>147675</v>
      </c>
      <c r="AS34" s="38">
        <v>155564</v>
      </c>
      <c r="AT34" s="38">
        <v>160859</v>
      </c>
      <c r="AU34" s="38">
        <v>148360</v>
      </c>
      <c r="AV34" s="38">
        <v>152985</v>
      </c>
      <c r="AW34" s="38">
        <v>152591</v>
      </c>
      <c r="AX34" s="38">
        <v>143798</v>
      </c>
      <c r="AY34" s="38">
        <v>148844</v>
      </c>
      <c r="AZ34" s="38">
        <v>139743</v>
      </c>
      <c r="BA34" s="38">
        <v>135518</v>
      </c>
      <c r="BB34" s="20">
        <f t="shared" si="61"/>
        <v>1757998</v>
      </c>
      <c r="BC34" s="38">
        <v>138293</v>
      </c>
      <c r="BD34" s="38">
        <v>131590</v>
      </c>
      <c r="BE34" s="38">
        <v>146228</v>
      </c>
      <c r="BF34" s="38">
        <v>149878</v>
      </c>
      <c r="BG34" s="38">
        <v>152379</v>
      </c>
      <c r="BH34" s="38">
        <v>140092</v>
      </c>
      <c r="BI34" s="38">
        <v>147674</v>
      </c>
      <c r="BJ34" s="38">
        <v>152298</v>
      </c>
      <c r="BK34" s="38">
        <v>143511</v>
      </c>
      <c r="BL34" s="38">
        <v>150199</v>
      </c>
      <c r="BM34" s="38">
        <v>141283</v>
      </c>
      <c r="BN34" s="38">
        <v>134721</v>
      </c>
      <c r="BO34" s="20">
        <f t="shared" si="62"/>
        <v>1728146</v>
      </c>
      <c r="BP34" s="38">
        <v>139467</v>
      </c>
      <c r="BQ34" s="38">
        <v>134110</v>
      </c>
      <c r="BR34" s="38">
        <v>137854</v>
      </c>
      <c r="BS34" s="39">
        <v>147969</v>
      </c>
      <c r="BT34" s="38">
        <v>150642</v>
      </c>
      <c r="BU34" s="39">
        <v>146802</v>
      </c>
      <c r="BV34" s="39">
        <v>154832</v>
      </c>
      <c r="BW34" s="39">
        <v>155269</v>
      </c>
      <c r="BX34" s="39">
        <v>154503</v>
      </c>
      <c r="BY34" s="39">
        <v>153614</v>
      </c>
      <c r="BZ34" s="38">
        <v>144633</v>
      </c>
      <c r="CA34" s="38">
        <v>141788</v>
      </c>
      <c r="CB34" s="20">
        <f t="shared" si="63"/>
        <v>1761483</v>
      </c>
      <c r="CC34" s="38">
        <v>148195</v>
      </c>
      <c r="CD34" s="38">
        <v>132236</v>
      </c>
      <c r="CE34" s="38">
        <v>137370</v>
      </c>
      <c r="CF34" s="40">
        <v>142900</v>
      </c>
      <c r="CG34" s="38">
        <v>144072</v>
      </c>
      <c r="CH34" s="40">
        <v>136436</v>
      </c>
      <c r="CI34" s="40">
        <v>142529</v>
      </c>
      <c r="CJ34" s="40">
        <v>148897</v>
      </c>
      <c r="CK34" s="40">
        <v>140975</v>
      </c>
      <c r="CL34" s="40">
        <v>143147</v>
      </c>
      <c r="CM34" s="38">
        <v>138093</v>
      </c>
      <c r="CN34" s="38">
        <v>140995</v>
      </c>
      <c r="CO34" s="20">
        <f t="shared" si="64"/>
        <v>1695845</v>
      </c>
      <c r="CP34" s="38">
        <v>134759</v>
      </c>
      <c r="CQ34" s="38">
        <v>123687</v>
      </c>
      <c r="CR34" s="73">
        <v>119188</v>
      </c>
      <c r="CS34" s="73">
        <v>137889</v>
      </c>
      <c r="CT34" s="73">
        <v>154980</v>
      </c>
      <c r="CU34" s="73">
        <v>145847</v>
      </c>
      <c r="CV34" s="73">
        <v>151727</v>
      </c>
      <c r="CW34" s="73">
        <v>155214</v>
      </c>
      <c r="CX34" s="73">
        <v>141955</v>
      </c>
      <c r="CY34" s="11"/>
      <c r="CZ34" s="11"/>
      <c r="DA34" s="11"/>
      <c r="DB34" s="11"/>
    </row>
    <row r="35" spans="2:106" x14ac:dyDescent="0.25">
      <c r="B35" s="6" t="s">
        <v>10</v>
      </c>
      <c r="C35" s="33">
        <f>SUM(C36:C37)</f>
        <v>0</v>
      </c>
      <c r="D35" s="33">
        <f t="shared" ref="D35:N35" si="79">SUM(D36:D37)</f>
        <v>0</v>
      </c>
      <c r="E35" s="33">
        <f t="shared" si="79"/>
        <v>0</v>
      </c>
      <c r="F35" s="33">
        <f t="shared" si="79"/>
        <v>0</v>
      </c>
      <c r="G35" s="33">
        <f t="shared" si="79"/>
        <v>0</v>
      </c>
      <c r="H35" s="33">
        <f t="shared" si="79"/>
        <v>0</v>
      </c>
      <c r="I35" s="33">
        <f t="shared" si="79"/>
        <v>0</v>
      </c>
      <c r="J35" s="33">
        <f t="shared" si="79"/>
        <v>0</v>
      </c>
      <c r="K35" s="33">
        <f t="shared" si="79"/>
        <v>0</v>
      </c>
      <c r="L35" s="33">
        <f t="shared" si="79"/>
        <v>147818</v>
      </c>
      <c r="M35" s="33">
        <f t="shared" si="79"/>
        <v>708862</v>
      </c>
      <c r="N35" s="33">
        <f t="shared" si="79"/>
        <v>769974</v>
      </c>
      <c r="O35" s="22">
        <f>SUM(O36:O37)</f>
        <v>1626654</v>
      </c>
      <c r="P35" s="33">
        <f>SUM(P36:P37)</f>
        <v>740110</v>
      </c>
      <c r="Q35" s="33">
        <f t="shared" ref="Q35:AA35" si="80">SUM(Q36:Q37)</f>
        <v>684228</v>
      </c>
      <c r="R35" s="33">
        <f t="shared" si="80"/>
        <v>773742</v>
      </c>
      <c r="S35" s="33">
        <f t="shared" si="80"/>
        <v>788128</v>
      </c>
      <c r="T35" s="33">
        <f t="shared" si="80"/>
        <v>804352</v>
      </c>
      <c r="U35" s="33">
        <f t="shared" si="80"/>
        <v>783656</v>
      </c>
      <c r="V35" s="33">
        <f t="shared" si="80"/>
        <v>836586</v>
      </c>
      <c r="W35" s="33">
        <f t="shared" si="80"/>
        <v>818960</v>
      </c>
      <c r="X35" s="33">
        <f t="shared" si="80"/>
        <v>789342</v>
      </c>
      <c r="Y35" s="33">
        <f t="shared" si="80"/>
        <v>819086</v>
      </c>
      <c r="Z35" s="33">
        <f t="shared" si="80"/>
        <v>787160</v>
      </c>
      <c r="AA35" s="33">
        <f t="shared" si="80"/>
        <v>829844</v>
      </c>
      <c r="AB35" s="22">
        <f>SUM(AB36:AB37)</f>
        <v>9455194</v>
      </c>
      <c r="AC35" s="33">
        <f>SUM(AC36:AC37)</f>
        <v>832218</v>
      </c>
      <c r="AD35" s="33">
        <f t="shared" ref="AD35:AN35" si="81">SUM(AD36:AD37)</f>
        <v>795442</v>
      </c>
      <c r="AE35" s="33">
        <f t="shared" si="81"/>
        <v>858636</v>
      </c>
      <c r="AF35" s="33">
        <f t="shared" si="81"/>
        <v>807583</v>
      </c>
      <c r="AG35" s="33">
        <f t="shared" si="81"/>
        <v>872219</v>
      </c>
      <c r="AH35" s="33">
        <f t="shared" si="81"/>
        <v>834762</v>
      </c>
      <c r="AI35" s="33">
        <f t="shared" si="81"/>
        <v>909651</v>
      </c>
      <c r="AJ35" s="33">
        <f t="shared" si="81"/>
        <v>923997</v>
      </c>
      <c r="AK35" s="33">
        <f t="shared" si="81"/>
        <v>868129</v>
      </c>
      <c r="AL35" s="33">
        <f t="shared" si="81"/>
        <v>898174</v>
      </c>
      <c r="AM35" s="33">
        <f t="shared" si="81"/>
        <v>878122</v>
      </c>
      <c r="AN35" s="33">
        <f t="shared" si="81"/>
        <v>890742</v>
      </c>
      <c r="AO35" s="22">
        <f>SUM(AO36:AO37)</f>
        <v>10369675</v>
      </c>
      <c r="AP35" s="33">
        <f>SUM(AP36:AP37)</f>
        <v>893010</v>
      </c>
      <c r="AQ35" s="33">
        <f t="shared" ref="AQ35:BA35" si="82">SUM(AQ36:AQ37)</f>
        <v>843098</v>
      </c>
      <c r="AR35" s="33">
        <f t="shared" si="82"/>
        <v>916354</v>
      </c>
      <c r="AS35" s="33">
        <f t="shared" si="82"/>
        <v>897386</v>
      </c>
      <c r="AT35" s="33">
        <f t="shared" si="82"/>
        <v>948069</v>
      </c>
      <c r="AU35" s="33">
        <f t="shared" si="82"/>
        <v>894332</v>
      </c>
      <c r="AV35" s="33">
        <f t="shared" si="82"/>
        <v>969160</v>
      </c>
      <c r="AW35" s="33">
        <f t="shared" si="82"/>
        <v>967994</v>
      </c>
      <c r="AX35" s="33">
        <f t="shared" si="82"/>
        <v>894687</v>
      </c>
      <c r="AY35" s="33">
        <f t="shared" si="82"/>
        <v>957307</v>
      </c>
      <c r="AZ35" s="33">
        <f t="shared" si="82"/>
        <v>915798</v>
      </c>
      <c r="BA35" s="33">
        <f t="shared" si="82"/>
        <v>948218</v>
      </c>
      <c r="BB35" s="22">
        <f>SUM(BB36:BB37)</f>
        <v>11045413</v>
      </c>
      <c r="BC35" s="33">
        <f>SUM(BC36:BC37)</f>
        <v>935874</v>
      </c>
      <c r="BD35" s="33">
        <f t="shared" ref="BD35:BN35" si="83">SUM(BD36:BD37)</f>
        <v>868367</v>
      </c>
      <c r="BE35" s="33">
        <f t="shared" si="83"/>
        <v>938041</v>
      </c>
      <c r="BF35" s="33">
        <f t="shared" si="83"/>
        <v>935955</v>
      </c>
      <c r="BG35" s="33">
        <f t="shared" si="83"/>
        <v>978966</v>
      </c>
      <c r="BH35" s="33">
        <f t="shared" si="83"/>
        <v>935313</v>
      </c>
      <c r="BI35" s="33">
        <f t="shared" si="83"/>
        <v>1007326</v>
      </c>
      <c r="BJ35" s="33">
        <f t="shared" si="83"/>
        <v>1020149</v>
      </c>
      <c r="BK35" s="33">
        <f t="shared" si="83"/>
        <v>958918</v>
      </c>
      <c r="BL35" s="33">
        <f t="shared" si="83"/>
        <v>1017554</v>
      </c>
      <c r="BM35" s="33">
        <f t="shared" si="83"/>
        <v>975912</v>
      </c>
      <c r="BN35" s="33">
        <f t="shared" si="83"/>
        <v>992554</v>
      </c>
      <c r="BO35" s="22">
        <f>SUM(BO36:BO37)</f>
        <v>11564929</v>
      </c>
      <c r="BP35" s="33">
        <f>SUM(BP36:BP37)</f>
        <v>1006867</v>
      </c>
      <c r="BQ35" s="33">
        <f>SUM(BQ36:BQ37)</f>
        <v>935976</v>
      </c>
      <c r="BR35" s="33">
        <f t="shared" ref="BR35:CN35" si="84">SUM(BR36:BR37)</f>
        <v>919793</v>
      </c>
      <c r="BS35" s="33">
        <f t="shared" si="84"/>
        <v>978989</v>
      </c>
      <c r="BT35" s="33">
        <f t="shared" si="84"/>
        <v>1017230</v>
      </c>
      <c r="BU35" s="33">
        <f t="shared" si="84"/>
        <v>981676</v>
      </c>
      <c r="BV35" s="33">
        <f t="shared" si="84"/>
        <v>1078088</v>
      </c>
      <c r="BW35" s="33">
        <f t="shared" si="84"/>
        <v>1057609</v>
      </c>
      <c r="BX35" s="33">
        <f t="shared" si="84"/>
        <v>1013778</v>
      </c>
      <c r="BY35" s="33">
        <f t="shared" si="84"/>
        <v>1066150</v>
      </c>
      <c r="BZ35" s="33">
        <f t="shared" si="84"/>
        <v>1006271</v>
      </c>
      <c r="CA35" s="33">
        <f t="shared" si="84"/>
        <v>1018430</v>
      </c>
      <c r="CB35" s="22">
        <f>SUM(CB36:CB37)</f>
        <v>12080857</v>
      </c>
      <c r="CC35" s="33">
        <f t="shared" si="84"/>
        <v>1079262</v>
      </c>
      <c r="CD35" s="33">
        <f t="shared" si="84"/>
        <v>911877</v>
      </c>
      <c r="CE35" s="33">
        <f t="shared" si="84"/>
        <v>967001</v>
      </c>
      <c r="CF35" s="33">
        <f t="shared" si="84"/>
        <v>1027699</v>
      </c>
      <c r="CG35" s="33">
        <f t="shared" si="84"/>
        <v>1052442</v>
      </c>
      <c r="CH35" s="33">
        <f t="shared" si="84"/>
        <v>999295</v>
      </c>
      <c r="CI35" s="33">
        <f t="shared" si="84"/>
        <v>1096544</v>
      </c>
      <c r="CJ35" s="33">
        <f t="shared" si="84"/>
        <v>1105628</v>
      </c>
      <c r="CK35" s="33">
        <f t="shared" si="84"/>
        <v>1014561</v>
      </c>
      <c r="CL35" s="33">
        <f t="shared" si="84"/>
        <v>1049674</v>
      </c>
      <c r="CM35" s="33">
        <v>1047224</v>
      </c>
      <c r="CN35" s="33">
        <f t="shared" si="84"/>
        <v>1092081</v>
      </c>
      <c r="CO35" s="22">
        <f>SUM(CO36:CO37)</f>
        <v>12443288</v>
      </c>
      <c r="CP35" s="22">
        <f>SUM(CP36:CP37)</f>
        <v>1025353</v>
      </c>
      <c r="CQ35" s="22">
        <v>907187</v>
      </c>
      <c r="CR35" s="60">
        <f t="shared" ref="CR35:CS35" si="85">SUM(CR36:CR37)</f>
        <v>811379</v>
      </c>
      <c r="CS35" s="60">
        <f t="shared" si="85"/>
        <v>1038390</v>
      </c>
      <c r="CT35" s="60">
        <f t="shared" ref="CT35:CU35" si="86">SUM(CT36:CT37)</f>
        <v>1099040</v>
      </c>
      <c r="CU35" s="60">
        <f t="shared" si="86"/>
        <v>1039291</v>
      </c>
      <c r="CV35" s="60">
        <f t="shared" ref="CV35:CW35" si="87">SUM(CV36:CV37)</f>
        <v>1158658</v>
      </c>
      <c r="CW35" s="60">
        <f t="shared" si="87"/>
        <v>1165352</v>
      </c>
      <c r="CX35" s="60">
        <f t="shared" ref="CX35" si="88">SUM(CX36:CX37)</f>
        <v>1052361</v>
      </c>
      <c r="CY35" s="11"/>
      <c r="CZ35" s="11"/>
      <c r="DA35" s="11"/>
      <c r="DB35" s="11"/>
    </row>
    <row r="36" spans="2:106" x14ac:dyDescent="0.25">
      <c r="B36" s="5" t="s">
        <v>2</v>
      </c>
      <c r="C36" s="34">
        <f>C27+C30+C33</f>
        <v>0</v>
      </c>
      <c r="D36" s="34">
        <f t="shared" ref="D36:O37" si="89">D27+D30+D33</f>
        <v>0</v>
      </c>
      <c r="E36" s="34">
        <f t="shared" si="89"/>
        <v>0</v>
      </c>
      <c r="F36" s="34">
        <f t="shared" si="89"/>
        <v>0</v>
      </c>
      <c r="G36" s="34">
        <f t="shared" si="89"/>
        <v>0</v>
      </c>
      <c r="H36" s="34">
        <f t="shared" si="89"/>
        <v>0</v>
      </c>
      <c r="I36" s="34">
        <f t="shared" si="89"/>
        <v>0</v>
      </c>
      <c r="J36" s="34">
        <f t="shared" si="89"/>
        <v>0</v>
      </c>
      <c r="K36" s="34">
        <f t="shared" si="89"/>
        <v>0</v>
      </c>
      <c r="L36" s="34">
        <f t="shared" si="89"/>
        <v>32512</v>
      </c>
      <c r="M36" s="34">
        <f t="shared" si="89"/>
        <v>128244</v>
      </c>
      <c r="N36" s="34">
        <f t="shared" si="89"/>
        <v>160870</v>
      </c>
      <c r="O36" s="23">
        <f t="shared" si="89"/>
        <v>321626</v>
      </c>
      <c r="P36" s="34">
        <f>P27+P30+P33</f>
        <v>147476</v>
      </c>
      <c r="Q36" s="34">
        <f t="shared" ref="Q36:AB37" si="90">Q27+Q30+Q33</f>
        <v>127762</v>
      </c>
      <c r="R36" s="34">
        <f t="shared" si="90"/>
        <v>136180</v>
      </c>
      <c r="S36" s="34">
        <f t="shared" si="90"/>
        <v>167006</v>
      </c>
      <c r="T36" s="34">
        <f t="shared" si="90"/>
        <v>155520</v>
      </c>
      <c r="U36" s="34">
        <f t="shared" si="90"/>
        <v>148248</v>
      </c>
      <c r="V36" s="34">
        <f t="shared" si="90"/>
        <v>199772</v>
      </c>
      <c r="W36" s="34">
        <f t="shared" si="90"/>
        <v>169852</v>
      </c>
      <c r="X36" s="34">
        <f t="shared" si="90"/>
        <v>149250</v>
      </c>
      <c r="Y36" s="34">
        <f t="shared" si="90"/>
        <v>160190</v>
      </c>
      <c r="Z36" s="34">
        <f t="shared" si="90"/>
        <v>143418</v>
      </c>
      <c r="AA36" s="34">
        <f t="shared" si="90"/>
        <v>176048</v>
      </c>
      <c r="AB36" s="23">
        <f t="shared" si="90"/>
        <v>1880722</v>
      </c>
      <c r="AC36" s="34">
        <f>AC27+AC30+AC33</f>
        <v>165586</v>
      </c>
      <c r="AD36" s="34">
        <f t="shared" ref="AD36:AO37" si="91">AD27+AD30+AD33</f>
        <v>154224</v>
      </c>
      <c r="AE36" s="34">
        <f t="shared" si="91"/>
        <v>152884</v>
      </c>
      <c r="AF36" s="34">
        <f t="shared" si="91"/>
        <v>163083</v>
      </c>
      <c r="AG36" s="34">
        <f t="shared" si="91"/>
        <v>173170</v>
      </c>
      <c r="AH36" s="34">
        <f t="shared" si="91"/>
        <v>160365</v>
      </c>
      <c r="AI36" s="34">
        <f t="shared" si="91"/>
        <v>200921</v>
      </c>
      <c r="AJ36" s="34">
        <f t="shared" si="91"/>
        <v>194471</v>
      </c>
      <c r="AK36" s="34">
        <f t="shared" si="91"/>
        <v>173256</v>
      </c>
      <c r="AL36" s="34">
        <f t="shared" si="91"/>
        <v>174273</v>
      </c>
      <c r="AM36" s="34">
        <f t="shared" si="91"/>
        <v>163077</v>
      </c>
      <c r="AN36" s="34">
        <f t="shared" si="91"/>
        <v>190324</v>
      </c>
      <c r="AO36" s="23">
        <f t="shared" si="91"/>
        <v>2065634</v>
      </c>
      <c r="AP36" s="34">
        <f>AP27+AP30+AP33</f>
        <v>184434</v>
      </c>
      <c r="AQ36" s="34">
        <f t="shared" ref="AQ36:BB37" si="92">AQ27+AQ30+AQ33</f>
        <v>165196</v>
      </c>
      <c r="AR36" s="34">
        <f t="shared" si="92"/>
        <v>184059</v>
      </c>
      <c r="AS36" s="34">
        <f t="shared" si="92"/>
        <v>151914</v>
      </c>
      <c r="AT36" s="34">
        <f t="shared" si="92"/>
        <v>184471</v>
      </c>
      <c r="AU36" s="34">
        <f t="shared" si="92"/>
        <v>169520</v>
      </c>
      <c r="AV36" s="34">
        <f t="shared" si="92"/>
        <v>211081</v>
      </c>
      <c r="AW36" s="34">
        <f t="shared" si="92"/>
        <v>205548</v>
      </c>
      <c r="AX36" s="34">
        <f t="shared" si="92"/>
        <v>174694</v>
      </c>
      <c r="AY36" s="34">
        <f t="shared" si="92"/>
        <v>176643</v>
      </c>
      <c r="AZ36" s="34">
        <f t="shared" si="92"/>
        <v>171306</v>
      </c>
      <c r="BA36" s="34">
        <f t="shared" si="92"/>
        <v>202930</v>
      </c>
      <c r="BB36" s="23">
        <f t="shared" si="92"/>
        <v>2181796</v>
      </c>
      <c r="BC36" s="34">
        <f>BC27+BC30+BC33</f>
        <v>191945</v>
      </c>
      <c r="BD36" s="34">
        <f t="shared" ref="BD36:BO37" si="93">BD27+BD30+BD33</f>
        <v>164979</v>
      </c>
      <c r="BE36" s="34">
        <f t="shared" si="93"/>
        <v>171974</v>
      </c>
      <c r="BF36" s="34">
        <f t="shared" si="93"/>
        <v>192206</v>
      </c>
      <c r="BG36" s="34">
        <f t="shared" si="93"/>
        <v>189722</v>
      </c>
      <c r="BH36" s="34">
        <f t="shared" si="93"/>
        <v>171567</v>
      </c>
      <c r="BI36" s="34">
        <f t="shared" si="93"/>
        <v>228270</v>
      </c>
      <c r="BJ36" s="34">
        <f t="shared" si="93"/>
        <v>215934</v>
      </c>
      <c r="BK36" s="34">
        <f t="shared" si="93"/>
        <v>174277</v>
      </c>
      <c r="BL36" s="34">
        <f t="shared" si="93"/>
        <v>191042</v>
      </c>
      <c r="BM36" s="34">
        <f t="shared" si="93"/>
        <v>179072</v>
      </c>
      <c r="BN36" s="34">
        <f t="shared" si="93"/>
        <v>220002</v>
      </c>
      <c r="BO36" s="23">
        <f t="shared" si="93"/>
        <v>2290990</v>
      </c>
      <c r="BP36" s="34">
        <f>BP27+BP30+BP33</f>
        <v>213293</v>
      </c>
      <c r="BQ36" s="34">
        <f>BQ27+BQ30+BQ33</f>
        <v>187613</v>
      </c>
      <c r="BR36" s="34">
        <f t="shared" ref="BR36:CN37" si="94">BR27+BR30+BR33</f>
        <v>170347</v>
      </c>
      <c r="BS36" s="34">
        <f t="shared" si="94"/>
        <v>185853</v>
      </c>
      <c r="BT36" s="34">
        <f t="shared" si="94"/>
        <v>215385</v>
      </c>
      <c r="BU36" s="34">
        <f t="shared" si="94"/>
        <v>190647</v>
      </c>
      <c r="BV36" s="34">
        <f t="shared" si="94"/>
        <v>263470</v>
      </c>
      <c r="BW36" s="34">
        <f t="shared" si="94"/>
        <v>234505</v>
      </c>
      <c r="BX36" s="34">
        <f t="shared" si="94"/>
        <v>196330</v>
      </c>
      <c r="BY36" s="34">
        <f t="shared" si="94"/>
        <v>216382</v>
      </c>
      <c r="BZ36" s="34">
        <f t="shared" si="94"/>
        <v>191922</v>
      </c>
      <c r="CA36" s="34">
        <f t="shared" si="94"/>
        <v>233443</v>
      </c>
      <c r="CB36" s="23">
        <f t="shared" si="94"/>
        <v>2499190</v>
      </c>
      <c r="CC36" s="34">
        <f t="shared" si="94"/>
        <v>232931</v>
      </c>
      <c r="CD36" s="34">
        <f t="shared" si="94"/>
        <v>193875</v>
      </c>
      <c r="CE36" s="34">
        <f t="shared" si="94"/>
        <v>199430</v>
      </c>
      <c r="CF36" s="34">
        <f t="shared" si="94"/>
        <v>195814</v>
      </c>
      <c r="CG36" s="34">
        <f t="shared" si="94"/>
        <v>234491</v>
      </c>
      <c r="CH36" s="34">
        <f t="shared" si="94"/>
        <v>208506</v>
      </c>
      <c r="CI36" s="34">
        <f t="shared" si="94"/>
        <v>295072</v>
      </c>
      <c r="CJ36" s="34">
        <f t="shared" si="94"/>
        <v>259736</v>
      </c>
      <c r="CK36" s="34">
        <f t="shared" si="94"/>
        <v>204881</v>
      </c>
      <c r="CL36" s="34">
        <f t="shared" si="94"/>
        <v>214695</v>
      </c>
      <c r="CM36" s="34">
        <v>215648</v>
      </c>
      <c r="CN36" s="34">
        <f t="shared" si="94"/>
        <v>247611</v>
      </c>
      <c r="CO36" s="23">
        <f>CO27+CO30+CO33</f>
        <v>2702690</v>
      </c>
      <c r="CP36" s="23">
        <f>CP27+CP30+CP33</f>
        <v>227184</v>
      </c>
      <c r="CQ36" s="23">
        <v>177018</v>
      </c>
      <c r="CR36" s="61">
        <f t="shared" ref="CR36:CS37" si="95">CR27+CR30+CR33</f>
        <v>151573</v>
      </c>
      <c r="CS36" s="61">
        <f t="shared" si="95"/>
        <v>211454</v>
      </c>
      <c r="CT36" s="61">
        <f t="shared" ref="CT36:CV37" si="96">CT27+CT30+CT33</f>
        <v>237024</v>
      </c>
      <c r="CU36" s="61">
        <f t="shared" si="96"/>
        <v>217812</v>
      </c>
      <c r="CV36" s="61">
        <f t="shared" si="96"/>
        <v>309519</v>
      </c>
      <c r="CW36" s="61">
        <f t="shared" ref="CW36:CX36" si="97">CW27+CW30+CW33</f>
        <v>263958</v>
      </c>
      <c r="CX36" s="61">
        <f t="shared" si="97"/>
        <v>212260</v>
      </c>
      <c r="CY36" s="11"/>
      <c r="CZ36" s="11"/>
      <c r="DA36" s="11"/>
      <c r="DB36" s="11"/>
    </row>
    <row r="37" spans="2:106" x14ac:dyDescent="0.25">
      <c r="B37" s="5" t="s">
        <v>3</v>
      </c>
      <c r="C37" s="34">
        <f>C28+C31+C34</f>
        <v>0</v>
      </c>
      <c r="D37" s="34">
        <f t="shared" si="89"/>
        <v>0</v>
      </c>
      <c r="E37" s="34">
        <f t="shared" si="89"/>
        <v>0</v>
      </c>
      <c r="F37" s="34">
        <f t="shared" si="89"/>
        <v>0</v>
      </c>
      <c r="G37" s="34">
        <f t="shared" si="89"/>
        <v>0</v>
      </c>
      <c r="H37" s="34">
        <f t="shared" si="89"/>
        <v>0</v>
      </c>
      <c r="I37" s="34">
        <f t="shared" si="89"/>
        <v>0</v>
      </c>
      <c r="J37" s="34">
        <f t="shared" si="89"/>
        <v>0</v>
      </c>
      <c r="K37" s="34">
        <f t="shared" si="89"/>
        <v>0</v>
      </c>
      <c r="L37" s="34">
        <f t="shared" si="89"/>
        <v>115306</v>
      </c>
      <c r="M37" s="34">
        <f t="shared" si="89"/>
        <v>580618</v>
      </c>
      <c r="N37" s="34">
        <f t="shared" si="89"/>
        <v>609104</v>
      </c>
      <c r="O37" s="23">
        <f t="shared" si="89"/>
        <v>1305028</v>
      </c>
      <c r="P37" s="34">
        <f>P28+P31+P34</f>
        <v>592634</v>
      </c>
      <c r="Q37" s="34">
        <f t="shared" si="90"/>
        <v>556466</v>
      </c>
      <c r="R37" s="34">
        <f t="shared" si="90"/>
        <v>637562</v>
      </c>
      <c r="S37" s="34">
        <f t="shared" si="90"/>
        <v>621122</v>
      </c>
      <c r="T37" s="34">
        <f t="shared" si="90"/>
        <v>648832</v>
      </c>
      <c r="U37" s="34">
        <f t="shared" si="90"/>
        <v>635408</v>
      </c>
      <c r="V37" s="34">
        <f t="shared" si="90"/>
        <v>636814</v>
      </c>
      <c r="W37" s="34">
        <f t="shared" si="90"/>
        <v>649108</v>
      </c>
      <c r="X37" s="34">
        <f t="shared" si="90"/>
        <v>640092</v>
      </c>
      <c r="Y37" s="34">
        <f t="shared" si="90"/>
        <v>658896</v>
      </c>
      <c r="Z37" s="34">
        <f t="shared" si="90"/>
        <v>643742</v>
      </c>
      <c r="AA37" s="34">
        <f t="shared" si="90"/>
        <v>653796</v>
      </c>
      <c r="AB37" s="23">
        <f t="shared" si="90"/>
        <v>7574472</v>
      </c>
      <c r="AC37" s="34">
        <f>AC28+AC31+AC34</f>
        <v>666632</v>
      </c>
      <c r="AD37" s="34">
        <f t="shared" si="91"/>
        <v>641218</v>
      </c>
      <c r="AE37" s="34">
        <f t="shared" si="91"/>
        <v>705752</v>
      </c>
      <c r="AF37" s="34">
        <f t="shared" si="91"/>
        <v>644500</v>
      </c>
      <c r="AG37" s="34">
        <f t="shared" si="91"/>
        <v>699049</v>
      </c>
      <c r="AH37" s="34">
        <f t="shared" si="91"/>
        <v>674397</v>
      </c>
      <c r="AI37" s="34">
        <f t="shared" si="91"/>
        <v>708730</v>
      </c>
      <c r="AJ37" s="34">
        <f t="shared" si="91"/>
        <v>729526</v>
      </c>
      <c r="AK37" s="34">
        <f t="shared" si="91"/>
        <v>694873</v>
      </c>
      <c r="AL37" s="34">
        <f t="shared" si="91"/>
        <v>723901</v>
      </c>
      <c r="AM37" s="34">
        <f t="shared" si="91"/>
        <v>715045</v>
      </c>
      <c r="AN37" s="34">
        <f t="shared" si="91"/>
        <v>700418</v>
      </c>
      <c r="AO37" s="23">
        <f t="shared" si="91"/>
        <v>8304041</v>
      </c>
      <c r="AP37" s="34">
        <f>AP28+AP31+AP34</f>
        <v>708576</v>
      </c>
      <c r="AQ37" s="34">
        <f t="shared" si="92"/>
        <v>677902</v>
      </c>
      <c r="AR37" s="34">
        <f t="shared" si="92"/>
        <v>732295</v>
      </c>
      <c r="AS37" s="34">
        <f t="shared" si="92"/>
        <v>745472</v>
      </c>
      <c r="AT37" s="34">
        <f t="shared" si="92"/>
        <v>763598</v>
      </c>
      <c r="AU37" s="34">
        <f t="shared" si="92"/>
        <v>724812</v>
      </c>
      <c r="AV37" s="34">
        <f t="shared" si="92"/>
        <v>758079</v>
      </c>
      <c r="AW37" s="34">
        <f t="shared" si="92"/>
        <v>762446</v>
      </c>
      <c r="AX37" s="34">
        <f t="shared" si="92"/>
        <v>719993</v>
      </c>
      <c r="AY37" s="34">
        <f t="shared" si="92"/>
        <v>780664</v>
      </c>
      <c r="AZ37" s="34">
        <f t="shared" si="92"/>
        <v>744492</v>
      </c>
      <c r="BA37" s="34">
        <f t="shared" si="92"/>
        <v>745288</v>
      </c>
      <c r="BB37" s="23">
        <f t="shared" si="92"/>
        <v>8863617</v>
      </c>
      <c r="BC37" s="34">
        <f>BC28+BC31+BC34</f>
        <v>743929</v>
      </c>
      <c r="BD37" s="34">
        <f t="shared" si="93"/>
        <v>703388</v>
      </c>
      <c r="BE37" s="34">
        <f t="shared" si="93"/>
        <v>766067</v>
      </c>
      <c r="BF37" s="34">
        <f t="shared" si="93"/>
        <v>743749</v>
      </c>
      <c r="BG37" s="34">
        <f t="shared" si="93"/>
        <v>789244</v>
      </c>
      <c r="BH37" s="34">
        <f t="shared" si="93"/>
        <v>763746</v>
      </c>
      <c r="BI37" s="34">
        <f t="shared" si="93"/>
        <v>779056</v>
      </c>
      <c r="BJ37" s="34">
        <f t="shared" si="93"/>
        <v>804215</v>
      </c>
      <c r="BK37" s="34">
        <f t="shared" si="93"/>
        <v>784641</v>
      </c>
      <c r="BL37" s="34">
        <f t="shared" si="93"/>
        <v>826512</v>
      </c>
      <c r="BM37" s="34">
        <f t="shared" si="93"/>
        <v>796840</v>
      </c>
      <c r="BN37" s="34">
        <f t="shared" si="93"/>
        <v>772552</v>
      </c>
      <c r="BO37" s="23">
        <f t="shared" si="93"/>
        <v>9273939</v>
      </c>
      <c r="BP37" s="34">
        <f>BP28+BP31+BP34</f>
        <v>793574</v>
      </c>
      <c r="BQ37" s="34">
        <f>BQ28+BQ31+BQ34</f>
        <v>748363</v>
      </c>
      <c r="BR37" s="34">
        <f t="shared" ref="BR37:CO37" si="98">BR28+BR31+BR34</f>
        <v>749446</v>
      </c>
      <c r="BS37" s="34">
        <f t="shared" si="98"/>
        <v>793136</v>
      </c>
      <c r="BT37" s="34">
        <f t="shared" si="98"/>
        <v>801845</v>
      </c>
      <c r="BU37" s="34">
        <f t="shared" si="98"/>
        <v>791029</v>
      </c>
      <c r="BV37" s="34">
        <f t="shared" si="98"/>
        <v>814618</v>
      </c>
      <c r="BW37" s="34">
        <f t="shared" si="98"/>
        <v>823104</v>
      </c>
      <c r="BX37" s="34">
        <f t="shared" si="98"/>
        <v>817448</v>
      </c>
      <c r="BY37" s="34">
        <f t="shared" si="98"/>
        <v>849768</v>
      </c>
      <c r="BZ37" s="34">
        <f t="shared" si="98"/>
        <v>814349</v>
      </c>
      <c r="CA37" s="34">
        <f t="shared" si="98"/>
        <v>784987</v>
      </c>
      <c r="CB37" s="23">
        <f t="shared" si="94"/>
        <v>9581667</v>
      </c>
      <c r="CC37" s="34">
        <f t="shared" si="98"/>
        <v>846331</v>
      </c>
      <c r="CD37" s="34">
        <f t="shared" si="98"/>
        <v>718002</v>
      </c>
      <c r="CE37" s="34">
        <f t="shared" si="98"/>
        <v>767571</v>
      </c>
      <c r="CF37" s="34">
        <f t="shared" si="98"/>
        <v>831885</v>
      </c>
      <c r="CG37" s="34">
        <f t="shared" si="98"/>
        <v>817951</v>
      </c>
      <c r="CH37" s="34">
        <f t="shared" si="98"/>
        <v>790789</v>
      </c>
      <c r="CI37" s="34">
        <f t="shared" si="98"/>
        <v>801472</v>
      </c>
      <c r="CJ37" s="34">
        <f t="shared" si="98"/>
        <v>845892</v>
      </c>
      <c r="CK37" s="34">
        <f t="shared" si="98"/>
        <v>809680</v>
      </c>
      <c r="CL37" s="34">
        <f t="shared" si="98"/>
        <v>834979</v>
      </c>
      <c r="CM37" s="34">
        <v>831576</v>
      </c>
      <c r="CN37" s="34">
        <f t="shared" si="98"/>
        <v>844470</v>
      </c>
      <c r="CO37" s="23">
        <f t="shared" si="98"/>
        <v>9740598</v>
      </c>
      <c r="CP37" s="23">
        <f t="shared" ref="CP37" si="99">CP28+CP31+CP34</f>
        <v>798169</v>
      </c>
      <c r="CQ37" s="23">
        <v>730169</v>
      </c>
      <c r="CR37" s="61">
        <f t="shared" si="95"/>
        <v>659806</v>
      </c>
      <c r="CS37" s="61">
        <f t="shared" si="95"/>
        <v>826936</v>
      </c>
      <c r="CT37" s="61">
        <f t="shared" ref="CT37:CU37" si="100">CT28+CT31+CT34</f>
        <v>862016</v>
      </c>
      <c r="CU37" s="61">
        <f t="shared" si="100"/>
        <v>821479</v>
      </c>
      <c r="CV37" s="61">
        <f t="shared" si="96"/>
        <v>849139</v>
      </c>
      <c r="CW37" s="61">
        <f t="shared" ref="CW37:CX37" si="101">CW28+CW31+CW34</f>
        <v>901394</v>
      </c>
      <c r="CX37" s="61">
        <f t="shared" si="101"/>
        <v>840101</v>
      </c>
      <c r="CY37" s="11"/>
      <c r="CZ37" s="11"/>
      <c r="DA37" s="11"/>
      <c r="DB37" s="11"/>
    </row>
    <row r="40" spans="2:106" x14ac:dyDescent="0.25">
      <c r="B40" s="1"/>
    </row>
  </sheetData>
  <mergeCells count="36">
    <mergeCell ref="B6:B7"/>
    <mergeCell ref="C6:N6"/>
    <mergeCell ref="P6:AA6"/>
    <mergeCell ref="AC6:AN6"/>
    <mergeCell ref="B24:B25"/>
    <mergeCell ref="C24:N24"/>
    <mergeCell ref="P24:AA24"/>
    <mergeCell ref="AC24:AN24"/>
    <mergeCell ref="O6:O7"/>
    <mergeCell ref="O24:O25"/>
    <mergeCell ref="AB6:AB7"/>
    <mergeCell ref="AB24:AB25"/>
    <mergeCell ref="BB6:BB7"/>
    <mergeCell ref="BB24:BB25"/>
    <mergeCell ref="BC24:BN24"/>
    <mergeCell ref="AP6:BA6"/>
    <mergeCell ref="BC6:BN6"/>
    <mergeCell ref="AP24:BA24"/>
    <mergeCell ref="AO6:AO7"/>
    <mergeCell ref="AO24:AO25"/>
    <mergeCell ref="A1:B1"/>
    <mergeCell ref="CP6:DA6"/>
    <mergeCell ref="DB6:DB7"/>
    <mergeCell ref="CP24:DA24"/>
    <mergeCell ref="DB24:DB25"/>
    <mergeCell ref="BP24:CA24"/>
    <mergeCell ref="A2:B2"/>
    <mergeCell ref="BO6:BO7"/>
    <mergeCell ref="BO24:BO25"/>
    <mergeCell ref="CO6:CO7"/>
    <mergeCell ref="CO24:CO25"/>
    <mergeCell ref="CC6:CN6"/>
    <mergeCell ref="CC24:CN24"/>
    <mergeCell ref="CB6:CB7"/>
    <mergeCell ref="CB24:CB25"/>
    <mergeCell ref="BP6:CA6"/>
  </mergeCells>
  <hyperlinks>
    <hyperlink ref="A1:B1" location="ÍNDICE!A1" display="Í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O54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42578125" style="2"/>
    <col min="2" max="2" width="32.7109375" style="2" customWidth="1"/>
    <col min="3" max="14" width="11.42578125" style="2" customWidth="1"/>
    <col min="15" max="15" width="13" style="2" bestFit="1" customWidth="1"/>
    <col min="16" max="27" width="11.42578125" style="2" customWidth="1"/>
    <col min="28" max="28" width="13.42578125" style="2" bestFit="1" customWidth="1"/>
    <col min="29" max="40" width="11.42578125" style="2" customWidth="1"/>
    <col min="41" max="41" width="13.140625" style="2" bestFit="1" customWidth="1"/>
    <col min="42" max="53" width="11.42578125" style="2" customWidth="1"/>
    <col min="54" max="54" width="13.140625" style="2" bestFit="1" customWidth="1"/>
    <col min="55" max="66" width="11.42578125" style="2" customWidth="1"/>
    <col min="67" max="67" width="13.140625" style="2" bestFit="1" customWidth="1"/>
    <col min="68" max="79" width="11.42578125" style="2" customWidth="1"/>
    <col min="80" max="80" width="13" style="2" bestFit="1" customWidth="1"/>
    <col min="81" max="92" width="11.42578125" style="2" customWidth="1"/>
    <col min="93" max="93" width="14" style="2" bestFit="1" customWidth="1"/>
    <col min="94" max="105" width="11.42578125" style="2" customWidth="1"/>
    <col min="106" max="106" width="14.42578125" style="2" bestFit="1" customWidth="1"/>
    <col min="107" max="107" width="11.85546875" style="2" bestFit="1" customWidth="1"/>
    <col min="108" max="108" width="11.5703125" style="2" bestFit="1" customWidth="1"/>
    <col min="109" max="109" width="12" style="2" bestFit="1" customWidth="1"/>
    <col min="110" max="112" width="11.5703125" style="2" bestFit="1" customWidth="1"/>
    <col min="113" max="113" width="12.7109375" style="2" bestFit="1" customWidth="1"/>
    <col min="114" max="16384" width="11.42578125" style="2"/>
  </cols>
  <sheetData>
    <row r="1" spans="1:119" ht="19.5" x14ac:dyDescent="0.3">
      <c r="A1" s="104" t="s">
        <v>146</v>
      </c>
      <c r="B1" s="104"/>
    </row>
    <row r="2" spans="1:119" ht="17.25" customHeight="1" x14ac:dyDescent="0.25">
      <c r="A2" s="110" t="s">
        <v>81</v>
      </c>
      <c r="B2" s="111"/>
    </row>
    <row r="3" spans="1:119" x14ac:dyDescent="0.25">
      <c r="A3" s="8" t="s">
        <v>82</v>
      </c>
    </row>
    <row r="5" spans="1:119" x14ac:dyDescent="0.25">
      <c r="B5" s="1" t="s">
        <v>71</v>
      </c>
    </row>
    <row r="6" spans="1:119" ht="15" customHeight="1" x14ac:dyDescent="0.25">
      <c r="B6" s="112" t="s">
        <v>0</v>
      </c>
      <c r="C6" s="105">
        <v>2009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99</v>
      </c>
      <c r="P6" s="105">
        <v>2010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100</v>
      </c>
      <c r="AC6" s="105">
        <v>2011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101</v>
      </c>
      <c r="AP6" s="105">
        <v>2012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102</v>
      </c>
      <c r="BC6" s="105">
        <v>2013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103</v>
      </c>
      <c r="BP6" s="105">
        <v>2014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104</v>
      </c>
      <c r="CC6" s="105">
        <v>2015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105</v>
      </c>
      <c r="CP6" s="105">
        <v>2016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3" t="s">
        <v>11</v>
      </c>
      <c r="CD7" s="3" t="s">
        <v>12</v>
      </c>
      <c r="CE7" s="3" t="s">
        <v>13</v>
      </c>
      <c r="CF7" s="3" t="s">
        <v>14</v>
      </c>
      <c r="CG7" s="3" t="s">
        <v>15</v>
      </c>
      <c r="CH7" s="3" t="s">
        <v>16</v>
      </c>
      <c r="CI7" s="3" t="s">
        <v>17</v>
      </c>
      <c r="CJ7" s="3" t="s">
        <v>18</v>
      </c>
      <c r="CK7" s="3" t="s">
        <v>19</v>
      </c>
      <c r="CL7" s="3" t="s">
        <v>20</v>
      </c>
      <c r="CM7" s="3" t="s">
        <v>21</v>
      </c>
      <c r="CN7" s="3" t="s">
        <v>22</v>
      </c>
      <c r="CO7" s="109"/>
      <c r="CP7" s="3" t="s">
        <v>11</v>
      </c>
      <c r="CQ7" s="3" t="s">
        <v>12</v>
      </c>
      <c r="CR7" s="3" t="s">
        <v>13</v>
      </c>
      <c r="CS7" s="3" t="s">
        <v>14</v>
      </c>
      <c r="CT7" s="3" t="s">
        <v>15</v>
      </c>
      <c r="CU7" s="3" t="s">
        <v>16</v>
      </c>
      <c r="CV7" s="3" t="s">
        <v>17</v>
      </c>
      <c r="CW7" s="3" t="s">
        <v>18</v>
      </c>
      <c r="CX7" s="3" t="s">
        <v>19</v>
      </c>
      <c r="CY7" s="3" t="s">
        <v>20</v>
      </c>
      <c r="CZ7" s="3" t="s">
        <v>21</v>
      </c>
      <c r="DA7" s="3" t="s">
        <v>22</v>
      </c>
      <c r="DB7" s="109"/>
      <c r="DC7" s="53" t="s">
        <v>11</v>
      </c>
      <c r="DD7" s="53" t="s">
        <v>12</v>
      </c>
      <c r="DE7" s="53" t="s">
        <v>13</v>
      </c>
      <c r="DF7" s="53" t="s">
        <v>14</v>
      </c>
      <c r="DG7" s="53" t="s">
        <v>15</v>
      </c>
      <c r="DH7" s="53" t="s">
        <v>16</v>
      </c>
      <c r="DI7" s="53" t="s">
        <v>17</v>
      </c>
      <c r="DJ7" s="53" t="s">
        <v>18</v>
      </c>
      <c r="DK7" s="53" t="s">
        <v>19</v>
      </c>
      <c r="DL7" s="53" t="s">
        <v>20</v>
      </c>
      <c r="DM7" s="53" t="s">
        <v>21</v>
      </c>
      <c r="DN7" s="53" t="s">
        <v>22</v>
      </c>
      <c r="DO7" s="109"/>
    </row>
    <row r="8" spans="1:119" x14ac:dyDescent="0.25">
      <c r="B8" s="4" t="s">
        <v>33</v>
      </c>
      <c r="C8" s="35">
        <f>SUM(C9:C10)</f>
        <v>21440</v>
      </c>
      <c r="D8" s="35">
        <f t="shared" ref="D8:N8" si="0">SUM(D9:D10)</f>
        <v>20712</v>
      </c>
      <c r="E8" s="35">
        <f t="shared" si="0"/>
        <v>21158</v>
      </c>
      <c r="F8" s="35">
        <f t="shared" si="0"/>
        <v>21730</v>
      </c>
      <c r="G8" s="35">
        <f t="shared" si="0"/>
        <v>22829</v>
      </c>
      <c r="H8" s="35">
        <f t="shared" si="0"/>
        <v>22372</v>
      </c>
      <c r="I8" s="35">
        <f t="shared" si="0"/>
        <v>26017</v>
      </c>
      <c r="J8" s="35">
        <f t="shared" si="0"/>
        <v>26726</v>
      </c>
      <c r="K8" s="35">
        <f t="shared" si="0"/>
        <v>26624</v>
      </c>
      <c r="L8" s="35">
        <f t="shared" si="0"/>
        <v>26553</v>
      </c>
      <c r="M8" s="35">
        <f t="shared" si="0"/>
        <v>25019</v>
      </c>
      <c r="N8" s="35">
        <f t="shared" si="0"/>
        <v>27763</v>
      </c>
      <c r="O8" s="20">
        <f>SUM(C8:N8)</f>
        <v>288943</v>
      </c>
      <c r="P8" s="35">
        <f>SUM(P9:P10)</f>
        <v>23574</v>
      </c>
      <c r="Q8" s="35">
        <f t="shared" ref="Q8:AA8" si="1">SUM(Q9:Q10)</f>
        <v>19298</v>
      </c>
      <c r="R8" s="35">
        <f t="shared" si="1"/>
        <v>26430</v>
      </c>
      <c r="S8" s="35">
        <f t="shared" si="1"/>
        <v>26821</v>
      </c>
      <c r="T8" s="35">
        <f t="shared" si="1"/>
        <v>31372</v>
      </c>
      <c r="U8" s="35">
        <f t="shared" si="1"/>
        <v>30094</v>
      </c>
      <c r="V8" s="35">
        <f t="shared" si="1"/>
        <v>32504</v>
      </c>
      <c r="W8" s="35">
        <f t="shared" si="1"/>
        <v>30813</v>
      </c>
      <c r="X8" s="35">
        <f t="shared" si="1"/>
        <v>29599</v>
      </c>
      <c r="Y8" s="35">
        <f t="shared" si="1"/>
        <v>30404</v>
      </c>
      <c r="Z8" s="35">
        <f t="shared" si="1"/>
        <v>29171</v>
      </c>
      <c r="AA8" s="35">
        <f t="shared" si="1"/>
        <v>29586</v>
      </c>
      <c r="AB8" s="20">
        <f>SUM(P8:AA8)</f>
        <v>339666</v>
      </c>
      <c r="AC8" s="35">
        <f>SUM(AC9:AC10)</f>
        <v>28521</v>
      </c>
      <c r="AD8" s="35">
        <f t="shared" ref="AD8:AN8" si="2">SUM(AD9:AD10)</f>
        <v>24999</v>
      </c>
      <c r="AE8" s="35">
        <f t="shared" si="2"/>
        <v>26513</v>
      </c>
      <c r="AF8" s="35">
        <f t="shared" si="2"/>
        <v>27825</v>
      </c>
      <c r="AG8" s="35">
        <f t="shared" si="2"/>
        <v>27477</v>
      </c>
      <c r="AH8" s="35">
        <f t="shared" si="2"/>
        <v>27974</v>
      </c>
      <c r="AI8" s="35">
        <f t="shared" si="2"/>
        <v>31146</v>
      </c>
      <c r="AJ8" s="35">
        <f t="shared" si="2"/>
        <v>31812</v>
      </c>
      <c r="AK8" s="35">
        <f t="shared" si="2"/>
        <v>31221</v>
      </c>
      <c r="AL8" s="35">
        <f t="shared" si="2"/>
        <v>31008</v>
      </c>
      <c r="AM8" s="35">
        <f t="shared" si="2"/>
        <v>29810</v>
      </c>
      <c r="AN8" s="35">
        <f t="shared" si="2"/>
        <v>31740</v>
      </c>
      <c r="AO8" s="20">
        <f>SUM(AC8:AN8)</f>
        <v>350046</v>
      </c>
      <c r="AP8" s="35">
        <f>SUM(AP9:AP10)</f>
        <v>31348</v>
      </c>
      <c r="AQ8" s="35">
        <f t="shared" ref="AQ8:BA8" si="3">SUM(AQ9:AQ10)</f>
        <v>28679</v>
      </c>
      <c r="AR8" s="35">
        <f t="shared" si="3"/>
        <v>27752</v>
      </c>
      <c r="AS8" s="35">
        <f t="shared" si="3"/>
        <v>28853</v>
      </c>
      <c r="AT8" s="35">
        <f t="shared" si="3"/>
        <v>29640</v>
      </c>
      <c r="AU8" s="35">
        <f t="shared" si="3"/>
        <v>29965</v>
      </c>
      <c r="AV8" s="35">
        <f t="shared" si="3"/>
        <v>32996</v>
      </c>
      <c r="AW8" s="35">
        <f t="shared" si="3"/>
        <v>34685</v>
      </c>
      <c r="AX8" s="35">
        <f t="shared" si="3"/>
        <v>34627</v>
      </c>
      <c r="AY8" s="35">
        <f t="shared" si="3"/>
        <v>34045</v>
      </c>
      <c r="AZ8" s="35">
        <f t="shared" si="3"/>
        <v>34294</v>
      </c>
      <c r="BA8" s="35">
        <f t="shared" si="3"/>
        <v>34771</v>
      </c>
      <c r="BB8" s="20">
        <f>SUM(AP8:BA8)</f>
        <v>381655</v>
      </c>
      <c r="BC8" s="35">
        <f>SUM(BC9:BC10)</f>
        <v>34298</v>
      </c>
      <c r="BD8" s="35">
        <f t="shared" ref="BD8:BN8" si="4">SUM(BD9:BD10)</f>
        <v>30141</v>
      </c>
      <c r="BE8" s="35">
        <f t="shared" si="4"/>
        <v>34572</v>
      </c>
      <c r="BF8" s="35">
        <f t="shared" si="4"/>
        <v>33567</v>
      </c>
      <c r="BG8" s="35">
        <f t="shared" si="4"/>
        <v>36464</v>
      </c>
      <c r="BH8" s="35">
        <f t="shared" si="4"/>
        <v>36453</v>
      </c>
      <c r="BI8" s="35">
        <f t="shared" si="4"/>
        <v>39753</v>
      </c>
      <c r="BJ8" s="35">
        <f t="shared" si="4"/>
        <v>39495</v>
      </c>
      <c r="BK8" s="35">
        <f t="shared" si="4"/>
        <v>39305</v>
      </c>
      <c r="BL8" s="35">
        <f t="shared" si="4"/>
        <v>37405</v>
      </c>
      <c r="BM8" s="35">
        <f t="shared" si="4"/>
        <v>38568</v>
      </c>
      <c r="BN8" s="35">
        <f t="shared" si="4"/>
        <v>39247</v>
      </c>
      <c r="BO8" s="20">
        <f>SUM(BC8:BN8)</f>
        <v>439268</v>
      </c>
      <c r="BP8" s="35">
        <f>SUM(BP9:BP10)</f>
        <v>37737</v>
      </c>
      <c r="BQ8" s="35">
        <f t="shared" ref="BQ8:CA8" si="5">SUM(BQ9:BQ10)</f>
        <v>33926</v>
      </c>
      <c r="BR8" s="35">
        <f t="shared" si="5"/>
        <v>38702</v>
      </c>
      <c r="BS8" s="35">
        <f t="shared" si="5"/>
        <v>37600</v>
      </c>
      <c r="BT8" s="35">
        <f t="shared" si="5"/>
        <v>39681</v>
      </c>
      <c r="BU8" s="35">
        <f t="shared" si="5"/>
        <v>38086</v>
      </c>
      <c r="BV8" s="35">
        <f t="shared" si="5"/>
        <v>42815</v>
      </c>
      <c r="BW8" s="35">
        <f t="shared" si="5"/>
        <v>44315</v>
      </c>
      <c r="BX8" s="35">
        <f t="shared" si="5"/>
        <v>44723</v>
      </c>
      <c r="BY8" s="35">
        <f t="shared" si="5"/>
        <v>42450</v>
      </c>
      <c r="BZ8" s="35">
        <f t="shared" si="5"/>
        <v>43332</v>
      </c>
      <c r="CA8" s="35">
        <f t="shared" si="5"/>
        <v>44322</v>
      </c>
      <c r="CB8" s="20">
        <f>SUM(BP8:CA8)</f>
        <v>487689</v>
      </c>
      <c r="CC8" s="35">
        <v>44035</v>
      </c>
      <c r="CD8" s="35">
        <v>39620</v>
      </c>
      <c r="CE8" s="35">
        <v>40904</v>
      </c>
      <c r="CF8" s="35">
        <v>41712</v>
      </c>
      <c r="CG8" s="35">
        <v>44794</v>
      </c>
      <c r="CH8" s="35">
        <v>43730</v>
      </c>
      <c r="CI8" s="35">
        <v>48052</v>
      </c>
      <c r="CJ8" s="35">
        <v>50645</v>
      </c>
      <c r="CK8" s="35">
        <v>48405</v>
      </c>
      <c r="CL8" s="35">
        <v>45900</v>
      </c>
      <c r="CM8" s="35">
        <v>45899</v>
      </c>
      <c r="CN8" s="35">
        <v>49597</v>
      </c>
      <c r="CO8" s="20">
        <f>SUM(CC8:CN8)</f>
        <v>543293</v>
      </c>
      <c r="CP8" s="35">
        <v>50030</v>
      </c>
      <c r="CQ8" s="35">
        <v>46288</v>
      </c>
      <c r="CR8" s="35">
        <v>49265</v>
      </c>
      <c r="CS8" s="35">
        <v>46362</v>
      </c>
      <c r="CT8" s="35">
        <v>49206</v>
      </c>
      <c r="CU8" s="35">
        <v>48157</v>
      </c>
      <c r="CV8" s="35">
        <v>54288</v>
      </c>
      <c r="CW8" s="35">
        <v>54589</v>
      </c>
      <c r="CX8" s="35">
        <f>+CX9+CX10</f>
        <v>53087</v>
      </c>
      <c r="CY8" s="35">
        <f t="shared" ref="CY8:DB8" si="6">+CY9+CY10</f>
        <v>52636</v>
      </c>
      <c r="CZ8" s="35">
        <f t="shared" si="6"/>
        <v>50196</v>
      </c>
      <c r="DA8" s="35">
        <f t="shared" si="6"/>
        <v>55587</v>
      </c>
      <c r="DB8" s="35">
        <f t="shared" si="6"/>
        <v>609691</v>
      </c>
      <c r="DC8" s="35">
        <f>+DC9+DC10</f>
        <v>56273</v>
      </c>
      <c r="DD8" s="35">
        <v>49520</v>
      </c>
      <c r="DE8" s="59">
        <f t="shared" ref="DE8:DH8" si="7">SUM(DE9:DE10)</f>
        <v>52309</v>
      </c>
      <c r="DF8" s="59">
        <f t="shared" si="7"/>
        <v>51715</v>
      </c>
      <c r="DG8" s="59">
        <f t="shared" si="7"/>
        <v>52783</v>
      </c>
      <c r="DH8" s="59">
        <f t="shared" si="7"/>
        <v>51598</v>
      </c>
      <c r="DI8" s="59">
        <f t="shared" ref="DI8:DK8" si="8">SUM(DI9:DI10)</f>
        <v>65981</v>
      </c>
      <c r="DJ8" s="59">
        <f t="shared" si="8"/>
        <v>59072</v>
      </c>
      <c r="DK8" s="59">
        <f t="shared" si="8"/>
        <v>57533</v>
      </c>
      <c r="DL8" s="11"/>
      <c r="DM8" s="11"/>
      <c r="DN8" s="11"/>
      <c r="DO8" s="11"/>
    </row>
    <row r="9" spans="1:119" x14ac:dyDescent="0.25">
      <c r="B9" s="5" t="s">
        <v>2</v>
      </c>
      <c r="C9" s="29">
        <v>12722</v>
      </c>
      <c r="D9" s="29">
        <v>11862</v>
      </c>
      <c r="E9" s="29">
        <v>11851</v>
      </c>
      <c r="F9" s="29">
        <v>12388</v>
      </c>
      <c r="G9" s="29">
        <v>13093</v>
      </c>
      <c r="H9" s="29">
        <v>12321</v>
      </c>
      <c r="I9" s="29">
        <v>15133</v>
      </c>
      <c r="J9" s="29">
        <v>15314</v>
      </c>
      <c r="K9" s="29">
        <v>15970</v>
      </c>
      <c r="L9" s="29">
        <v>14990</v>
      </c>
      <c r="M9" s="29">
        <v>14607</v>
      </c>
      <c r="N9" s="29">
        <v>16076</v>
      </c>
      <c r="O9" s="20">
        <f t="shared" ref="O9:O22" si="9">SUM(C9:N9)</f>
        <v>166327</v>
      </c>
      <c r="P9" s="29">
        <v>15064</v>
      </c>
      <c r="Q9" s="29">
        <v>12007</v>
      </c>
      <c r="R9" s="29">
        <v>14779</v>
      </c>
      <c r="S9" s="29">
        <v>15447</v>
      </c>
      <c r="T9" s="29">
        <v>17366</v>
      </c>
      <c r="U9" s="29">
        <v>15762</v>
      </c>
      <c r="V9" s="29">
        <v>18495</v>
      </c>
      <c r="W9" s="29">
        <v>18287</v>
      </c>
      <c r="X9" s="29">
        <v>17337</v>
      </c>
      <c r="Y9" s="29">
        <v>17324</v>
      </c>
      <c r="Z9" s="29">
        <v>15863</v>
      </c>
      <c r="AA9" s="29">
        <v>16690</v>
      </c>
      <c r="AB9" s="20">
        <f t="shared" ref="AB9:AB22" si="10">SUM(P9:AA9)</f>
        <v>194421</v>
      </c>
      <c r="AC9" s="29">
        <v>17276</v>
      </c>
      <c r="AD9" s="29">
        <v>14510</v>
      </c>
      <c r="AE9" s="29">
        <v>14802</v>
      </c>
      <c r="AF9" s="29">
        <v>16540</v>
      </c>
      <c r="AG9" s="29">
        <v>15678</v>
      </c>
      <c r="AH9" s="29">
        <v>15875</v>
      </c>
      <c r="AI9" s="29">
        <v>18235</v>
      </c>
      <c r="AJ9" s="29">
        <v>19121</v>
      </c>
      <c r="AK9" s="29">
        <v>19014</v>
      </c>
      <c r="AL9" s="29">
        <v>17120</v>
      </c>
      <c r="AM9" s="29">
        <v>16373</v>
      </c>
      <c r="AN9" s="29">
        <v>17723</v>
      </c>
      <c r="AO9" s="20">
        <f t="shared" ref="AO9:AO22" si="11">SUM(AC9:AN9)</f>
        <v>202267</v>
      </c>
      <c r="AP9" s="29">
        <v>18482</v>
      </c>
      <c r="AQ9" s="29">
        <v>16906</v>
      </c>
      <c r="AR9" s="29">
        <v>16170</v>
      </c>
      <c r="AS9" s="29">
        <v>17178</v>
      </c>
      <c r="AT9" s="29">
        <v>17196</v>
      </c>
      <c r="AU9" s="29">
        <v>17148</v>
      </c>
      <c r="AV9" s="29">
        <v>19622</v>
      </c>
      <c r="AW9" s="29">
        <v>20712</v>
      </c>
      <c r="AX9" s="29">
        <v>20996</v>
      </c>
      <c r="AY9" s="29">
        <v>19587</v>
      </c>
      <c r="AZ9" s="29">
        <v>19211</v>
      </c>
      <c r="BA9" s="29">
        <v>20129</v>
      </c>
      <c r="BB9" s="20">
        <f t="shared" ref="BB9:BB22" si="12">SUM(AP9:BA9)</f>
        <v>223337</v>
      </c>
      <c r="BC9" s="29">
        <v>20681</v>
      </c>
      <c r="BD9" s="29">
        <v>18197</v>
      </c>
      <c r="BE9" s="29">
        <v>20938</v>
      </c>
      <c r="BF9" s="29">
        <v>19807</v>
      </c>
      <c r="BG9" s="29">
        <v>21421</v>
      </c>
      <c r="BH9" s="29">
        <v>21567</v>
      </c>
      <c r="BI9" s="29">
        <v>23669</v>
      </c>
      <c r="BJ9" s="29">
        <v>24349</v>
      </c>
      <c r="BK9" s="29">
        <v>24552</v>
      </c>
      <c r="BL9" s="29">
        <v>22162</v>
      </c>
      <c r="BM9" s="29">
        <v>22762</v>
      </c>
      <c r="BN9" s="29">
        <v>23719</v>
      </c>
      <c r="BO9" s="20">
        <f t="shared" ref="BO9:BO22" si="13">SUM(BC9:BN9)</f>
        <v>263824</v>
      </c>
      <c r="BP9" s="29">
        <v>23831</v>
      </c>
      <c r="BQ9" s="29">
        <v>20701</v>
      </c>
      <c r="BR9" s="29">
        <v>24385</v>
      </c>
      <c r="BS9" s="29">
        <v>24189</v>
      </c>
      <c r="BT9" s="29">
        <v>24807</v>
      </c>
      <c r="BU9" s="29">
        <v>23652</v>
      </c>
      <c r="BV9" s="29">
        <v>27918</v>
      </c>
      <c r="BW9" s="29">
        <v>28937</v>
      </c>
      <c r="BX9" s="29">
        <v>28307</v>
      </c>
      <c r="BY9" s="29">
        <v>26076</v>
      </c>
      <c r="BZ9" s="29">
        <v>26433</v>
      </c>
      <c r="CA9" s="29">
        <v>28488</v>
      </c>
      <c r="CB9" s="20">
        <f t="shared" ref="CB9:CB22" si="14">SUM(BP9:CA9)</f>
        <v>307724</v>
      </c>
      <c r="CC9" s="29">
        <v>29542</v>
      </c>
      <c r="CD9" s="29">
        <v>26132</v>
      </c>
      <c r="CE9" s="29">
        <v>26619</v>
      </c>
      <c r="CF9" s="29">
        <v>27269</v>
      </c>
      <c r="CG9" s="29">
        <v>28064</v>
      </c>
      <c r="CH9" s="29">
        <v>26615</v>
      </c>
      <c r="CI9" s="29">
        <v>29890</v>
      </c>
      <c r="CJ9" s="29">
        <v>32016</v>
      </c>
      <c r="CK9" s="29">
        <v>31213</v>
      </c>
      <c r="CL9" s="29">
        <v>28761</v>
      </c>
      <c r="CM9" s="29">
        <v>28979</v>
      </c>
      <c r="CN9" s="29">
        <v>32417</v>
      </c>
      <c r="CO9" s="20">
        <f t="shared" ref="CO9:CO22" si="15">SUM(CC9:CN9)</f>
        <v>347517</v>
      </c>
      <c r="CP9" s="29">
        <v>33746</v>
      </c>
      <c r="CQ9" s="29">
        <v>30619</v>
      </c>
      <c r="CR9" s="29">
        <v>32004</v>
      </c>
      <c r="CS9" s="29">
        <v>29347</v>
      </c>
      <c r="CT9" s="29">
        <v>30986</v>
      </c>
      <c r="CU9" s="29">
        <v>30200</v>
      </c>
      <c r="CV9" s="29">
        <v>35953</v>
      </c>
      <c r="CW9" s="29">
        <v>36387</v>
      </c>
      <c r="CX9" s="29">
        <v>35335</v>
      </c>
      <c r="CY9" s="29">
        <v>34734</v>
      </c>
      <c r="CZ9" s="29">
        <v>33265</v>
      </c>
      <c r="DA9" s="29">
        <v>37559</v>
      </c>
      <c r="DB9" s="20">
        <f t="shared" ref="DB9:DB22" si="16">SUM(CP9:DA9)</f>
        <v>400135</v>
      </c>
      <c r="DC9" s="29">
        <v>38752</v>
      </c>
      <c r="DD9" s="29">
        <v>33711</v>
      </c>
      <c r="DE9" s="74">
        <v>35380</v>
      </c>
      <c r="DF9" s="74">
        <v>35806</v>
      </c>
      <c r="DG9" s="74">
        <v>35170</v>
      </c>
      <c r="DH9" s="74">
        <v>34283</v>
      </c>
      <c r="DI9" s="74">
        <v>39518</v>
      </c>
      <c r="DJ9" s="74">
        <v>38990</v>
      </c>
      <c r="DK9" s="74">
        <v>38418</v>
      </c>
      <c r="DL9" s="11"/>
      <c r="DM9" s="11"/>
      <c r="DN9" s="11"/>
      <c r="DO9" s="11"/>
    </row>
    <row r="10" spans="1:119" x14ac:dyDescent="0.25">
      <c r="B10" s="5" t="s">
        <v>3</v>
      </c>
      <c r="C10" s="38">
        <v>8718</v>
      </c>
      <c r="D10" s="38">
        <v>8850</v>
      </c>
      <c r="E10" s="38">
        <v>9307</v>
      </c>
      <c r="F10" s="38">
        <v>9342</v>
      </c>
      <c r="G10" s="38">
        <v>9736</v>
      </c>
      <c r="H10" s="38">
        <v>10051</v>
      </c>
      <c r="I10" s="38">
        <v>10884</v>
      </c>
      <c r="J10" s="38">
        <v>11412</v>
      </c>
      <c r="K10" s="38">
        <v>10654</v>
      </c>
      <c r="L10" s="38">
        <v>11563</v>
      </c>
      <c r="M10" s="38">
        <v>10412</v>
      </c>
      <c r="N10" s="38">
        <v>11687</v>
      </c>
      <c r="O10" s="20">
        <f t="shared" si="9"/>
        <v>122616</v>
      </c>
      <c r="P10" s="38">
        <v>8510</v>
      </c>
      <c r="Q10" s="38">
        <v>7291</v>
      </c>
      <c r="R10" s="38">
        <v>11651</v>
      </c>
      <c r="S10" s="38">
        <v>11374</v>
      </c>
      <c r="T10" s="38">
        <v>14006</v>
      </c>
      <c r="U10" s="38">
        <v>14332</v>
      </c>
      <c r="V10" s="38">
        <v>14009</v>
      </c>
      <c r="W10" s="38">
        <v>12526</v>
      </c>
      <c r="X10" s="38">
        <v>12262</v>
      </c>
      <c r="Y10" s="38">
        <v>13080</v>
      </c>
      <c r="Z10" s="38">
        <v>13308</v>
      </c>
      <c r="AA10" s="38">
        <v>12896</v>
      </c>
      <c r="AB10" s="20">
        <f t="shared" si="10"/>
        <v>145245</v>
      </c>
      <c r="AC10" s="38">
        <v>11245</v>
      </c>
      <c r="AD10" s="38">
        <v>10489</v>
      </c>
      <c r="AE10" s="38">
        <v>11711</v>
      </c>
      <c r="AF10" s="38">
        <v>11285</v>
      </c>
      <c r="AG10" s="38">
        <v>11799</v>
      </c>
      <c r="AH10" s="38">
        <v>12099</v>
      </c>
      <c r="AI10" s="38">
        <v>12911</v>
      </c>
      <c r="AJ10" s="38">
        <v>12691</v>
      </c>
      <c r="AK10" s="38">
        <v>12207</v>
      </c>
      <c r="AL10" s="38">
        <v>13888</v>
      </c>
      <c r="AM10" s="38">
        <v>13437</v>
      </c>
      <c r="AN10" s="38">
        <v>14017</v>
      </c>
      <c r="AO10" s="20">
        <f t="shared" si="11"/>
        <v>147779</v>
      </c>
      <c r="AP10" s="38">
        <v>12866</v>
      </c>
      <c r="AQ10" s="38">
        <v>11773</v>
      </c>
      <c r="AR10" s="38">
        <v>11582</v>
      </c>
      <c r="AS10" s="38">
        <v>11675</v>
      </c>
      <c r="AT10" s="38">
        <v>12444</v>
      </c>
      <c r="AU10" s="38">
        <v>12817</v>
      </c>
      <c r="AV10" s="38">
        <v>13374</v>
      </c>
      <c r="AW10" s="38">
        <v>13973</v>
      </c>
      <c r="AX10" s="38">
        <v>13631</v>
      </c>
      <c r="AY10" s="38">
        <v>14458</v>
      </c>
      <c r="AZ10" s="38">
        <v>15083</v>
      </c>
      <c r="BA10" s="38">
        <v>14642</v>
      </c>
      <c r="BB10" s="20">
        <f t="shared" si="12"/>
        <v>158318</v>
      </c>
      <c r="BC10" s="38">
        <v>13617</v>
      </c>
      <c r="BD10" s="38">
        <v>11944</v>
      </c>
      <c r="BE10" s="38">
        <v>13634</v>
      </c>
      <c r="BF10" s="38">
        <v>13760</v>
      </c>
      <c r="BG10" s="38">
        <v>15043</v>
      </c>
      <c r="BH10" s="38">
        <v>14886</v>
      </c>
      <c r="BI10" s="38">
        <v>16084</v>
      </c>
      <c r="BJ10" s="38">
        <v>15146</v>
      </c>
      <c r="BK10" s="38">
        <v>14753</v>
      </c>
      <c r="BL10" s="38">
        <v>15243</v>
      </c>
      <c r="BM10" s="38">
        <v>15806</v>
      </c>
      <c r="BN10" s="38">
        <v>15528</v>
      </c>
      <c r="BO10" s="20">
        <f t="shared" si="13"/>
        <v>175444</v>
      </c>
      <c r="BP10" s="38">
        <v>13906</v>
      </c>
      <c r="BQ10" s="38">
        <v>13225</v>
      </c>
      <c r="BR10" s="38">
        <v>14317</v>
      </c>
      <c r="BS10" s="38">
        <v>13411</v>
      </c>
      <c r="BT10" s="38">
        <v>14874</v>
      </c>
      <c r="BU10" s="38">
        <v>14434</v>
      </c>
      <c r="BV10" s="38">
        <v>14897</v>
      </c>
      <c r="BW10" s="38">
        <v>15378</v>
      </c>
      <c r="BX10" s="38">
        <v>16416</v>
      </c>
      <c r="BY10" s="38">
        <v>16374</v>
      </c>
      <c r="BZ10" s="38">
        <v>16899</v>
      </c>
      <c r="CA10" s="38">
        <v>15834</v>
      </c>
      <c r="CB10" s="20">
        <f t="shared" si="14"/>
        <v>179965</v>
      </c>
      <c r="CC10" s="38">
        <v>14493</v>
      </c>
      <c r="CD10" s="38">
        <v>13488</v>
      </c>
      <c r="CE10" s="38">
        <v>14285</v>
      </c>
      <c r="CF10" s="38">
        <v>14443</v>
      </c>
      <c r="CG10" s="38">
        <v>16730</v>
      </c>
      <c r="CH10" s="38">
        <v>17115</v>
      </c>
      <c r="CI10" s="38">
        <v>18162</v>
      </c>
      <c r="CJ10" s="38">
        <v>18629</v>
      </c>
      <c r="CK10" s="38">
        <v>17192</v>
      </c>
      <c r="CL10" s="38">
        <v>17139</v>
      </c>
      <c r="CM10" s="38">
        <v>16920</v>
      </c>
      <c r="CN10" s="38">
        <v>17180</v>
      </c>
      <c r="CO10" s="20">
        <f t="shared" si="15"/>
        <v>195776</v>
      </c>
      <c r="CP10" s="38">
        <v>16284</v>
      </c>
      <c r="CQ10" s="38">
        <v>15669</v>
      </c>
      <c r="CR10" s="38">
        <v>17261</v>
      </c>
      <c r="CS10" s="38">
        <v>17015</v>
      </c>
      <c r="CT10" s="38">
        <v>18220</v>
      </c>
      <c r="CU10" s="38">
        <v>17957</v>
      </c>
      <c r="CV10" s="38">
        <v>18335</v>
      </c>
      <c r="CW10" s="38">
        <v>18202</v>
      </c>
      <c r="CX10" s="38">
        <v>17752</v>
      </c>
      <c r="CY10" s="38">
        <v>17902</v>
      </c>
      <c r="CZ10" s="38">
        <v>16931</v>
      </c>
      <c r="DA10" s="38">
        <v>18028</v>
      </c>
      <c r="DB10" s="20">
        <f t="shared" si="16"/>
        <v>209556</v>
      </c>
      <c r="DC10" s="38">
        <v>17521</v>
      </c>
      <c r="DD10" s="38">
        <v>15809</v>
      </c>
      <c r="DE10" s="75">
        <v>16929</v>
      </c>
      <c r="DF10" s="75">
        <v>15909</v>
      </c>
      <c r="DG10" s="75">
        <v>17613</v>
      </c>
      <c r="DH10" s="75">
        <v>17315</v>
      </c>
      <c r="DI10" s="75">
        <v>26463</v>
      </c>
      <c r="DJ10" s="75">
        <v>20082</v>
      </c>
      <c r="DK10" s="75">
        <v>19115</v>
      </c>
      <c r="DL10" s="11"/>
      <c r="DM10" s="11"/>
      <c r="DN10" s="11"/>
      <c r="DO10" s="11"/>
    </row>
    <row r="11" spans="1:119" x14ac:dyDescent="0.25">
      <c r="B11" s="4" t="s">
        <v>34</v>
      </c>
      <c r="C11" s="35">
        <f>SUM(C12:C13)</f>
        <v>15718</v>
      </c>
      <c r="D11" s="35">
        <f t="shared" ref="D11:N11" si="17">SUM(D12:D13)</f>
        <v>14706</v>
      </c>
      <c r="E11" s="35">
        <f t="shared" si="17"/>
        <v>16219</v>
      </c>
      <c r="F11" s="35">
        <f t="shared" si="17"/>
        <v>16699</v>
      </c>
      <c r="G11" s="35">
        <f t="shared" si="17"/>
        <v>17700</v>
      </c>
      <c r="H11" s="35">
        <f t="shared" si="17"/>
        <v>17553</v>
      </c>
      <c r="I11" s="35">
        <f t="shared" si="17"/>
        <v>18319</v>
      </c>
      <c r="J11" s="35">
        <f t="shared" si="17"/>
        <v>18855</v>
      </c>
      <c r="K11" s="35">
        <f t="shared" si="17"/>
        <v>15808</v>
      </c>
      <c r="L11" s="35">
        <f t="shared" si="17"/>
        <v>15854</v>
      </c>
      <c r="M11" s="35">
        <f t="shared" si="17"/>
        <v>16660</v>
      </c>
      <c r="N11" s="35">
        <f t="shared" si="17"/>
        <v>18165</v>
      </c>
      <c r="O11" s="20">
        <f t="shared" si="9"/>
        <v>202256</v>
      </c>
      <c r="P11" s="35">
        <f>SUM(P12:P13)</f>
        <v>18677</v>
      </c>
      <c r="Q11" s="35">
        <f t="shared" ref="Q11:AA11" si="18">SUM(Q12:Q13)</f>
        <v>17650</v>
      </c>
      <c r="R11" s="35">
        <f t="shared" si="18"/>
        <v>18822</v>
      </c>
      <c r="S11" s="35">
        <f t="shared" si="18"/>
        <v>17327</v>
      </c>
      <c r="T11" s="35">
        <f t="shared" si="18"/>
        <v>17714</v>
      </c>
      <c r="U11" s="35">
        <f t="shared" si="18"/>
        <v>17639</v>
      </c>
      <c r="V11" s="35">
        <f t="shared" si="18"/>
        <v>17758</v>
      </c>
      <c r="W11" s="35">
        <f t="shared" si="18"/>
        <v>17946</v>
      </c>
      <c r="X11" s="35">
        <f t="shared" si="18"/>
        <v>18363</v>
      </c>
      <c r="Y11" s="35">
        <f t="shared" si="18"/>
        <v>18856</v>
      </c>
      <c r="Z11" s="35">
        <f t="shared" si="18"/>
        <v>19851</v>
      </c>
      <c r="AA11" s="35">
        <f t="shared" si="18"/>
        <v>21386</v>
      </c>
      <c r="AB11" s="20">
        <f t="shared" si="10"/>
        <v>221989</v>
      </c>
      <c r="AC11" s="35">
        <f>SUM(AC12:AC13)</f>
        <v>22165</v>
      </c>
      <c r="AD11" s="35">
        <f t="shared" ref="AD11:AN11" si="19">SUM(AD12:AD13)</f>
        <v>20796</v>
      </c>
      <c r="AE11" s="35">
        <f t="shared" si="19"/>
        <v>21562</v>
      </c>
      <c r="AF11" s="35">
        <f t="shared" si="19"/>
        <v>20220</v>
      </c>
      <c r="AG11" s="35">
        <f t="shared" si="19"/>
        <v>19633</v>
      </c>
      <c r="AH11" s="35">
        <f t="shared" si="19"/>
        <v>19953</v>
      </c>
      <c r="AI11" s="35">
        <f t="shared" si="19"/>
        <v>19881</v>
      </c>
      <c r="AJ11" s="35">
        <f t="shared" si="19"/>
        <v>18968</v>
      </c>
      <c r="AK11" s="35">
        <f t="shared" si="19"/>
        <v>16298</v>
      </c>
      <c r="AL11" s="35">
        <f t="shared" si="19"/>
        <v>18452</v>
      </c>
      <c r="AM11" s="35">
        <f t="shared" si="19"/>
        <v>17158</v>
      </c>
      <c r="AN11" s="35">
        <f t="shared" si="19"/>
        <v>19638</v>
      </c>
      <c r="AO11" s="20">
        <f t="shared" si="11"/>
        <v>234724</v>
      </c>
      <c r="AP11" s="35">
        <f>SUM(AP12:AP13)</f>
        <v>20364</v>
      </c>
      <c r="AQ11" s="35">
        <f t="shared" ref="AQ11:BA11" si="20">SUM(AQ12:AQ13)</f>
        <v>20586</v>
      </c>
      <c r="AR11" s="35">
        <f t="shared" si="20"/>
        <v>19820</v>
      </c>
      <c r="AS11" s="35">
        <f t="shared" si="20"/>
        <v>19707</v>
      </c>
      <c r="AT11" s="35">
        <f t="shared" si="20"/>
        <v>19602</v>
      </c>
      <c r="AU11" s="35">
        <f t="shared" si="20"/>
        <v>19259</v>
      </c>
      <c r="AV11" s="35">
        <f t="shared" si="20"/>
        <v>20999</v>
      </c>
      <c r="AW11" s="35">
        <f t="shared" si="20"/>
        <v>20622</v>
      </c>
      <c r="AX11" s="35">
        <f t="shared" si="20"/>
        <v>20033</v>
      </c>
      <c r="AY11" s="35">
        <f t="shared" si="20"/>
        <v>20863</v>
      </c>
      <c r="AZ11" s="35">
        <f t="shared" si="20"/>
        <v>20800</v>
      </c>
      <c r="BA11" s="35">
        <f t="shared" si="20"/>
        <v>23279</v>
      </c>
      <c r="BB11" s="20">
        <f t="shared" si="12"/>
        <v>245934</v>
      </c>
      <c r="BC11" s="35">
        <f>SUM(BC12:BC13)</f>
        <v>23822</v>
      </c>
      <c r="BD11" s="35">
        <f t="shared" ref="BD11:BN11" si="21">SUM(BD12:BD13)</f>
        <v>22009</v>
      </c>
      <c r="BE11" s="35">
        <f t="shared" si="21"/>
        <v>25287</v>
      </c>
      <c r="BF11" s="35">
        <f t="shared" si="21"/>
        <v>22928</v>
      </c>
      <c r="BG11" s="35">
        <f t="shared" si="21"/>
        <v>23107</v>
      </c>
      <c r="BH11" s="35">
        <f t="shared" si="21"/>
        <v>22342</v>
      </c>
      <c r="BI11" s="35">
        <f t="shared" si="21"/>
        <v>24940</v>
      </c>
      <c r="BJ11" s="35">
        <f t="shared" si="21"/>
        <v>24291</v>
      </c>
      <c r="BK11" s="35">
        <f t="shared" si="21"/>
        <v>22914</v>
      </c>
      <c r="BL11" s="35">
        <f t="shared" si="21"/>
        <v>24981</v>
      </c>
      <c r="BM11" s="35">
        <f t="shared" si="21"/>
        <v>25847</v>
      </c>
      <c r="BN11" s="35">
        <f t="shared" si="21"/>
        <v>29255</v>
      </c>
      <c r="BO11" s="20">
        <f t="shared" si="13"/>
        <v>291723</v>
      </c>
      <c r="BP11" s="35">
        <f>SUM(BP12:BP13)</f>
        <v>30022</v>
      </c>
      <c r="BQ11" s="35">
        <f t="shared" ref="BQ11:CA11" si="22">SUM(BQ12:BQ13)</f>
        <v>30611</v>
      </c>
      <c r="BR11" s="35">
        <f t="shared" si="22"/>
        <v>30748</v>
      </c>
      <c r="BS11" s="35">
        <f t="shared" si="22"/>
        <v>27892</v>
      </c>
      <c r="BT11" s="35">
        <f t="shared" si="22"/>
        <v>28002</v>
      </c>
      <c r="BU11" s="35">
        <f t="shared" si="22"/>
        <v>25523</v>
      </c>
      <c r="BV11" s="35">
        <f t="shared" si="22"/>
        <v>25751</v>
      </c>
      <c r="BW11" s="35">
        <f t="shared" si="22"/>
        <v>27392</v>
      </c>
      <c r="BX11" s="35">
        <f t="shared" si="22"/>
        <v>26913</v>
      </c>
      <c r="BY11" s="35">
        <f t="shared" si="22"/>
        <v>29062</v>
      </c>
      <c r="BZ11" s="35">
        <f t="shared" si="22"/>
        <v>28313</v>
      </c>
      <c r="CA11" s="35">
        <f t="shared" si="22"/>
        <v>31314</v>
      </c>
      <c r="CB11" s="20">
        <f t="shared" si="14"/>
        <v>341543</v>
      </c>
      <c r="CC11" s="35">
        <v>31339</v>
      </c>
      <c r="CD11" s="35">
        <v>32203</v>
      </c>
      <c r="CE11" s="35">
        <v>33971</v>
      </c>
      <c r="CF11" s="35">
        <v>34704</v>
      </c>
      <c r="CG11" s="35">
        <v>24405</v>
      </c>
      <c r="CH11" s="35">
        <v>31805</v>
      </c>
      <c r="CI11" s="35">
        <v>32807</v>
      </c>
      <c r="CJ11" s="35">
        <v>33502</v>
      </c>
      <c r="CK11" s="35">
        <v>32919</v>
      </c>
      <c r="CL11" s="35">
        <v>33591</v>
      </c>
      <c r="CM11" s="35">
        <v>32320</v>
      </c>
      <c r="CN11" s="35">
        <v>32576</v>
      </c>
      <c r="CO11" s="20">
        <f t="shared" si="15"/>
        <v>386142</v>
      </c>
      <c r="CP11" s="35">
        <v>33056</v>
      </c>
      <c r="CQ11" s="35">
        <v>31973</v>
      </c>
      <c r="CR11" s="35">
        <v>30631</v>
      </c>
      <c r="CS11" s="35">
        <v>26408</v>
      </c>
      <c r="CT11" s="35">
        <v>25938</v>
      </c>
      <c r="CU11" s="35">
        <v>25088</v>
      </c>
      <c r="CV11" s="35">
        <v>26670</v>
      </c>
      <c r="CW11" s="35">
        <v>27872</v>
      </c>
      <c r="CX11" s="35">
        <f>+CX12+CX13</f>
        <v>27131</v>
      </c>
      <c r="CY11" s="35">
        <f t="shared" ref="CY11:DC11" si="23">+CY12+CY13</f>
        <v>28004</v>
      </c>
      <c r="CZ11" s="35">
        <f t="shared" si="23"/>
        <v>27046</v>
      </c>
      <c r="DA11" s="35">
        <f t="shared" si="23"/>
        <v>28597</v>
      </c>
      <c r="DB11" s="35">
        <f t="shared" si="23"/>
        <v>338414</v>
      </c>
      <c r="DC11" s="35">
        <f t="shared" si="23"/>
        <v>28905</v>
      </c>
      <c r="DD11" s="35">
        <v>27739</v>
      </c>
      <c r="DE11" s="59">
        <f t="shared" ref="DE11:DH11" si="24">SUM(DE12:DE13)</f>
        <v>28797</v>
      </c>
      <c r="DF11" s="59">
        <f t="shared" si="24"/>
        <v>28350</v>
      </c>
      <c r="DG11" s="59">
        <f t="shared" si="24"/>
        <v>27274</v>
      </c>
      <c r="DH11" s="59">
        <f t="shared" si="24"/>
        <v>26529</v>
      </c>
      <c r="DI11" s="59">
        <f t="shared" ref="DI11:DK11" si="25">SUM(DI12:DI13)</f>
        <v>28688</v>
      </c>
      <c r="DJ11" s="59">
        <f t="shared" si="25"/>
        <v>29209</v>
      </c>
      <c r="DK11" s="59">
        <f t="shared" si="25"/>
        <v>30259</v>
      </c>
      <c r="DL11" s="11"/>
      <c r="DM11" s="11"/>
      <c r="DN11" s="11"/>
      <c r="DO11" s="11"/>
    </row>
    <row r="12" spans="1:119" x14ac:dyDescent="0.25">
      <c r="B12" s="5" t="s">
        <v>2</v>
      </c>
      <c r="C12" s="29">
        <v>11227</v>
      </c>
      <c r="D12" s="29">
        <v>10698</v>
      </c>
      <c r="E12" s="29">
        <v>11195</v>
      </c>
      <c r="F12" s="29">
        <v>11920</v>
      </c>
      <c r="G12" s="29">
        <v>12595</v>
      </c>
      <c r="H12" s="29">
        <v>12353</v>
      </c>
      <c r="I12" s="29">
        <v>12879</v>
      </c>
      <c r="J12" s="29">
        <v>13226</v>
      </c>
      <c r="K12" s="29">
        <v>11406</v>
      </c>
      <c r="L12" s="29">
        <v>11809</v>
      </c>
      <c r="M12" s="29">
        <v>12178</v>
      </c>
      <c r="N12" s="29">
        <v>13792</v>
      </c>
      <c r="O12" s="20">
        <f t="shared" si="9"/>
        <v>145278</v>
      </c>
      <c r="P12" s="29">
        <v>13787</v>
      </c>
      <c r="Q12" s="29">
        <v>13124</v>
      </c>
      <c r="R12" s="29">
        <v>13598</v>
      </c>
      <c r="S12" s="29">
        <v>12713</v>
      </c>
      <c r="T12" s="29">
        <v>13141</v>
      </c>
      <c r="U12" s="29">
        <v>13272</v>
      </c>
      <c r="V12" s="29">
        <v>13190</v>
      </c>
      <c r="W12" s="29">
        <v>12972</v>
      </c>
      <c r="X12" s="29">
        <v>12440</v>
      </c>
      <c r="Y12" s="29">
        <v>12857</v>
      </c>
      <c r="Z12" s="29">
        <v>13607</v>
      </c>
      <c r="AA12" s="29">
        <v>15532</v>
      </c>
      <c r="AB12" s="20">
        <f t="shared" si="10"/>
        <v>160233</v>
      </c>
      <c r="AC12" s="29">
        <v>16144</v>
      </c>
      <c r="AD12" s="29">
        <v>15406</v>
      </c>
      <c r="AE12" s="29">
        <v>15797</v>
      </c>
      <c r="AF12" s="29">
        <v>15049</v>
      </c>
      <c r="AG12" s="29">
        <v>14496</v>
      </c>
      <c r="AH12" s="29">
        <v>14146</v>
      </c>
      <c r="AI12" s="29">
        <v>14595</v>
      </c>
      <c r="AJ12" s="29">
        <v>14133</v>
      </c>
      <c r="AK12" s="29">
        <v>12148</v>
      </c>
      <c r="AL12" s="29">
        <v>13232</v>
      </c>
      <c r="AM12" s="29">
        <v>12656</v>
      </c>
      <c r="AN12" s="29">
        <v>14824</v>
      </c>
      <c r="AO12" s="20">
        <f t="shared" si="11"/>
        <v>172626</v>
      </c>
      <c r="AP12" s="29">
        <v>15535</v>
      </c>
      <c r="AQ12" s="29">
        <v>16355</v>
      </c>
      <c r="AR12" s="29">
        <v>14956</v>
      </c>
      <c r="AS12" s="29">
        <v>14946</v>
      </c>
      <c r="AT12" s="29">
        <v>14656</v>
      </c>
      <c r="AU12" s="29">
        <v>14321</v>
      </c>
      <c r="AV12" s="29">
        <v>15395</v>
      </c>
      <c r="AW12" s="29">
        <v>15077</v>
      </c>
      <c r="AX12" s="29">
        <v>14955</v>
      </c>
      <c r="AY12" s="29">
        <v>15720</v>
      </c>
      <c r="AZ12" s="29">
        <v>15744</v>
      </c>
      <c r="BA12" s="29">
        <v>17250</v>
      </c>
      <c r="BB12" s="20">
        <f t="shared" si="12"/>
        <v>184910</v>
      </c>
      <c r="BC12" s="29">
        <v>18356</v>
      </c>
      <c r="BD12" s="29">
        <v>16983</v>
      </c>
      <c r="BE12" s="29">
        <v>17806</v>
      </c>
      <c r="BF12" s="29">
        <v>17172</v>
      </c>
      <c r="BG12" s="29">
        <v>17227</v>
      </c>
      <c r="BH12" s="29">
        <v>16787</v>
      </c>
      <c r="BI12" s="29">
        <v>18833</v>
      </c>
      <c r="BJ12" s="29">
        <v>18712</v>
      </c>
      <c r="BK12" s="29">
        <v>17569</v>
      </c>
      <c r="BL12" s="29">
        <v>18439</v>
      </c>
      <c r="BM12" s="29">
        <v>18915</v>
      </c>
      <c r="BN12" s="29">
        <v>21817</v>
      </c>
      <c r="BO12" s="20">
        <f t="shared" si="13"/>
        <v>218616</v>
      </c>
      <c r="BP12" s="29">
        <v>22589</v>
      </c>
      <c r="BQ12" s="29">
        <v>23079</v>
      </c>
      <c r="BR12" s="29">
        <v>23090</v>
      </c>
      <c r="BS12" s="29">
        <v>20882</v>
      </c>
      <c r="BT12" s="29">
        <v>20277</v>
      </c>
      <c r="BU12" s="29">
        <v>18782</v>
      </c>
      <c r="BV12" s="29">
        <v>19150</v>
      </c>
      <c r="BW12" s="29">
        <v>21151</v>
      </c>
      <c r="BX12" s="29">
        <v>19923</v>
      </c>
      <c r="BY12" s="29">
        <v>21095</v>
      </c>
      <c r="BZ12" s="29">
        <v>21041</v>
      </c>
      <c r="CA12" s="29">
        <v>23499</v>
      </c>
      <c r="CB12" s="20">
        <f t="shared" si="14"/>
        <v>254558</v>
      </c>
      <c r="CC12" s="29">
        <v>23971</v>
      </c>
      <c r="CD12" s="29">
        <v>24207</v>
      </c>
      <c r="CE12" s="29">
        <v>24409</v>
      </c>
      <c r="CF12" s="29">
        <v>24508</v>
      </c>
      <c r="CG12" s="29">
        <v>18238</v>
      </c>
      <c r="CH12" s="29">
        <v>22752</v>
      </c>
      <c r="CI12" s="29">
        <v>23583</v>
      </c>
      <c r="CJ12" s="29">
        <v>24504</v>
      </c>
      <c r="CK12" s="29">
        <v>24846</v>
      </c>
      <c r="CL12" s="29">
        <v>24619</v>
      </c>
      <c r="CM12" s="29">
        <v>23296</v>
      </c>
      <c r="CN12" s="29">
        <v>24170</v>
      </c>
      <c r="CO12" s="20">
        <f t="shared" si="15"/>
        <v>283103</v>
      </c>
      <c r="CP12" s="29">
        <v>24341</v>
      </c>
      <c r="CQ12" s="29">
        <v>23801</v>
      </c>
      <c r="CR12" s="29">
        <v>22617</v>
      </c>
      <c r="CS12" s="29">
        <v>19535</v>
      </c>
      <c r="CT12" s="29">
        <v>19468</v>
      </c>
      <c r="CU12" s="29">
        <v>18842</v>
      </c>
      <c r="CV12" s="29">
        <v>20574</v>
      </c>
      <c r="CW12" s="29">
        <v>21274</v>
      </c>
      <c r="CX12" s="29">
        <v>20803</v>
      </c>
      <c r="CY12" s="29">
        <v>21240</v>
      </c>
      <c r="CZ12" s="29">
        <v>20432</v>
      </c>
      <c r="DA12" s="29">
        <v>22123</v>
      </c>
      <c r="DB12" s="20">
        <f t="shared" si="16"/>
        <v>255050</v>
      </c>
      <c r="DC12" s="29">
        <v>22560</v>
      </c>
      <c r="DD12" s="29">
        <v>21398</v>
      </c>
      <c r="DE12" s="74">
        <v>21168</v>
      </c>
      <c r="DF12" s="74">
        <v>21801</v>
      </c>
      <c r="DG12" s="74">
        <v>20454</v>
      </c>
      <c r="DH12" s="74">
        <v>19765</v>
      </c>
      <c r="DI12" s="74">
        <v>20832</v>
      </c>
      <c r="DJ12" s="74">
        <v>20369</v>
      </c>
      <c r="DK12" s="74">
        <v>19860</v>
      </c>
      <c r="DL12" s="11"/>
      <c r="DM12" s="11"/>
      <c r="DN12" s="11"/>
      <c r="DO12" s="11"/>
    </row>
    <row r="13" spans="1:119" x14ac:dyDescent="0.25">
      <c r="B13" s="5" t="s">
        <v>3</v>
      </c>
      <c r="C13" s="38">
        <v>4491</v>
      </c>
      <c r="D13" s="38">
        <v>4008</v>
      </c>
      <c r="E13" s="38">
        <v>5024</v>
      </c>
      <c r="F13" s="38">
        <v>4779</v>
      </c>
      <c r="G13" s="38">
        <v>5105</v>
      </c>
      <c r="H13" s="38">
        <v>5200</v>
      </c>
      <c r="I13" s="38">
        <v>5440</v>
      </c>
      <c r="J13" s="38">
        <v>5629</v>
      </c>
      <c r="K13" s="38">
        <v>4402</v>
      </c>
      <c r="L13" s="38">
        <v>4045</v>
      </c>
      <c r="M13" s="38">
        <v>4482</v>
      </c>
      <c r="N13" s="38">
        <v>4373</v>
      </c>
      <c r="O13" s="20">
        <f t="shared" si="9"/>
        <v>56978</v>
      </c>
      <c r="P13" s="38">
        <v>4890</v>
      </c>
      <c r="Q13" s="38">
        <v>4526</v>
      </c>
      <c r="R13" s="38">
        <v>5224</v>
      </c>
      <c r="S13" s="38">
        <v>4614</v>
      </c>
      <c r="T13" s="38">
        <v>4573</v>
      </c>
      <c r="U13" s="38">
        <v>4367</v>
      </c>
      <c r="V13" s="38">
        <v>4568</v>
      </c>
      <c r="W13" s="38">
        <v>4974</v>
      </c>
      <c r="X13" s="38">
        <v>5923</v>
      </c>
      <c r="Y13" s="38">
        <v>5999</v>
      </c>
      <c r="Z13" s="38">
        <v>6244</v>
      </c>
      <c r="AA13" s="38">
        <v>5854</v>
      </c>
      <c r="AB13" s="20">
        <f t="shared" si="10"/>
        <v>61756</v>
      </c>
      <c r="AC13" s="38">
        <v>6021</v>
      </c>
      <c r="AD13" s="38">
        <v>5390</v>
      </c>
      <c r="AE13" s="38">
        <v>5765</v>
      </c>
      <c r="AF13" s="38">
        <v>5171</v>
      </c>
      <c r="AG13" s="38">
        <v>5137</v>
      </c>
      <c r="AH13" s="38">
        <v>5807</v>
      </c>
      <c r="AI13" s="38">
        <v>5286</v>
      </c>
      <c r="AJ13" s="38">
        <v>4835</v>
      </c>
      <c r="AK13" s="38">
        <v>4150</v>
      </c>
      <c r="AL13" s="38">
        <v>5220</v>
      </c>
      <c r="AM13" s="38">
        <v>4502</v>
      </c>
      <c r="AN13" s="38">
        <v>4814</v>
      </c>
      <c r="AO13" s="20">
        <f t="shared" si="11"/>
        <v>62098</v>
      </c>
      <c r="AP13" s="38">
        <v>4829</v>
      </c>
      <c r="AQ13" s="38">
        <v>4231</v>
      </c>
      <c r="AR13" s="38">
        <v>4864</v>
      </c>
      <c r="AS13" s="38">
        <v>4761</v>
      </c>
      <c r="AT13" s="38">
        <v>4946</v>
      </c>
      <c r="AU13" s="38">
        <v>4938</v>
      </c>
      <c r="AV13" s="38">
        <v>5604</v>
      </c>
      <c r="AW13" s="38">
        <v>5545</v>
      </c>
      <c r="AX13" s="38">
        <v>5078</v>
      </c>
      <c r="AY13" s="38">
        <v>5143</v>
      </c>
      <c r="AZ13" s="38">
        <v>5056</v>
      </c>
      <c r="BA13" s="38">
        <v>6029</v>
      </c>
      <c r="BB13" s="20">
        <f t="shared" si="12"/>
        <v>61024</v>
      </c>
      <c r="BC13" s="38">
        <v>5466</v>
      </c>
      <c r="BD13" s="38">
        <v>5026</v>
      </c>
      <c r="BE13" s="38">
        <v>7481</v>
      </c>
      <c r="BF13" s="38">
        <v>5756</v>
      </c>
      <c r="BG13" s="38">
        <v>5880</v>
      </c>
      <c r="BH13" s="38">
        <v>5555</v>
      </c>
      <c r="BI13" s="38">
        <v>6107</v>
      </c>
      <c r="BJ13" s="38">
        <v>5579</v>
      </c>
      <c r="BK13" s="38">
        <v>5345</v>
      </c>
      <c r="BL13" s="38">
        <v>6542</v>
      </c>
      <c r="BM13" s="38">
        <v>6932</v>
      </c>
      <c r="BN13" s="38">
        <v>7438</v>
      </c>
      <c r="BO13" s="20">
        <f t="shared" si="13"/>
        <v>73107</v>
      </c>
      <c r="BP13" s="38">
        <v>7433</v>
      </c>
      <c r="BQ13" s="38">
        <v>7532</v>
      </c>
      <c r="BR13" s="38">
        <v>7658</v>
      </c>
      <c r="BS13" s="38">
        <v>7010</v>
      </c>
      <c r="BT13" s="38">
        <v>7725</v>
      </c>
      <c r="BU13" s="38">
        <v>6741</v>
      </c>
      <c r="BV13" s="38">
        <v>6601</v>
      </c>
      <c r="BW13" s="38">
        <v>6241</v>
      </c>
      <c r="BX13" s="38">
        <v>6990</v>
      </c>
      <c r="BY13" s="38">
        <v>7967</v>
      </c>
      <c r="BZ13" s="38">
        <v>7272</v>
      </c>
      <c r="CA13" s="38">
        <v>7815</v>
      </c>
      <c r="CB13" s="20">
        <f t="shared" si="14"/>
        <v>86985</v>
      </c>
      <c r="CC13" s="38">
        <v>7368</v>
      </c>
      <c r="CD13" s="38">
        <v>7996</v>
      </c>
      <c r="CE13" s="38">
        <v>9562</v>
      </c>
      <c r="CF13" s="38">
        <v>10196</v>
      </c>
      <c r="CG13" s="38">
        <v>6167</v>
      </c>
      <c r="CH13" s="38">
        <v>9053</v>
      </c>
      <c r="CI13" s="38">
        <v>9224</v>
      </c>
      <c r="CJ13" s="38">
        <v>8998</v>
      </c>
      <c r="CK13" s="38">
        <v>8073</v>
      </c>
      <c r="CL13" s="38">
        <v>8972</v>
      </c>
      <c r="CM13" s="38">
        <v>9024</v>
      </c>
      <c r="CN13" s="38">
        <v>8406</v>
      </c>
      <c r="CO13" s="20">
        <f t="shared" si="15"/>
        <v>103039</v>
      </c>
      <c r="CP13" s="38">
        <v>8715</v>
      </c>
      <c r="CQ13" s="38">
        <v>8172</v>
      </c>
      <c r="CR13" s="38">
        <v>8014</v>
      </c>
      <c r="CS13" s="38">
        <v>6873</v>
      </c>
      <c r="CT13" s="38">
        <v>6470</v>
      </c>
      <c r="CU13" s="38">
        <v>6246</v>
      </c>
      <c r="CV13" s="38">
        <v>6096</v>
      </c>
      <c r="CW13" s="38">
        <v>6598</v>
      </c>
      <c r="CX13" s="38">
        <v>6328</v>
      </c>
      <c r="CY13" s="38">
        <v>6764</v>
      </c>
      <c r="CZ13" s="38">
        <v>6614</v>
      </c>
      <c r="DA13" s="38">
        <v>6474</v>
      </c>
      <c r="DB13" s="20">
        <f t="shared" si="16"/>
        <v>83364</v>
      </c>
      <c r="DC13" s="38">
        <v>6345</v>
      </c>
      <c r="DD13" s="38">
        <v>6341</v>
      </c>
      <c r="DE13" s="75">
        <v>7629</v>
      </c>
      <c r="DF13" s="75">
        <v>6549</v>
      </c>
      <c r="DG13" s="75">
        <v>6820</v>
      </c>
      <c r="DH13" s="75">
        <v>6764</v>
      </c>
      <c r="DI13" s="75">
        <v>7856</v>
      </c>
      <c r="DJ13" s="75">
        <v>8840</v>
      </c>
      <c r="DK13" s="75">
        <v>10399</v>
      </c>
      <c r="DL13" s="11"/>
      <c r="DM13" s="11"/>
      <c r="DN13" s="11"/>
      <c r="DO13" s="11"/>
    </row>
    <row r="14" spans="1:119" x14ac:dyDescent="0.25">
      <c r="B14" s="4" t="s">
        <v>35</v>
      </c>
      <c r="C14" s="35">
        <f>SUM(C15:C16)</f>
        <v>13934</v>
      </c>
      <c r="D14" s="35">
        <f t="shared" ref="D14:N14" si="26">SUM(D15:D16)</f>
        <v>11373</v>
      </c>
      <c r="E14" s="35">
        <f t="shared" si="26"/>
        <v>11230</v>
      </c>
      <c r="F14" s="35">
        <f t="shared" si="26"/>
        <v>11310</v>
      </c>
      <c r="G14" s="35">
        <f t="shared" si="26"/>
        <v>11718</v>
      </c>
      <c r="H14" s="35">
        <f t="shared" si="26"/>
        <v>12106</v>
      </c>
      <c r="I14" s="35">
        <f t="shared" si="26"/>
        <v>14232</v>
      </c>
      <c r="J14" s="35">
        <f t="shared" si="26"/>
        <v>15157</v>
      </c>
      <c r="K14" s="35">
        <f t="shared" si="26"/>
        <v>13898</v>
      </c>
      <c r="L14" s="35">
        <f t="shared" si="26"/>
        <v>14945</v>
      </c>
      <c r="M14" s="35">
        <f t="shared" si="26"/>
        <v>16148</v>
      </c>
      <c r="N14" s="35">
        <f t="shared" si="26"/>
        <v>16119</v>
      </c>
      <c r="O14" s="20">
        <f t="shared" si="9"/>
        <v>162170</v>
      </c>
      <c r="P14" s="35">
        <f>SUM(P15:P16)</f>
        <v>14845</v>
      </c>
      <c r="Q14" s="35">
        <f t="shared" ref="Q14:AA14" si="27">SUM(Q15:Q16)</f>
        <v>12178</v>
      </c>
      <c r="R14" s="35">
        <f t="shared" si="27"/>
        <v>13624</v>
      </c>
      <c r="S14" s="35">
        <f t="shared" si="27"/>
        <v>13908</v>
      </c>
      <c r="T14" s="35">
        <f t="shared" si="27"/>
        <v>14674</v>
      </c>
      <c r="U14" s="35">
        <f t="shared" si="27"/>
        <v>13924</v>
      </c>
      <c r="V14" s="35">
        <f t="shared" si="27"/>
        <v>16400</v>
      </c>
      <c r="W14" s="35">
        <f t="shared" si="27"/>
        <v>17064</v>
      </c>
      <c r="X14" s="35">
        <f t="shared" si="27"/>
        <v>15098</v>
      </c>
      <c r="Y14" s="35">
        <f t="shared" si="27"/>
        <v>16060</v>
      </c>
      <c r="Z14" s="35">
        <f t="shared" si="27"/>
        <v>14720</v>
      </c>
      <c r="AA14" s="35">
        <f t="shared" si="27"/>
        <v>15889</v>
      </c>
      <c r="AB14" s="20">
        <f t="shared" si="10"/>
        <v>178384</v>
      </c>
      <c r="AC14" s="35">
        <f>SUM(AC15:AC16)</f>
        <v>14915</v>
      </c>
      <c r="AD14" s="35">
        <f t="shared" ref="AD14:AN14" si="28">SUM(AD15:AD16)</f>
        <v>13004</v>
      </c>
      <c r="AE14" s="35">
        <f t="shared" si="28"/>
        <v>15423</v>
      </c>
      <c r="AF14" s="35">
        <f t="shared" si="28"/>
        <v>16136</v>
      </c>
      <c r="AG14" s="35">
        <f t="shared" si="28"/>
        <v>16364</v>
      </c>
      <c r="AH14" s="35">
        <f t="shared" si="28"/>
        <v>16037</v>
      </c>
      <c r="AI14" s="35">
        <f t="shared" si="28"/>
        <v>18621</v>
      </c>
      <c r="AJ14" s="35">
        <f t="shared" si="28"/>
        <v>19268</v>
      </c>
      <c r="AK14" s="35">
        <f t="shared" si="28"/>
        <v>16956</v>
      </c>
      <c r="AL14" s="35">
        <f t="shared" si="28"/>
        <v>17487</v>
      </c>
      <c r="AM14" s="35">
        <f t="shared" si="28"/>
        <v>17095</v>
      </c>
      <c r="AN14" s="35">
        <f t="shared" si="28"/>
        <v>18606</v>
      </c>
      <c r="AO14" s="20">
        <f t="shared" si="11"/>
        <v>199912</v>
      </c>
      <c r="AP14" s="35">
        <f>SUM(AP15:AP16)</f>
        <v>18384</v>
      </c>
      <c r="AQ14" s="35">
        <f t="shared" ref="AQ14:BA14" si="29">SUM(AQ15:AQ16)</f>
        <v>16290</v>
      </c>
      <c r="AR14" s="35">
        <f t="shared" si="29"/>
        <v>15794</v>
      </c>
      <c r="AS14" s="35">
        <f t="shared" si="29"/>
        <v>15801</v>
      </c>
      <c r="AT14" s="35">
        <f t="shared" si="29"/>
        <v>17184</v>
      </c>
      <c r="AU14" s="35">
        <f t="shared" si="29"/>
        <v>16678</v>
      </c>
      <c r="AV14" s="35">
        <f t="shared" si="29"/>
        <v>19658</v>
      </c>
      <c r="AW14" s="35">
        <f t="shared" si="29"/>
        <v>21571</v>
      </c>
      <c r="AX14" s="35">
        <f t="shared" si="29"/>
        <v>19184</v>
      </c>
      <c r="AY14" s="35">
        <f t="shared" si="29"/>
        <v>19336</v>
      </c>
      <c r="AZ14" s="35">
        <f t="shared" si="29"/>
        <v>18492</v>
      </c>
      <c r="BA14" s="35">
        <f t="shared" si="29"/>
        <v>19837</v>
      </c>
      <c r="BB14" s="20">
        <f t="shared" si="12"/>
        <v>218209</v>
      </c>
      <c r="BC14" s="35">
        <f>SUM(BC15:BC16)</f>
        <v>19312</v>
      </c>
      <c r="BD14" s="35">
        <f t="shared" ref="BD14:BN14" si="30">SUM(BD15:BD16)</f>
        <v>16708</v>
      </c>
      <c r="BE14" s="35">
        <f t="shared" si="30"/>
        <v>18332</v>
      </c>
      <c r="BF14" s="35">
        <f t="shared" si="30"/>
        <v>17911</v>
      </c>
      <c r="BG14" s="35">
        <f t="shared" si="30"/>
        <v>19075</v>
      </c>
      <c r="BH14" s="35">
        <f t="shared" si="30"/>
        <v>18535</v>
      </c>
      <c r="BI14" s="35">
        <f t="shared" si="30"/>
        <v>20942</v>
      </c>
      <c r="BJ14" s="35">
        <f t="shared" si="30"/>
        <v>22696</v>
      </c>
      <c r="BK14" s="35">
        <f t="shared" si="30"/>
        <v>19782</v>
      </c>
      <c r="BL14" s="35">
        <f t="shared" si="30"/>
        <v>20341</v>
      </c>
      <c r="BM14" s="35">
        <f t="shared" si="30"/>
        <v>20346</v>
      </c>
      <c r="BN14" s="35">
        <f t="shared" si="30"/>
        <v>21235</v>
      </c>
      <c r="BO14" s="20">
        <f t="shared" si="13"/>
        <v>235215</v>
      </c>
      <c r="BP14" s="35">
        <f>SUM(BP15:BP16)</f>
        <v>19789</v>
      </c>
      <c r="BQ14" s="35">
        <f t="shared" ref="BQ14:CA14" si="31">SUM(BQ15:BQ16)</f>
        <v>18447</v>
      </c>
      <c r="BR14" s="35">
        <f t="shared" si="31"/>
        <v>19485</v>
      </c>
      <c r="BS14" s="35">
        <f t="shared" si="31"/>
        <v>18458</v>
      </c>
      <c r="BT14" s="35">
        <f t="shared" si="31"/>
        <v>19403</v>
      </c>
      <c r="BU14" s="35">
        <f t="shared" si="31"/>
        <v>19087</v>
      </c>
      <c r="BV14" s="35">
        <f t="shared" si="31"/>
        <v>21766</v>
      </c>
      <c r="BW14" s="35">
        <f t="shared" si="31"/>
        <v>22941</v>
      </c>
      <c r="BX14" s="35">
        <f t="shared" si="31"/>
        <v>19854</v>
      </c>
      <c r="BY14" s="35">
        <f t="shared" si="31"/>
        <v>20109</v>
      </c>
      <c r="BZ14" s="35">
        <f t="shared" si="31"/>
        <v>19445</v>
      </c>
      <c r="CA14" s="35">
        <f t="shared" si="31"/>
        <v>20473</v>
      </c>
      <c r="CB14" s="20">
        <f t="shared" si="14"/>
        <v>239257</v>
      </c>
      <c r="CC14" s="35">
        <v>19894</v>
      </c>
      <c r="CD14" s="35">
        <v>17958</v>
      </c>
      <c r="CE14" s="35">
        <v>18432</v>
      </c>
      <c r="CF14" s="35">
        <v>18067</v>
      </c>
      <c r="CG14" s="35">
        <v>20631</v>
      </c>
      <c r="CH14" s="35">
        <v>20705</v>
      </c>
      <c r="CI14" s="35">
        <v>23672</v>
      </c>
      <c r="CJ14" s="35">
        <v>24356</v>
      </c>
      <c r="CK14" s="35">
        <v>20059</v>
      </c>
      <c r="CL14" s="35">
        <v>19868</v>
      </c>
      <c r="CM14" s="35">
        <v>18882</v>
      </c>
      <c r="CN14" s="35">
        <v>20264</v>
      </c>
      <c r="CO14" s="20">
        <f t="shared" si="15"/>
        <v>242788</v>
      </c>
      <c r="CP14" s="35">
        <v>20024</v>
      </c>
      <c r="CQ14" s="35">
        <v>19407</v>
      </c>
      <c r="CR14" s="35">
        <v>19574</v>
      </c>
      <c r="CS14" s="35">
        <v>18944</v>
      </c>
      <c r="CT14" s="35">
        <v>19955</v>
      </c>
      <c r="CU14" s="35">
        <v>19151</v>
      </c>
      <c r="CV14" s="35">
        <v>23421</v>
      </c>
      <c r="CW14" s="35">
        <v>23918</v>
      </c>
      <c r="CX14" s="35">
        <f>+CX15+CX16</f>
        <v>20428</v>
      </c>
      <c r="CY14" s="35">
        <f>+CY15+CY16</f>
        <v>20850</v>
      </c>
      <c r="CZ14" s="35">
        <f t="shared" ref="CZ14:DC14" si="32">+CZ15+CZ16</f>
        <v>19116</v>
      </c>
      <c r="DA14" s="35">
        <f t="shared" si="32"/>
        <v>21021</v>
      </c>
      <c r="DB14" s="35">
        <f t="shared" si="32"/>
        <v>245809</v>
      </c>
      <c r="DC14" s="35">
        <f t="shared" si="32"/>
        <v>20562</v>
      </c>
      <c r="DD14" s="35">
        <v>19239</v>
      </c>
      <c r="DE14" s="59">
        <f t="shared" ref="DE14:DH14" si="33">SUM(DE15:DE16)</f>
        <v>19398</v>
      </c>
      <c r="DF14" s="59">
        <f t="shared" si="33"/>
        <v>19555</v>
      </c>
      <c r="DG14" s="59">
        <f t="shared" si="33"/>
        <v>21427</v>
      </c>
      <c r="DH14" s="59">
        <f t="shared" si="33"/>
        <v>20719</v>
      </c>
      <c r="DI14" s="59">
        <f t="shared" ref="DI14:DK14" si="34">SUM(DI15:DI16)</f>
        <v>32445</v>
      </c>
      <c r="DJ14" s="59">
        <f t="shared" si="34"/>
        <v>25867</v>
      </c>
      <c r="DK14" s="59">
        <f t="shared" si="34"/>
        <v>22741</v>
      </c>
      <c r="DL14" s="11"/>
      <c r="DM14" s="11"/>
      <c r="DN14" s="11"/>
      <c r="DO14" s="11"/>
    </row>
    <row r="15" spans="1:119" x14ac:dyDescent="0.25">
      <c r="B15" s="5" t="s">
        <v>2</v>
      </c>
      <c r="C15" s="29">
        <v>5226</v>
      </c>
      <c r="D15" s="29">
        <v>4246</v>
      </c>
      <c r="E15" s="29">
        <v>3670</v>
      </c>
      <c r="F15" s="29">
        <v>4005</v>
      </c>
      <c r="G15" s="29">
        <v>4104</v>
      </c>
      <c r="H15" s="29">
        <v>4136</v>
      </c>
      <c r="I15" s="29">
        <v>5749</v>
      </c>
      <c r="J15" s="29">
        <v>5930</v>
      </c>
      <c r="K15" s="29">
        <v>5092</v>
      </c>
      <c r="L15" s="29">
        <v>5338</v>
      </c>
      <c r="M15" s="29">
        <v>6023</v>
      </c>
      <c r="N15" s="29">
        <v>5874</v>
      </c>
      <c r="O15" s="20">
        <f t="shared" si="9"/>
        <v>59393</v>
      </c>
      <c r="P15" s="29">
        <v>6211</v>
      </c>
      <c r="Q15" s="29">
        <v>4739</v>
      </c>
      <c r="R15" s="29">
        <v>4882</v>
      </c>
      <c r="S15" s="29">
        <v>5088</v>
      </c>
      <c r="T15" s="29">
        <v>5448</v>
      </c>
      <c r="U15" s="29">
        <v>4859</v>
      </c>
      <c r="V15" s="29">
        <v>6650</v>
      </c>
      <c r="W15" s="29">
        <v>7131</v>
      </c>
      <c r="X15" s="29">
        <v>5146</v>
      </c>
      <c r="Y15" s="29">
        <v>5529</v>
      </c>
      <c r="Z15" s="29">
        <v>4793</v>
      </c>
      <c r="AA15" s="29">
        <v>5881</v>
      </c>
      <c r="AB15" s="20">
        <f t="shared" si="10"/>
        <v>66357</v>
      </c>
      <c r="AC15" s="29">
        <v>6054</v>
      </c>
      <c r="AD15" s="29">
        <v>5061</v>
      </c>
      <c r="AE15" s="29">
        <v>5623</v>
      </c>
      <c r="AF15" s="29">
        <v>6153</v>
      </c>
      <c r="AG15" s="29">
        <v>5824</v>
      </c>
      <c r="AH15" s="29">
        <v>5871</v>
      </c>
      <c r="AI15" s="29">
        <v>7747</v>
      </c>
      <c r="AJ15" s="29">
        <v>8010</v>
      </c>
      <c r="AK15" s="29">
        <v>5988</v>
      </c>
      <c r="AL15" s="29">
        <v>5933</v>
      </c>
      <c r="AM15" s="29">
        <v>5518</v>
      </c>
      <c r="AN15" s="29">
        <v>6388</v>
      </c>
      <c r="AO15" s="20">
        <f t="shared" si="11"/>
        <v>74170</v>
      </c>
      <c r="AP15" s="29">
        <v>7070</v>
      </c>
      <c r="AQ15" s="29">
        <v>6133</v>
      </c>
      <c r="AR15" s="29">
        <v>5579</v>
      </c>
      <c r="AS15" s="29">
        <v>5528</v>
      </c>
      <c r="AT15" s="29">
        <v>6366</v>
      </c>
      <c r="AU15" s="29">
        <v>5595</v>
      </c>
      <c r="AV15" s="29">
        <v>7762</v>
      </c>
      <c r="AW15" s="29">
        <v>8625</v>
      </c>
      <c r="AX15" s="29">
        <v>6372</v>
      </c>
      <c r="AY15" s="29">
        <v>6348</v>
      </c>
      <c r="AZ15" s="29">
        <v>5615</v>
      </c>
      <c r="BA15" s="29">
        <v>6743</v>
      </c>
      <c r="BB15" s="20">
        <f t="shared" si="12"/>
        <v>77736</v>
      </c>
      <c r="BC15" s="29">
        <v>7166</v>
      </c>
      <c r="BD15" s="29">
        <v>5913</v>
      </c>
      <c r="BE15" s="29">
        <v>6120</v>
      </c>
      <c r="BF15" s="29">
        <v>5431</v>
      </c>
      <c r="BG15" s="29">
        <v>6239</v>
      </c>
      <c r="BH15" s="29">
        <v>5626</v>
      </c>
      <c r="BI15" s="29">
        <v>7605</v>
      </c>
      <c r="BJ15" s="29">
        <v>8364</v>
      </c>
      <c r="BK15" s="29">
        <v>6193</v>
      </c>
      <c r="BL15" s="29">
        <v>6117</v>
      </c>
      <c r="BM15" s="29">
        <v>6121</v>
      </c>
      <c r="BN15" s="29">
        <v>6895</v>
      </c>
      <c r="BO15" s="20">
        <f t="shared" si="13"/>
        <v>77790</v>
      </c>
      <c r="BP15" s="29">
        <v>6817</v>
      </c>
      <c r="BQ15" s="29">
        <v>5979</v>
      </c>
      <c r="BR15" s="29">
        <v>6212</v>
      </c>
      <c r="BS15" s="29">
        <v>6102</v>
      </c>
      <c r="BT15" s="29">
        <v>6429</v>
      </c>
      <c r="BU15" s="29">
        <v>6212</v>
      </c>
      <c r="BV15" s="29">
        <v>8445</v>
      </c>
      <c r="BW15" s="29">
        <v>8913</v>
      </c>
      <c r="BX15" s="29">
        <v>6406</v>
      </c>
      <c r="BY15" s="29">
        <v>6516</v>
      </c>
      <c r="BZ15" s="29">
        <v>5733</v>
      </c>
      <c r="CA15" s="29">
        <v>7334</v>
      </c>
      <c r="CB15" s="20">
        <f t="shared" si="14"/>
        <v>81098</v>
      </c>
      <c r="CC15" s="29">
        <v>7793</v>
      </c>
      <c r="CD15" s="29">
        <v>6854</v>
      </c>
      <c r="CE15" s="29">
        <v>6531</v>
      </c>
      <c r="CF15" s="29">
        <v>6512</v>
      </c>
      <c r="CG15" s="29">
        <v>7543</v>
      </c>
      <c r="CH15" s="29">
        <v>7250</v>
      </c>
      <c r="CI15" s="29">
        <v>9428</v>
      </c>
      <c r="CJ15" s="29">
        <v>9569</v>
      </c>
      <c r="CK15" s="29">
        <v>6419</v>
      </c>
      <c r="CL15" s="29">
        <v>6577</v>
      </c>
      <c r="CM15" s="29">
        <v>5940</v>
      </c>
      <c r="CN15" s="29">
        <v>7117</v>
      </c>
      <c r="CO15" s="20">
        <f t="shared" si="15"/>
        <v>87533</v>
      </c>
      <c r="CP15" s="29">
        <v>7484</v>
      </c>
      <c r="CQ15" s="29">
        <v>7517</v>
      </c>
      <c r="CR15" s="29">
        <v>6821</v>
      </c>
      <c r="CS15" s="29">
        <v>6182</v>
      </c>
      <c r="CT15" s="29">
        <v>7000</v>
      </c>
      <c r="CU15" s="29">
        <v>6735</v>
      </c>
      <c r="CV15" s="29">
        <v>9844</v>
      </c>
      <c r="CW15" s="29">
        <v>9720</v>
      </c>
      <c r="CX15" s="29">
        <v>6954</v>
      </c>
      <c r="CY15" s="29">
        <v>6689</v>
      </c>
      <c r="CZ15" s="29">
        <v>6470</v>
      </c>
      <c r="DA15" s="29">
        <v>7676</v>
      </c>
      <c r="DB15" s="20">
        <f t="shared" si="16"/>
        <v>89092</v>
      </c>
      <c r="DC15" s="29">
        <v>8069</v>
      </c>
      <c r="DD15" s="29">
        <v>7218</v>
      </c>
      <c r="DE15" s="74">
        <v>6548</v>
      </c>
      <c r="DF15" s="74">
        <v>6878</v>
      </c>
      <c r="DG15" s="74">
        <v>7581</v>
      </c>
      <c r="DH15" s="74">
        <v>7115</v>
      </c>
      <c r="DI15" s="74">
        <v>10383</v>
      </c>
      <c r="DJ15" s="74">
        <v>9794</v>
      </c>
      <c r="DK15" s="74">
        <v>7461</v>
      </c>
      <c r="DL15" s="11"/>
      <c r="DM15" s="11"/>
      <c r="DN15" s="11"/>
      <c r="DO15" s="11"/>
    </row>
    <row r="16" spans="1:119" x14ac:dyDescent="0.25">
      <c r="B16" s="5" t="s">
        <v>3</v>
      </c>
      <c r="C16" s="38">
        <v>8708</v>
      </c>
      <c r="D16" s="38">
        <v>7127</v>
      </c>
      <c r="E16" s="38">
        <v>7560</v>
      </c>
      <c r="F16" s="38">
        <v>7305</v>
      </c>
      <c r="G16" s="38">
        <v>7614</v>
      </c>
      <c r="H16" s="38">
        <v>7970</v>
      </c>
      <c r="I16" s="38">
        <v>8483</v>
      </c>
      <c r="J16" s="38">
        <v>9227</v>
      </c>
      <c r="K16" s="38">
        <v>8806</v>
      </c>
      <c r="L16" s="38">
        <v>9607</v>
      </c>
      <c r="M16" s="38">
        <v>10125</v>
      </c>
      <c r="N16" s="38">
        <v>10245</v>
      </c>
      <c r="O16" s="20">
        <f t="shared" si="9"/>
        <v>102777</v>
      </c>
      <c r="P16" s="38">
        <v>8634</v>
      </c>
      <c r="Q16" s="38">
        <v>7439</v>
      </c>
      <c r="R16" s="38">
        <v>8742</v>
      </c>
      <c r="S16" s="38">
        <v>8820</v>
      </c>
      <c r="T16" s="38">
        <v>9226</v>
      </c>
      <c r="U16" s="38">
        <v>9065</v>
      </c>
      <c r="V16" s="38">
        <v>9750</v>
      </c>
      <c r="W16" s="38">
        <v>9933</v>
      </c>
      <c r="X16" s="38">
        <v>9952</v>
      </c>
      <c r="Y16" s="38">
        <v>10531</v>
      </c>
      <c r="Z16" s="38">
        <v>9927</v>
      </c>
      <c r="AA16" s="38">
        <v>10008</v>
      </c>
      <c r="AB16" s="20">
        <f t="shared" si="10"/>
        <v>112027</v>
      </c>
      <c r="AC16" s="38">
        <v>8861</v>
      </c>
      <c r="AD16" s="38">
        <v>7943</v>
      </c>
      <c r="AE16" s="38">
        <v>9800</v>
      </c>
      <c r="AF16" s="38">
        <v>9983</v>
      </c>
      <c r="AG16" s="38">
        <v>10540</v>
      </c>
      <c r="AH16" s="38">
        <v>10166</v>
      </c>
      <c r="AI16" s="38">
        <v>10874</v>
      </c>
      <c r="AJ16" s="38">
        <v>11258</v>
      </c>
      <c r="AK16" s="38">
        <v>10968</v>
      </c>
      <c r="AL16" s="38">
        <v>11554</v>
      </c>
      <c r="AM16" s="38">
        <v>11577</v>
      </c>
      <c r="AN16" s="38">
        <v>12218</v>
      </c>
      <c r="AO16" s="20">
        <f t="shared" si="11"/>
        <v>125742</v>
      </c>
      <c r="AP16" s="38">
        <v>11314</v>
      </c>
      <c r="AQ16" s="38">
        <v>10157</v>
      </c>
      <c r="AR16" s="38">
        <v>10215</v>
      </c>
      <c r="AS16" s="38">
        <v>10273</v>
      </c>
      <c r="AT16" s="38">
        <v>10818</v>
      </c>
      <c r="AU16" s="38">
        <v>11083</v>
      </c>
      <c r="AV16" s="38">
        <v>11896</v>
      </c>
      <c r="AW16" s="38">
        <v>12946</v>
      </c>
      <c r="AX16" s="38">
        <v>12812</v>
      </c>
      <c r="AY16" s="38">
        <v>12988</v>
      </c>
      <c r="AZ16" s="38">
        <v>12877</v>
      </c>
      <c r="BA16" s="38">
        <v>13094</v>
      </c>
      <c r="BB16" s="20">
        <f t="shared" si="12"/>
        <v>140473</v>
      </c>
      <c r="BC16" s="38">
        <v>12146</v>
      </c>
      <c r="BD16" s="38">
        <v>10795</v>
      </c>
      <c r="BE16" s="38">
        <v>12212</v>
      </c>
      <c r="BF16" s="38">
        <v>12480</v>
      </c>
      <c r="BG16" s="38">
        <v>12836</v>
      </c>
      <c r="BH16" s="38">
        <v>12909</v>
      </c>
      <c r="BI16" s="38">
        <v>13337</v>
      </c>
      <c r="BJ16" s="38">
        <v>14332</v>
      </c>
      <c r="BK16" s="38">
        <v>13589</v>
      </c>
      <c r="BL16" s="38">
        <v>14224</v>
      </c>
      <c r="BM16" s="38">
        <v>14225</v>
      </c>
      <c r="BN16" s="38">
        <v>14340</v>
      </c>
      <c r="BO16" s="20">
        <f t="shared" si="13"/>
        <v>157425</v>
      </c>
      <c r="BP16" s="38">
        <v>12972</v>
      </c>
      <c r="BQ16" s="38">
        <v>12468</v>
      </c>
      <c r="BR16" s="38">
        <v>13273</v>
      </c>
      <c r="BS16" s="38">
        <v>12356</v>
      </c>
      <c r="BT16" s="38">
        <v>12974</v>
      </c>
      <c r="BU16" s="38">
        <v>12875</v>
      </c>
      <c r="BV16" s="38">
        <v>13321</v>
      </c>
      <c r="BW16" s="38">
        <v>14028</v>
      </c>
      <c r="BX16" s="38">
        <v>13448</v>
      </c>
      <c r="BY16" s="38">
        <v>13593</v>
      </c>
      <c r="BZ16" s="38">
        <v>13712</v>
      </c>
      <c r="CA16" s="38">
        <v>13139</v>
      </c>
      <c r="CB16" s="20">
        <f t="shared" si="14"/>
        <v>158159</v>
      </c>
      <c r="CC16" s="38">
        <v>12101</v>
      </c>
      <c r="CD16" s="38">
        <v>11104</v>
      </c>
      <c r="CE16" s="38">
        <v>11901</v>
      </c>
      <c r="CF16" s="38">
        <v>11555</v>
      </c>
      <c r="CG16" s="38">
        <v>13088</v>
      </c>
      <c r="CH16" s="38">
        <v>13455</v>
      </c>
      <c r="CI16" s="38">
        <v>14244</v>
      </c>
      <c r="CJ16" s="38">
        <v>14787</v>
      </c>
      <c r="CK16" s="38">
        <v>13640</v>
      </c>
      <c r="CL16" s="38">
        <v>13291</v>
      </c>
      <c r="CM16" s="38">
        <v>12942</v>
      </c>
      <c r="CN16" s="38">
        <v>13147</v>
      </c>
      <c r="CO16" s="20">
        <f t="shared" si="15"/>
        <v>155255</v>
      </c>
      <c r="CP16" s="38">
        <v>12540</v>
      </c>
      <c r="CQ16" s="38">
        <v>11890</v>
      </c>
      <c r="CR16" s="38">
        <v>12753</v>
      </c>
      <c r="CS16" s="38">
        <v>12762</v>
      </c>
      <c r="CT16" s="38">
        <v>12955</v>
      </c>
      <c r="CU16" s="38">
        <v>12416</v>
      </c>
      <c r="CV16" s="38">
        <v>13577</v>
      </c>
      <c r="CW16" s="38">
        <v>14198</v>
      </c>
      <c r="CX16" s="38">
        <v>13474</v>
      </c>
      <c r="CY16" s="38">
        <v>14161</v>
      </c>
      <c r="CZ16" s="38">
        <v>12646</v>
      </c>
      <c r="DA16" s="38">
        <v>13345</v>
      </c>
      <c r="DB16" s="20">
        <f t="shared" si="16"/>
        <v>156717</v>
      </c>
      <c r="DC16" s="38">
        <v>12493</v>
      </c>
      <c r="DD16" s="38">
        <v>12021</v>
      </c>
      <c r="DE16" s="75">
        <v>12850</v>
      </c>
      <c r="DF16" s="75">
        <v>12677</v>
      </c>
      <c r="DG16" s="75">
        <v>13846</v>
      </c>
      <c r="DH16" s="75">
        <v>13604</v>
      </c>
      <c r="DI16" s="75">
        <v>22062</v>
      </c>
      <c r="DJ16" s="75">
        <v>16073</v>
      </c>
      <c r="DK16" s="75">
        <v>15280</v>
      </c>
      <c r="DL16" s="11"/>
      <c r="DM16" s="11"/>
      <c r="DN16" s="11"/>
      <c r="DO16" s="11"/>
    </row>
    <row r="17" spans="2:119" x14ac:dyDescent="0.25">
      <c r="B17" s="4" t="s">
        <v>36</v>
      </c>
      <c r="C17" s="35">
        <f>SUM(C18:C19)</f>
        <v>10895</v>
      </c>
      <c r="D17" s="35">
        <f>SUM(D18:D19)</f>
        <v>10365</v>
      </c>
      <c r="E17" s="35">
        <f t="shared" ref="E17:L17" si="35">SUM(E18:E19)</f>
        <v>10977</v>
      </c>
      <c r="F17" s="35">
        <f t="shared" si="35"/>
        <v>9561</v>
      </c>
      <c r="G17" s="35">
        <f t="shared" si="35"/>
        <v>10030</v>
      </c>
      <c r="H17" s="35">
        <f t="shared" si="35"/>
        <v>10563</v>
      </c>
      <c r="I17" s="35">
        <f t="shared" si="35"/>
        <v>11895</v>
      </c>
      <c r="J17" s="35">
        <f t="shared" si="35"/>
        <v>12421</v>
      </c>
      <c r="K17" s="35">
        <f t="shared" si="35"/>
        <v>12157</v>
      </c>
      <c r="L17" s="35">
        <f t="shared" si="35"/>
        <v>12185</v>
      </c>
      <c r="M17" s="35">
        <f>SUM(M18:M19)</f>
        <v>10205</v>
      </c>
      <c r="N17" s="35">
        <f>SUM(N18:N19)</f>
        <v>12227</v>
      </c>
      <c r="O17" s="20">
        <f t="shared" si="9"/>
        <v>133481</v>
      </c>
      <c r="P17" s="35">
        <f>SUM(P18:P19)</f>
        <v>10593</v>
      </c>
      <c r="Q17" s="35">
        <f>SUM(Q18:Q19)</f>
        <v>8429</v>
      </c>
      <c r="R17" s="35">
        <f t="shared" ref="R17:Y17" si="36">SUM(R18:R19)</f>
        <v>10587</v>
      </c>
      <c r="S17" s="35">
        <f t="shared" si="36"/>
        <v>11037</v>
      </c>
      <c r="T17" s="35">
        <f t="shared" si="36"/>
        <v>12160</v>
      </c>
      <c r="U17" s="35">
        <f t="shared" si="36"/>
        <v>12396</v>
      </c>
      <c r="V17" s="35">
        <f t="shared" si="36"/>
        <v>13195</v>
      </c>
      <c r="W17" s="35">
        <f t="shared" si="36"/>
        <v>13622</v>
      </c>
      <c r="X17" s="35">
        <f t="shared" si="36"/>
        <v>13648</v>
      </c>
      <c r="Y17" s="35">
        <f t="shared" si="36"/>
        <v>13805</v>
      </c>
      <c r="Z17" s="35">
        <f>SUM(Z18:Z19)</f>
        <v>13843</v>
      </c>
      <c r="AA17" s="35">
        <f>SUM(AA18:AA19)</f>
        <v>14061</v>
      </c>
      <c r="AB17" s="20">
        <f t="shared" si="10"/>
        <v>147376</v>
      </c>
      <c r="AC17" s="35">
        <f>SUM(AC18:AC19)</f>
        <v>13350</v>
      </c>
      <c r="AD17" s="35">
        <f>SUM(AD18:AD19)</f>
        <v>12015</v>
      </c>
      <c r="AE17" s="35">
        <f t="shared" ref="AE17:AL17" si="37">SUM(AE18:AE19)</f>
        <v>13758</v>
      </c>
      <c r="AF17" s="35">
        <f t="shared" si="37"/>
        <v>14746</v>
      </c>
      <c r="AG17" s="35">
        <f t="shared" si="37"/>
        <v>14746</v>
      </c>
      <c r="AH17" s="35">
        <f t="shared" si="37"/>
        <v>14528</v>
      </c>
      <c r="AI17" s="35">
        <f t="shared" si="37"/>
        <v>15989</v>
      </c>
      <c r="AJ17" s="35">
        <f t="shared" si="37"/>
        <v>15675</v>
      </c>
      <c r="AK17" s="35">
        <f t="shared" si="37"/>
        <v>14874</v>
      </c>
      <c r="AL17" s="35">
        <f t="shared" si="37"/>
        <v>14572</v>
      </c>
      <c r="AM17" s="35">
        <f>SUM(AM18:AM19)</f>
        <v>14595</v>
      </c>
      <c r="AN17" s="35">
        <f>SUM(AN18:AN19)</f>
        <v>15569</v>
      </c>
      <c r="AO17" s="20">
        <f t="shared" si="11"/>
        <v>174417</v>
      </c>
      <c r="AP17" s="35">
        <f>SUM(AP18:AP19)</f>
        <v>15455</v>
      </c>
      <c r="AQ17" s="35">
        <f>SUM(AQ18:AQ19)</f>
        <v>13708</v>
      </c>
      <c r="AR17" s="35">
        <f t="shared" ref="AR17:AY17" si="38">SUM(AR18:AR19)</f>
        <v>12956</v>
      </c>
      <c r="AS17" s="35">
        <f t="shared" si="38"/>
        <v>13525</v>
      </c>
      <c r="AT17" s="35">
        <f t="shared" si="38"/>
        <v>14010</v>
      </c>
      <c r="AU17" s="35">
        <f t="shared" si="38"/>
        <v>14257</v>
      </c>
      <c r="AV17" s="35">
        <f t="shared" si="38"/>
        <v>16298</v>
      </c>
      <c r="AW17" s="35">
        <f t="shared" si="38"/>
        <v>17502</v>
      </c>
      <c r="AX17" s="35">
        <f t="shared" si="38"/>
        <v>16770</v>
      </c>
      <c r="AY17" s="35">
        <f t="shared" si="38"/>
        <v>16865</v>
      </c>
      <c r="AZ17" s="35">
        <f>SUM(AZ18:AZ19)</f>
        <v>16587</v>
      </c>
      <c r="BA17" s="35">
        <f>SUM(BA18:BA19)</f>
        <v>16720</v>
      </c>
      <c r="BB17" s="20">
        <f t="shared" si="12"/>
        <v>184653</v>
      </c>
      <c r="BC17" s="35">
        <f>SUM(BC18:BC19)</f>
        <v>16242</v>
      </c>
      <c r="BD17" s="35">
        <f>SUM(BD18:BD19)</f>
        <v>14434</v>
      </c>
      <c r="BE17" s="35">
        <f t="shared" ref="BE17:BL17" si="39">SUM(BE18:BE19)</f>
        <v>15645</v>
      </c>
      <c r="BF17" s="35">
        <f t="shared" si="39"/>
        <v>15798</v>
      </c>
      <c r="BG17" s="35">
        <f t="shared" si="39"/>
        <v>16709</v>
      </c>
      <c r="BH17" s="35">
        <f t="shared" si="39"/>
        <v>16497</v>
      </c>
      <c r="BI17" s="35">
        <f t="shared" si="39"/>
        <v>18409</v>
      </c>
      <c r="BJ17" s="35">
        <f t="shared" si="39"/>
        <v>19540</v>
      </c>
      <c r="BK17" s="35">
        <f t="shared" si="39"/>
        <v>18207</v>
      </c>
      <c r="BL17" s="35">
        <f t="shared" si="39"/>
        <v>18595</v>
      </c>
      <c r="BM17" s="35">
        <f>SUM(BM18:BM19)</f>
        <v>19093</v>
      </c>
      <c r="BN17" s="35">
        <f>SUM(BN18:BN19)</f>
        <v>19377</v>
      </c>
      <c r="BO17" s="20">
        <f t="shared" si="13"/>
        <v>208546</v>
      </c>
      <c r="BP17" s="35">
        <f>SUM(BP18:BP19)</f>
        <v>17943</v>
      </c>
      <c r="BQ17" s="35">
        <f>SUM(BQ18:BQ19)</f>
        <v>17180</v>
      </c>
      <c r="BR17" s="35">
        <f t="shared" ref="BR17:BY17" si="40">SUM(BR18:BR19)</f>
        <v>18351</v>
      </c>
      <c r="BS17" s="35">
        <f t="shared" si="40"/>
        <v>16567</v>
      </c>
      <c r="BT17" s="35">
        <f t="shared" si="40"/>
        <v>17588</v>
      </c>
      <c r="BU17" s="35">
        <f t="shared" si="40"/>
        <v>16817</v>
      </c>
      <c r="BV17" s="35">
        <f t="shared" si="40"/>
        <v>18615</v>
      </c>
      <c r="BW17" s="35">
        <f t="shared" si="40"/>
        <v>5769</v>
      </c>
      <c r="BX17" s="35">
        <f t="shared" si="40"/>
        <v>0</v>
      </c>
      <c r="BY17" s="35">
        <f t="shared" si="40"/>
        <v>0</v>
      </c>
      <c r="BZ17" s="35">
        <f>SUM(BZ18:BZ19)</f>
        <v>0</v>
      </c>
      <c r="CA17" s="35">
        <f>SUM(CA18:CA19)</f>
        <v>8714</v>
      </c>
      <c r="CB17" s="20">
        <f t="shared" si="14"/>
        <v>137544</v>
      </c>
      <c r="CC17" s="35">
        <v>17118</v>
      </c>
      <c r="CD17" s="35">
        <v>15768</v>
      </c>
      <c r="CE17" s="35">
        <v>15833</v>
      </c>
      <c r="CF17" s="35">
        <v>15328</v>
      </c>
      <c r="CG17" s="35">
        <v>16473</v>
      </c>
      <c r="CH17" s="35">
        <v>16883</v>
      </c>
      <c r="CI17" s="35">
        <v>18684</v>
      </c>
      <c r="CJ17" s="35">
        <v>19781</v>
      </c>
      <c r="CK17" s="35">
        <v>17898</v>
      </c>
      <c r="CL17" s="35">
        <v>17131</v>
      </c>
      <c r="CM17" s="35">
        <v>16638</v>
      </c>
      <c r="CN17" s="35">
        <v>17504</v>
      </c>
      <c r="CO17" s="20">
        <f t="shared" si="15"/>
        <v>205039</v>
      </c>
      <c r="CP17" s="35">
        <v>16872</v>
      </c>
      <c r="CQ17" s="35">
        <v>15888</v>
      </c>
      <c r="CR17" s="35">
        <v>16572</v>
      </c>
      <c r="CS17" s="35">
        <v>15899</v>
      </c>
      <c r="CT17" s="35">
        <v>5033</v>
      </c>
      <c r="CU17" s="35">
        <v>13921</v>
      </c>
      <c r="CV17" s="35">
        <v>16670</v>
      </c>
      <c r="CW17" s="35">
        <v>16982</v>
      </c>
      <c r="CX17" s="35">
        <f>+CX18+CX19</f>
        <v>15429</v>
      </c>
      <c r="CY17" s="35">
        <f>+CY18+CY19</f>
        <v>15701</v>
      </c>
      <c r="CZ17" s="35">
        <f t="shared" ref="CZ17:DC17" si="41">+CZ18+CZ19</f>
        <v>14130</v>
      </c>
      <c r="DA17" s="35">
        <f t="shared" si="41"/>
        <v>15505</v>
      </c>
      <c r="DB17" s="35">
        <f t="shared" si="41"/>
        <v>178602</v>
      </c>
      <c r="DC17" s="35">
        <f t="shared" si="41"/>
        <v>15837</v>
      </c>
      <c r="DD17" s="35">
        <v>14770</v>
      </c>
      <c r="DE17" s="59">
        <f t="shared" ref="DE17:DH17" si="42">SUM(DE18:DE19)</f>
        <v>14779</v>
      </c>
      <c r="DF17" s="59">
        <f t="shared" si="42"/>
        <v>14242</v>
      </c>
      <c r="DG17" s="59">
        <f t="shared" si="42"/>
        <v>15327</v>
      </c>
      <c r="DH17" s="59">
        <f t="shared" si="42"/>
        <v>15049</v>
      </c>
      <c r="DI17" s="59">
        <f t="shared" ref="DI17:DK17" si="43">SUM(DI18:DI19)</f>
        <v>25293</v>
      </c>
      <c r="DJ17" s="59">
        <f t="shared" si="43"/>
        <v>18743</v>
      </c>
      <c r="DK17" s="59">
        <f t="shared" si="43"/>
        <v>17257</v>
      </c>
      <c r="DL17" s="11"/>
      <c r="DM17" s="11"/>
      <c r="DN17" s="11"/>
      <c r="DO17" s="11"/>
    </row>
    <row r="18" spans="2:119" x14ac:dyDescent="0.25">
      <c r="B18" s="5" t="s">
        <v>2</v>
      </c>
      <c r="C18" s="29">
        <v>4824</v>
      </c>
      <c r="D18" s="29">
        <v>4667</v>
      </c>
      <c r="E18" s="29">
        <v>4754</v>
      </c>
      <c r="F18" s="29">
        <v>3977</v>
      </c>
      <c r="G18" s="29">
        <v>4056</v>
      </c>
      <c r="H18" s="29">
        <v>4130</v>
      </c>
      <c r="I18" s="29">
        <v>5154</v>
      </c>
      <c r="J18" s="29">
        <v>4952</v>
      </c>
      <c r="K18" s="29">
        <v>4948</v>
      </c>
      <c r="L18" s="29">
        <v>4664</v>
      </c>
      <c r="M18" s="29">
        <v>3782</v>
      </c>
      <c r="N18" s="29">
        <v>4927</v>
      </c>
      <c r="O18" s="20">
        <f t="shared" si="9"/>
        <v>54835</v>
      </c>
      <c r="P18" s="29">
        <v>4677</v>
      </c>
      <c r="Q18" s="29">
        <v>3531</v>
      </c>
      <c r="R18" s="29">
        <v>3929</v>
      </c>
      <c r="S18" s="29">
        <v>4412</v>
      </c>
      <c r="T18" s="29">
        <v>4608</v>
      </c>
      <c r="U18" s="29">
        <v>4929</v>
      </c>
      <c r="V18" s="29">
        <v>5475</v>
      </c>
      <c r="W18" s="29">
        <v>5741</v>
      </c>
      <c r="X18" s="29">
        <v>5670</v>
      </c>
      <c r="Y18" s="29">
        <v>5289</v>
      </c>
      <c r="Z18" s="29">
        <v>5302</v>
      </c>
      <c r="AA18" s="29">
        <v>5568</v>
      </c>
      <c r="AB18" s="20">
        <f t="shared" si="10"/>
        <v>59131</v>
      </c>
      <c r="AC18" s="29">
        <v>5632</v>
      </c>
      <c r="AD18" s="29">
        <v>5030</v>
      </c>
      <c r="AE18" s="29">
        <v>5299</v>
      </c>
      <c r="AF18" s="29">
        <v>6365</v>
      </c>
      <c r="AG18" s="29">
        <v>5935</v>
      </c>
      <c r="AH18" s="29">
        <v>6252</v>
      </c>
      <c r="AI18" s="29">
        <v>7208</v>
      </c>
      <c r="AJ18" s="29">
        <v>6635</v>
      </c>
      <c r="AK18" s="29">
        <v>6095</v>
      </c>
      <c r="AL18" s="29">
        <v>5447</v>
      </c>
      <c r="AM18" s="29">
        <v>5317</v>
      </c>
      <c r="AN18" s="29">
        <v>5689</v>
      </c>
      <c r="AO18" s="20">
        <f t="shared" si="11"/>
        <v>70904</v>
      </c>
      <c r="AP18" s="29">
        <v>6125</v>
      </c>
      <c r="AQ18" s="29">
        <v>5347</v>
      </c>
      <c r="AR18" s="29">
        <v>4823</v>
      </c>
      <c r="AS18" s="29">
        <v>5170</v>
      </c>
      <c r="AT18" s="29">
        <v>5406</v>
      </c>
      <c r="AU18" s="29">
        <v>5544</v>
      </c>
      <c r="AV18" s="29">
        <v>6818</v>
      </c>
      <c r="AW18" s="29">
        <v>7109</v>
      </c>
      <c r="AX18" s="29">
        <v>6379</v>
      </c>
      <c r="AY18" s="29">
        <v>6266</v>
      </c>
      <c r="AZ18" s="29">
        <v>6066</v>
      </c>
      <c r="BA18" s="29">
        <v>6327</v>
      </c>
      <c r="BB18" s="20">
        <f t="shared" si="12"/>
        <v>71380</v>
      </c>
      <c r="BC18" s="29">
        <v>6457</v>
      </c>
      <c r="BD18" s="29">
        <v>5517</v>
      </c>
      <c r="BE18" s="29">
        <v>5678</v>
      </c>
      <c r="BF18" s="29">
        <v>5639</v>
      </c>
      <c r="BG18" s="29">
        <v>6360</v>
      </c>
      <c r="BH18" s="29">
        <v>6159</v>
      </c>
      <c r="BI18" s="29">
        <v>7544</v>
      </c>
      <c r="BJ18" s="29">
        <v>7848</v>
      </c>
      <c r="BK18" s="29">
        <v>7007</v>
      </c>
      <c r="BL18" s="29">
        <v>7077</v>
      </c>
      <c r="BM18" s="29">
        <v>7305</v>
      </c>
      <c r="BN18" s="29">
        <v>7674</v>
      </c>
      <c r="BO18" s="20">
        <f t="shared" si="13"/>
        <v>80265</v>
      </c>
      <c r="BP18" s="29">
        <v>7253</v>
      </c>
      <c r="BQ18" s="29">
        <v>6636</v>
      </c>
      <c r="BR18" s="29">
        <v>7465</v>
      </c>
      <c r="BS18" s="29">
        <v>6843</v>
      </c>
      <c r="BT18" s="29">
        <v>7085</v>
      </c>
      <c r="BU18" s="29">
        <v>6434</v>
      </c>
      <c r="BV18" s="29">
        <v>8005</v>
      </c>
      <c r="BW18" s="29">
        <v>2595</v>
      </c>
      <c r="BX18" s="29">
        <v>0</v>
      </c>
      <c r="BY18" s="29">
        <v>0</v>
      </c>
      <c r="BZ18" s="29">
        <v>0</v>
      </c>
      <c r="CA18" s="29">
        <v>3816</v>
      </c>
      <c r="CB18" s="20">
        <f t="shared" si="14"/>
        <v>56132</v>
      </c>
      <c r="CC18" s="29">
        <v>7296</v>
      </c>
      <c r="CD18" s="29">
        <v>6721</v>
      </c>
      <c r="CE18" s="29">
        <v>6208</v>
      </c>
      <c r="CF18" s="29">
        <v>6146</v>
      </c>
      <c r="CG18" s="29">
        <v>6388</v>
      </c>
      <c r="CH18" s="29">
        <v>6695</v>
      </c>
      <c r="CI18" s="29">
        <v>7826</v>
      </c>
      <c r="CJ18" s="29">
        <v>7618</v>
      </c>
      <c r="CK18" s="29">
        <v>6477</v>
      </c>
      <c r="CL18" s="29">
        <v>6065</v>
      </c>
      <c r="CM18" s="29">
        <v>5794</v>
      </c>
      <c r="CN18" s="29">
        <v>6623</v>
      </c>
      <c r="CO18" s="20">
        <f t="shared" si="15"/>
        <v>79857</v>
      </c>
      <c r="CP18" s="29">
        <v>6549</v>
      </c>
      <c r="CQ18" s="29">
        <v>6046</v>
      </c>
      <c r="CR18" s="29">
        <v>5885</v>
      </c>
      <c r="CS18" s="29">
        <v>5565</v>
      </c>
      <c r="CT18" s="29">
        <v>1406</v>
      </c>
      <c r="CU18" s="29">
        <v>3427</v>
      </c>
      <c r="CV18" s="29">
        <v>5379</v>
      </c>
      <c r="CW18" s="29">
        <v>4915</v>
      </c>
      <c r="CX18" s="29">
        <v>3916</v>
      </c>
      <c r="CY18" s="29">
        <v>3711</v>
      </c>
      <c r="CZ18" s="29">
        <v>3522</v>
      </c>
      <c r="DA18" s="29">
        <v>4366</v>
      </c>
      <c r="DB18" s="20">
        <f t="shared" si="16"/>
        <v>54687</v>
      </c>
      <c r="DC18" s="29">
        <v>5051</v>
      </c>
      <c r="DD18" s="29">
        <v>4428</v>
      </c>
      <c r="DE18" s="74">
        <v>3706</v>
      </c>
      <c r="DF18" s="74">
        <v>3658</v>
      </c>
      <c r="DG18" s="74">
        <v>3658</v>
      </c>
      <c r="DH18" s="74">
        <v>3703</v>
      </c>
      <c r="DI18" s="74">
        <v>6043</v>
      </c>
      <c r="DJ18" s="74">
        <v>5331</v>
      </c>
      <c r="DK18" s="74">
        <v>4306</v>
      </c>
      <c r="DL18" s="11"/>
      <c r="DM18" s="11"/>
      <c r="DN18" s="11"/>
      <c r="DO18" s="11"/>
    </row>
    <row r="19" spans="2:119" x14ac:dyDescent="0.25">
      <c r="B19" s="5" t="s">
        <v>3</v>
      </c>
      <c r="C19" s="38">
        <v>6071</v>
      </c>
      <c r="D19" s="38">
        <v>5698</v>
      </c>
      <c r="E19" s="38">
        <v>6223</v>
      </c>
      <c r="F19" s="38">
        <v>5584</v>
      </c>
      <c r="G19" s="38">
        <v>5974</v>
      </c>
      <c r="H19" s="38">
        <v>6433</v>
      </c>
      <c r="I19" s="38">
        <v>6741</v>
      </c>
      <c r="J19" s="38">
        <v>7469</v>
      </c>
      <c r="K19" s="38">
        <v>7209</v>
      </c>
      <c r="L19" s="38">
        <v>7521</v>
      </c>
      <c r="M19" s="38">
        <v>6423</v>
      </c>
      <c r="N19" s="38">
        <v>7300</v>
      </c>
      <c r="O19" s="20">
        <f t="shared" si="9"/>
        <v>78646</v>
      </c>
      <c r="P19" s="38">
        <v>5916</v>
      </c>
      <c r="Q19" s="38">
        <v>4898</v>
      </c>
      <c r="R19" s="38">
        <v>6658</v>
      </c>
      <c r="S19" s="38">
        <v>6625</v>
      </c>
      <c r="T19" s="38">
        <v>7552</v>
      </c>
      <c r="U19" s="38">
        <v>7467</v>
      </c>
      <c r="V19" s="38">
        <v>7720</v>
      </c>
      <c r="W19" s="38">
        <v>7881</v>
      </c>
      <c r="X19" s="38">
        <v>7978</v>
      </c>
      <c r="Y19" s="38">
        <v>8516</v>
      </c>
      <c r="Z19" s="38">
        <v>8541</v>
      </c>
      <c r="AA19" s="38">
        <v>8493</v>
      </c>
      <c r="AB19" s="20">
        <f t="shared" si="10"/>
        <v>88245</v>
      </c>
      <c r="AC19" s="38">
        <v>7718</v>
      </c>
      <c r="AD19" s="38">
        <v>6985</v>
      </c>
      <c r="AE19" s="38">
        <v>8459</v>
      </c>
      <c r="AF19" s="38">
        <v>8381</v>
      </c>
      <c r="AG19" s="38">
        <v>8811</v>
      </c>
      <c r="AH19" s="38">
        <v>8276</v>
      </c>
      <c r="AI19" s="38">
        <v>8781</v>
      </c>
      <c r="AJ19" s="38">
        <v>9040</v>
      </c>
      <c r="AK19" s="38">
        <v>8779</v>
      </c>
      <c r="AL19" s="38">
        <v>9125</v>
      </c>
      <c r="AM19" s="38">
        <v>9278</v>
      </c>
      <c r="AN19" s="38">
        <v>9880</v>
      </c>
      <c r="AO19" s="20">
        <f t="shared" si="11"/>
        <v>103513</v>
      </c>
      <c r="AP19" s="38">
        <v>9330</v>
      </c>
      <c r="AQ19" s="38">
        <v>8361</v>
      </c>
      <c r="AR19" s="38">
        <v>8133</v>
      </c>
      <c r="AS19" s="38">
        <v>8355</v>
      </c>
      <c r="AT19" s="38">
        <v>8604</v>
      </c>
      <c r="AU19" s="38">
        <v>8713</v>
      </c>
      <c r="AV19" s="38">
        <v>9480</v>
      </c>
      <c r="AW19" s="38">
        <v>10393</v>
      </c>
      <c r="AX19" s="38">
        <v>10391</v>
      </c>
      <c r="AY19" s="38">
        <v>10599</v>
      </c>
      <c r="AZ19" s="38">
        <v>10521</v>
      </c>
      <c r="BA19" s="38">
        <v>10393</v>
      </c>
      <c r="BB19" s="20">
        <f t="shared" si="12"/>
        <v>113273</v>
      </c>
      <c r="BC19" s="38">
        <v>9785</v>
      </c>
      <c r="BD19" s="38">
        <v>8917</v>
      </c>
      <c r="BE19" s="38">
        <v>9967</v>
      </c>
      <c r="BF19" s="38">
        <v>10159</v>
      </c>
      <c r="BG19" s="38">
        <v>10349</v>
      </c>
      <c r="BH19" s="38">
        <v>10338</v>
      </c>
      <c r="BI19" s="38">
        <v>10865</v>
      </c>
      <c r="BJ19" s="38">
        <v>11692</v>
      </c>
      <c r="BK19" s="38">
        <v>11200</v>
      </c>
      <c r="BL19" s="38">
        <v>11518</v>
      </c>
      <c r="BM19" s="38">
        <v>11788</v>
      </c>
      <c r="BN19" s="38">
        <v>11703</v>
      </c>
      <c r="BO19" s="20">
        <f t="shared" si="13"/>
        <v>128281</v>
      </c>
      <c r="BP19" s="38">
        <v>10690</v>
      </c>
      <c r="BQ19" s="38">
        <v>10544</v>
      </c>
      <c r="BR19" s="38">
        <v>10886</v>
      </c>
      <c r="BS19" s="38">
        <v>9724</v>
      </c>
      <c r="BT19" s="38">
        <v>10503</v>
      </c>
      <c r="BU19" s="38">
        <v>10383</v>
      </c>
      <c r="BV19" s="38">
        <v>10610</v>
      </c>
      <c r="BW19" s="38">
        <v>3174</v>
      </c>
      <c r="BX19" s="38">
        <v>0</v>
      </c>
      <c r="BY19" s="38">
        <v>0</v>
      </c>
      <c r="BZ19" s="38">
        <v>0</v>
      </c>
      <c r="CA19" s="38">
        <v>4898</v>
      </c>
      <c r="CB19" s="20">
        <f t="shared" si="14"/>
        <v>81412</v>
      </c>
      <c r="CC19" s="38">
        <v>9822</v>
      </c>
      <c r="CD19" s="38">
        <v>9047</v>
      </c>
      <c r="CE19" s="38">
        <v>9625</v>
      </c>
      <c r="CF19" s="38">
        <v>9182</v>
      </c>
      <c r="CG19" s="38">
        <v>10085</v>
      </c>
      <c r="CH19" s="38">
        <v>10188</v>
      </c>
      <c r="CI19" s="38">
        <v>10858</v>
      </c>
      <c r="CJ19" s="38">
        <v>12163</v>
      </c>
      <c r="CK19" s="38">
        <v>11421</v>
      </c>
      <c r="CL19" s="38">
        <v>11066</v>
      </c>
      <c r="CM19" s="38">
        <v>10844</v>
      </c>
      <c r="CN19" s="38">
        <v>10881</v>
      </c>
      <c r="CO19" s="20">
        <f t="shared" si="15"/>
        <v>125182</v>
      </c>
      <c r="CP19" s="38">
        <v>10323</v>
      </c>
      <c r="CQ19" s="38">
        <v>9842</v>
      </c>
      <c r="CR19" s="38">
        <v>10687</v>
      </c>
      <c r="CS19" s="38">
        <v>10334</v>
      </c>
      <c r="CT19" s="38">
        <v>3627</v>
      </c>
      <c r="CU19" s="38">
        <v>10494</v>
      </c>
      <c r="CV19" s="38">
        <v>11291</v>
      </c>
      <c r="CW19" s="38">
        <v>12067</v>
      </c>
      <c r="CX19" s="38">
        <v>11513</v>
      </c>
      <c r="CY19" s="38">
        <v>11990</v>
      </c>
      <c r="CZ19" s="38">
        <v>10608</v>
      </c>
      <c r="DA19" s="38">
        <v>11139</v>
      </c>
      <c r="DB19" s="20">
        <f t="shared" si="16"/>
        <v>123915</v>
      </c>
      <c r="DC19" s="38">
        <v>10786</v>
      </c>
      <c r="DD19" s="38">
        <v>10342</v>
      </c>
      <c r="DE19" s="75">
        <v>11073</v>
      </c>
      <c r="DF19" s="75">
        <v>10584</v>
      </c>
      <c r="DG19" s="75">
        <v>11669</v>
      </c>
      <c r="DH19" s="75">
        <v>11346</v>
      </c>
      <c r="DI19" s="75">
        <v>19250</v>
      </c>
      <c r="DJ19" s="75">
        <v>13412</v>
      </c>
      <c r="DK19" s="75">
        <v>12951</v>
      </c>
      <c r="DL19" s="11"/>
      <c r="DM19" s="11"/>
      <c r="DN19" s="11"/>
      <c r="DO19" s="11"/>
    </row>
    <row r="20" spans="2:119" x14ac:dyDescent="0.25">
      <c r="B20" s="4" t="s">
        <v>37</v>
      </c>
      <c r="C20" s="35">
        <f>SUM(C21:C22)</f>
        <v>15585</v>
      </c>
      <c r="D20" s="35">
        <f t="shared" ref="D20:N20" si="44">SUM(D21:D22)</f>
        <v>14438</v>
      </c>
      <c r="E20" s="35">
        <f t="shared" si="44"/>
        <v>15776</v>
      </c>
      <c r="F20" s="35">
        <f t="shared" si="44"/>
        <v>14914</v>
      </c>
      <c r="G20" s="35">
        <f t="shared" si="44"/>
        <v>15602</v>
      </c>
      <c r="H20" s="35">
        <f t="shared" si="44"/>
        <v>15594</v>
      </c>
      <c r="I20" s="35">
        <f t="shared" si="44"/>
        <v>17686</v>
      </c>
      <c r="J20" s="35">
        <f t="shared" si="44"/>
        <v>19019</v>
      </c>
      <c r="K20" s="35">
        <f t="shared" si="44"/>
        <v>17833</v>
      </c>
      <c r="L20" s="35">
        <f t="shared" si="44"/>
        <v>18341</v>
      </c>
      <c r="M20" s="35">
        <f t="shared" si="44"/>
        <v>14806</v>
      </c>
      <c r="N20" s="35">
        <f t="shared" si="44"/>
        <v>18727</v>
      </c>
      <c r="O20" s="20">
        <f t="shared" si="9"/>
        <v>198321</v>
      </c>
      <c r="P20" s="35">
        <f>SUM(P21:P22)</f>
        <v>17411</v>
      </c>
      <c r="Q20" s="35">
        <f t="shared" ref="Q20:AA20" si="45">SUM(Q21:Q22)</f>
        <v>14530</v>
      </c>
      <c r="R20" s="35">
        <f t="shared" si="45"/>
        <v>17323</v>
      </c>
      <c r="S20" s="35">
        <f t="shared" si="45"/>
        <v>17139</v>
      </c>
      <c r="T20" s="35">
        <f t="shared" si="45"/>
        <v>18726</v>
      </c>
      <c r="U20" s="35">
        <f t="shared" si="45"/>
        <v>18986</v>
      </c>
      <c r="V20" s="35">
        <f t="shared" si="45"/>
        <v>21012</v>
      </c>
      <c r="W20" s="35">
        <f t="shared" si="45"/>
        <v>21656</v>
      </c>
      <c r="X20" s="35">
        <f t="shared" si="45"/>
        <v>19782</v>
      </c>
      <c r="Y20" s="35">
        <f t="shared" si="45"/>
        <v>20746</v>
      </c>
      <c r="Z20" s="35">
        <f t="shared" si="45"/>
        <v>19488</v>
      </c>
      <c r="AA20" s="35">
        <f t="shared" si="45"/>
        <v>20797</v>
      </c>
      <c r="AB20" s="20">
        <f t="shared" si="10"/>
        <v>227596</v>
      </c>
      <c r="AC20" s="35">
        <f>SUM(AC21:AC22)</f>
        <v>18674</v>
      </c>
      <c r="AD20" s="35">
        <f t="shared" ref="AD20:AN20" si="46">SUM(AD21:AD22)</f>
        <v>15564</v>
      </c>
      <c r="AE20" s="35">
        <f t="shared" si="46"/>
        <v>18266</v>
      </c>
      <c r="AF20" s="35">
        <f t="shared" si="46"/>
        <v>19794</v>
      </c>
      <c r="AG20" s="35">
        <f t="shared" si="46"/>
        <v>20889</v>
      </c>
      <c r="AH20" s="35">
        <f t="shared" si="46"/>
        <v>21394</v>
      </c>
      <c r="AI20" s="35">
        <f t="shared" si="46"/>
        <v>23383</v>
      </c>
      <c r="AJ20" s="35">
        <f t="shared" si="46"/>
        <v>23826</v>
      </c>
      <c r="AK20" s="35">
        <f t="shared" si="46"/>
        <v>21571</v>
      </c>
      <c r="AL20" s="35">
        <f t="shared" si="46"/>
        <v>21860</v>
      </c>
      <c r="AM20" s="35">
        <f t="shared" si="46"/>
        <v>21596</v>
      </c>
      <c r="AN20" s="35">
        <f t="shared" si="46"/>
        <v>22887</v>
      </c>
      <c r="AO20" s="20">
        <f t="shared" si="11"/>
        <v>249704</v>
      </c>
      <c r="AP20" s="35">
        <f>SUM(AP21:AP22)</f>
        <v>22066</v>
      </c>
      <c r="AQ20" s="35">
        <f t="shared" ref="AQ20:BA20" si="47">SUM(AQ21:AQ22)</f>
        <v>19601</v>
      </c>
      <c r="AR20" s="35">
        <f t="shared" si="47"/>
        <v>18147</v>
      </c>
      <c r="AS20" s="35">
        <f t="shared" si="47"/>
        <v>19801</v>
      </c>
      <c r="AT20" s="35">
        <f t="shared" si="47"/>
        <v>20375</v>
      </c>
      <c r="AU20" s="35">
        <f t="shared" si="47"/>
        <v>20631</v>
      </c>
      <c r="AV20" s="35">
        <f t="shared" si="47"/>
        <v>22915</v>
      </c>
      <c r="AW20" s="35">
        <f t="shared" si="47"/>
        <v>25336</v>
      </c>
      <c r="AX20" s="35">
        <f t="shared" si="47"/>
        <v>23729</v>
      </c>
      <c r="AY20" s="35">
        <f t="shared" si="47"/>
        <v>23750</v>
      </c>
      <c r="AZ20" s="35">
        <f t="shared" si="47"/>
        <v>23719</v>
      </c>
      <c r="BA20" s="35">
        <f t="shared" si="47"/>
        <v>24884</v>
      </c>
      <c r="BB20" s="20">
        <f t="shared" si="12"/>
        <v>264954</v>
      </c>
      <c r="BC20" s="35">
        <f>SUM(BC21:BC22)</f>
        <v>23776</v>
      </c>
      <c r="BD20" s="35">
        <f t="shared" ref="BD20:BN20" si="48">SUM(BD21:BD22)</f>
        <v>20557</v>
      </c>
      <c r="BE20" s="35">
        <f t="shared" si="48"/>
        <v>22993</v>
      </c>
      <c r="BF20" s="35">
        <f t="shared" si="48"/>
        <v>22539</v>
      </c>
      <c r="BG20" s="35">
        <f t="shared" si="48"/>
        <v>24390</v>
      </c>
      <c r="BH20" s="35">
        <f t="shared" si="48"/>
        <v>23739</v>
      </c>
      <c r="BI20" s="35">
        <f t="shared" si="48"/>
        <v>26583</v>
      </c>
      <c r="BJ20" s="35">
        <f t="shared" si="48"/>
        <v>28107</v>
      </c>
      <c r="BK20" s="35">
        <f t="shared" si="48"/>
        <v>25656</v>
      </c>
      <c r="BL20" s="35">
        <f t="shared" si="48"/>
        <v>26070</v>
      </c>
      <c r="BM20" s="35">
        <f t="shared" si="48"/>
        <v>26348</v>
      </c>
      <c r="BN20" s="35">
        <f t="shared" si="48"/>
        <v>27329</v>
      </c>
      <c r="BO20" s="20">
        <f t="shared" si="13"/>
        <v>298087</v>
      </c>
      <c r="BP20" s="35">
        <f>SUM(BP21:BP22)</f>
        <v>25514</v>
      </c>
      <c r="BQ20" s="35">
        <f t="shared" ref="BQ20:CA20" si="49">SUM(BQ21:BQ22)</f>
        <v>23341</v>
      </c>
      <c r="BR20" s="35">
        <f t="shared" si="49"/>
        <v>25539</v>
      </c>
      <c r="BS20" s="35">
        <f t="shared" si="49"/>
        <v>24545</v>
      </c>
      <c r="BT20" s="35">
        <f t="shared" si="49"/>
        <v>25645</v>
      </c>
      <c r="BU20" s="35">
        <f t="shared" si="49"/>
        <v>25576</v>
      </c>
      <c r="BV20" s="35">
        <f t="shared" si="49"/>
        <v>28241</v>
      </c>
      <c r="BW20" s="35">
        <f t="shared" si="49"/>
        <v>29414</v>
      </c>
      <c r="BX20" s="35">
        <f t="shared" si="49"/>
        <v>26802</v>
      </c>
      <c r="BY20" s="35">
        <f t="shared" si="49"/>
        <v>27123</v>
      </c>
      <c r="BZ20" s="35">
        <f t="shared" si="49"/>
        <v>25903</v>
      </c>
      <c r="CA20" s="35">
        <f t="shared" si="49"/>
        <v>28348</v>
      </c>
      <c r="CB20" s="20">
        <f t="shared" si="14"/>
        <v>315991</v>
      </c>
      <c r="CC20" s="35">
        <v>26700</v>
      </c>
      <c r="CD20" s="35">
        <v>24016</v>
      </c>
      <c r="CE20" s="35">
        <v>24495</v>
      </c>
      <c r="CF20" s="35">
        <v>24551</v>
      </c>
      <c r="CG20" s="35">
        <v>27592</v>
      </c>
      <c r="CH20" s="35">
        <v>26622</v>
      </c>
      <c r="CI20" s="35">
        <v>29405</v>
      </c>
      <c r="CJ20" s="35">
        <v>31864</v>
      </c>
      <c r="CK20" s="35">
        <v>28389</v>
      </c>
      <c r="CL20" s="35">
        <v>28381</v>
      </c>
      <c r="CM20" s="35">
        <v>27537</v>
      </c>
      <c r="CN20" s="35">
        <v>29494</v>
      </c>
      <c r="CO20" s="20">
        <f t="shared" si="15"/>
        <v>329046</v>
      </c>
      <c r="CP20" s="35">
        <v>29615</v>
      </c>
      <c r="CQ20" s="35">
        <v>27859</v>
      </c>
      <c r="CR20" s="35">
        <v>29934</v>
      </c>
      <c r="CS20" s="35">
        <v>29227</v>
      </c>
      <c r="CT20" s="35">
        <v>29695</v>
      </c>
      <c r="CU20" s="35">
        <v>29009</v>
      </c>
      <c r="CV20" s="35">
        <v>32314</v>
      </c>
      <c r="CW20" s="35">
        <v>31852</v>
      </c>
      <c r="CX20" s="35">
        <f>+CX21+CX22</f>
        <v>29197</v>
      </c>
      <c r="CY20" s="35">
        <f>+CY21+CY22</f>
        <v>30630</v>
      </c>
      <c r="CZ20" s="35">
        <f t="shared" ref="CZ20:DC20" si="50">+CZ21+CZ22</f>
        <v>28959</v>
      </c>
      <c r="DA20" s="35">
        <f t="shared" si="50"/>
        <v>31521</v>
      </c>
      <c r="DB20" s="35">
        <f t="shared" si="50"/>
        <v>359812</v>
      </c>
      <c r="DC20" s="35">
        <f t="shared" si="50"/>
        <v>30530</v>
      </c>
      <c r="DD20" s="35">
        <v>27423</v>
      </c>
      <c r="DE20" s="59">
        <f t="shared" ref="DE20:DH20" si="51">SUM(DE21:DE22)</f>
        <v>28910</v>
      </c>
      <c r="DF20" s="59">
        <f t="shared" si="51"/>
        <v>28505</v>
      </c>
      <c r="DG20" s="59">
        <f t="shared" si="51"/>
        <v>30790</v>
      </c>
      <c r="DH20" s="59">
        <f t="shared" si="51"/>
        <v>30594</v>
      </c>
      <c r="DI20" s="59">
        <f t="shared" ref="DI20:DK20" si="52">SUM(DI21:DI22)</f>
        <v>41957</v>
      </c>
      <c r="DJ20" s="59">
        <f t="shared" si="52"/>
        <v>35026</v>
      </c>
      <c r="DK20" s="59">
        <f t="shared" si="52"/>
        <v>31936</v>
      </c>
      <c r="DL20" s="11"/>
      <c r="DM20" s="11"/>
      <c r="DN20" s="11"/>
      <c r="DO20" s="11"/>
    </row>
    <row r="21" spans="2:119" x14ac:dyDescent="0.25">
      <c r="B21" s="5" t="s">
        <v>2</v>
      </c>
      <c r="C21" s="29">
        <v>8826</v>
      </c>
      <c r="D21" s="29">
        <v>8011</v>
      </c>
      <c r="E21" s="29">
        <v>8806</v>
      </c>
      <c r="F21" s="29">
        <v>8625</v>
      </c>
      <c r="G21" s="29">
        <v>9029</v>
      </c>
      <c r="H21" s="29">
        <v>8687</v>
      </c>
      <c r="I21" s="29">
        <v>10281</v>
      </c>
      <c r="J21" s="29">
        <v>10768</v>
      </c>
      <c r="K21" s="29">
        <v>9707</v>
      </c>
      <c r="L21" s="29">
        <v>9969</v>
      </c>
      <c r="M21" s="29">
        <v>7814</v>
      </c>
      <c r="N21" s="29">
        <v>10513</v>
      </c>
      <c r="O21" s="20">
        <f t="shared" si="9"/>
        <v>111036</v>
      </c>
      <c r="P21" s="29">
        <v>9982</v>
      </c>
      <c r="Q21" s="29">
        <v>8457</v>
      </c>
      <c r="R21" s="29">
        <v>9618</v>
      </c>
      <c r="S21" s="29">
        <v>9670</v>
      </c>
      <c r="T21" s="29">
        <v>10432</v>
      </c>
      <c r="U21" s="29">
        <v>10387</v>
      </c>
      <c r="V21" s="29">
        <v>12152</v>
      </c>
      <c r="W21" s="29">
        <v>12631</v>
      </c>
      <c r="X21" s="29">
        <v>10801</v>
      </c>
      <c r="Y21" s="29">
        <v>11304</v>
      </c>
      <c r="Z21" s="29">
        <v>9928</v>
      </c>
      <c r="AA21" s="29">
        <v>11480</v>
      </c>
      <c r="AB21" s="20">
        <f t="shared" si="10"/>
        <v>126842</v>
      </c>
      <c r="AC21" s="29">
        <v>10505</v>
      </c>
      <c r="AD21" s="29">
        <v>8312</v>
      </c>
      <c r="AE21" s="29">
        <v>9568</v>
      </c>
      <c r="AF21" s="29">
        <v>10989</v>
      </c>
      <c r="AG21" s="29">
        <v>11331</v>
      </c>
      <c r="AH21" s="29">
        <v>12268</v>
      </c>
      <c r="AI21" s="29">
        <v>13685</v>
      </c>
      <c r="AJ21" s="29">
        <v>13880</v>
      </c>
      <c r="AK21" s="29">
        <v>11865</v>
      </c>
      <c r="AL21" s="29">
        <v>11814</v>
      </c>
      <c r="AM21" s="29">
        <v>11432</v>
      </c>
      <c r="AN21" s="29">
        <v>12085</v>
      </c>
      <c r="AO21" s="20">
        <f t="shared" si="11"/>
        <v>137734</v>
      </c>
      <c r="AP21" s="29">
        <v>12043</v>
      </c>
      <c r="AQ21" s="29">
        <v>10751</v>
      </c>
      <c r="AR21" s="29">
        <v>9476</v>
      </c>
      <c r="AS21" s="29">
        <v>10792</v>
      </c>
      <c r="AT21" s="29">
        <v>11210</v>
      </c>
      <c r="AU21" s="29">
        <v>11338</v>
      </c>
      <c r="AV21" s="29">
        <v>12885</v>
      </c>
      <c r="AW21" s="29">
        <v>14248</v>
      </c>
      <c r="AX21" s="29">
        <v>12557</v>
      </c>
      <c r="AY21" s="29">
        <v>12457</v>
      </c>
      <c r="AZ21" s="29">
        <v>12256</v>
      </c>
      <c r="BA21" s="29">
        <v>13575</v>
      </c>
      <c r="BB21" s="20">
        <f t="shared" si="12"/>
        <v>143588</v>
      </c>
      <c r="BC21" s="29">
        <v>13295</v>
      </c>
      <c r="BD21" s="29">
        <v>11148</v>
      </c>
      <c r="BE21" s="29">
        <v>12561</v>
      </c>
      <c r="BF21" s="29">
        <v>12036</v>
      </c>
      <c r="BG21" s="29">
        <v>13512</v>
      </c>
      <c r="BH21" s="29">
        <v>13040</v>
      </c>
      <c r="BI21" s="29">
        <v>15151</v>
      </c>
      <c r="BJ21" s="29">
        <v>15800</v>
      </c>
      <c r="BK21" s="29">
        <v>13888</v>
      </c>
      <c r="BL21" s="29">
        <v>13951</v>
      </c>
      <c r="BM21" s="29">
        <v>13909</v>
      </c>
      <c r="BN21" s="29">
        <v>14968</v>
      </c>
      <c r="BO21" s="20">
        <f t="shared" si="13"/>
        <v>163259</v>
      </c>
      <c r="BP21" s="29">
        <v>14278</v>
      </c>
      <c r="BQ21" s="29">
        <v>12491</v>
      </c>
      <c r="BR21" s="29">
        <v>14196</v>
      </c>
      <c r="BS21" s="29">
        <v>14141</v>
      </c>
      <c r="BT21" s="29">
        <v>14573</v>
      </c>
      <c r="BU21" s="29">
        <v>14282</v>
      </c>
      <c r="BV21" s="29">
        <v>16397</v>
      </c>
      <c r="BW21" s="29">
        <v>17243</v>
      </c>
      <c r="BX21" s="29">
        <v>14838</v>
      </c>
      <c r="BY21" s="29">
        <v>15250</v>
      </c>
      <c r="BZ21" s="29">
        <v>13845</v>
      </c>
      <c r="CA21" s="29">
        <v>16655</v>
      </c>
      <c r="CB21" s="20">
        <f t="shared" si="14"/>
        <v>178189</v>
      </c>
      <c r="CC21" s="29">
        <v>15915</v>
      </c>
      <c r="CD21" s="29">
        <v>14131</v>
      </c>
      <c r="CE21" s="29">
        <v>14080</v>
      </c>
      <c r="CF21" s="29">
        <v>14503</v>
      </c>
      <c r="CG21" s="29">
        <v>16334</v>
      </c>
      <c r="CH21" s="29">
        <v>15297</v>
      </c>
      <c r="CI21" s="29">
        <v>17478</v>
      </c>
      <c r="CJ21" s="29">
        <v>18339</v>
      </c>
      <c r="CK21" s="29">
        <v>15606</v>
      </c>
      <c r="CL21" s="29">
        <v>15684</v>
      </c>
      <c r="CM21" s="29">
        <v>15107</v>
      </c>
      <c r="CN21" s="29">
        <v>17038</v>
      </c>
      <c r="CO21" s="20">
        <f t="shared" si="15"/>
        <v>189512</v>
      </c>
      <c r="CP21" s="29">
        <v>17671</v>
      </c>
      <c r="CQ21" s="29">
        <v>16425</v>
      </c>
      <c r="CR21" s="29">
        <v>17752</v>
      </c>
      <c r="CS21" s="29">
        <v>17466</v>
      </c>
      <c r="CT21" s="29">
        <v>17558</v>
      </c>
      <c r="CU21" s="29">
        <v>17482</v>
      </c>
      <c r="CV21" s="29">
        <v>20026</v>
      </c>
      <c r="CW21" s="29">
        <v>19222</v>
      </c>
      <c r="CX21" s="29">
        <v>16975</v>
      </c>
      <c r="CY21" s="29">
        <v>17790</v>
      </c>
      <c r="CZ21" s="29">
        <v>17091</v>
      </c>
      <c r="DA21" s="29">
        <v>18832</v>
      </c>
      <c r="DB21" s="20">
        <f t="shared" si="16"/>
        <v>214290</v>
      </c>
      <c r="DC21" s="29">
        <v>18628</v>
      </c>
      <c r="DD21" s="29">
        <v>16448</v>
      </c>
      <c r="DE21" s="74">
        <v>17144</v>
      </c>
      <c r="DF21" s="74">
        <v>17529</v>
      </c>
      <c r="DG21" s="74">
        <v>18617</v>
      </c>
      <c r="DH21" s="74">
        <v>18709</v>
      </c>
      <c r="DI21" s="74">
        <v>21651</v>
      </c>
      <c r="DJ21" s="74">
        <v>20602</v>
      </c>
      <c r="DK21" s="74">
        <v>18136</v>
      </c>
      <c r="DL21" s="11"/>
      <c r="DM21" s="11"/>
      <c r="DN21" s="11"/>
      <c r="DO21" s="11"/>
    </row>
    <row r="22" spans="2:119" x14ac:dyDescent="0.25">
      <c r="B22" s="5" t="s">
        <v>3</v>
      </c>
      <c r="C22" s="38">
        <v>6759</v>
      </c>
      <c r="D22" s="38">
        <v>6427</v>
      </c>
      <c r="E22" s="38">
        <v>6970</v>
      </c>
      <c r="F22" s="38">
        <v>6289</v>
      </c>
      <c r="G22" s="38">
        <v>6573</v>
      </c>
      <c r="H22" s="38">
        <v>6907</v>
      </c>
      <c r="I22" s="38">
        <v>7405</v>
      </c>
      <c r="J22" s="38">
        <v>8251</v>
      </c>
      <c r="K22" s="38">
        <v>8126</v>
      </c>
      <c r="L22" s="38">
        <v>8372</v>
      </c>
      <c r="M22" s="38">
        <v>6992</v>
      </c>
      <c r="N22" s="38">
        <v>8214</v>
      </c>
      <c r="O22" s="20">
        <f t="shared" si="9"/>
        <v>87285</v>
      </c>
      <c r="P22" s="38">
        <v>7429</v>
      </c>
      <c r="Q22" s="38">
        <v>6073</v>
      </c>
      <c r="R22" s="38">
        <v>7705</v>
      </c>
      <c r="S22" s="38">
        <v>7469</v>
      </c>
      <c r="T22" s="38">
        <v>8294</v>
      </c>
      <c r="U22" s="38">
        <v>8599</v>
      </c>
      <c r="V22" s="38">
        <v>8860</v>
      </c>
      <c r="W22" s="38">
        <v>9025</v>
      </c>
      <c r="X22" s="38">
        <v>8981</v>
      </c>
      <c r="Y22" s="38">
        <v>9442</v>
      </c>
      <c r="Z22" s="38">
        <v>9560</v>
      </c>
      <c r="AA22" s="38">
        <v>9317</v>
      </c>
      <c r="AB22" s="20">
        <f t="shared" si="10"/>
        <v>100754</v>
      </c>
      <c r="AC22" s="38">
        <v>8169</v>
      </c>
      <c r="AD22" s="38">
        <v>7252</v>
      </c>
      <c r="AE22" s="38">
        <v>8698</v>
      </c>
      <c r="AF22" s="38">
        <v>8805</v>
      </c>
      <c r="AG22" s="38">
        <v>9558</v>
      </c>
      <c r="AH22" s="38">
        <v>9126</v>
      </c>
      <c r="AI22" s="38">
        <v>9698</v>
      </c>
      <c r="AJ22" s="38">
        <v>9946</v>
      </c>
      <c r="AK22" s="38">
        <v>9706</v>
      </c>
      <c r="AL22" s="38">
        <v>10046</v>
      </c>
      <c r="AM22" s="38">
        <v>10164</v>
      </c>
      <c r="AN22" s="38">
        <v>10802</v>
      </c>
      <c r="AO22" s="20">
        <f t="shared" si="11"/>
        <v>111970</v>
      </c>
      <c r="AP22" s="38">
        <v>10023</v>
      </c>
      <c r="AQ22" s="38">
        <v>8850</v>
      </c>
      <c r="AR22" s="38">
        <v>8671</v>
      </c>
      <c r="AS22" s="38">
        <v>9009</v>
      </c>
      <c r="AT22" s="38">
        <v>9165</v>
      </c>
      <c r="AU22" s="38">
        <v>9293</v>
      </c>
      <c r="AV22" s="38">
        <v>10030</v>
      </c>
      <c r="AW22" s="38">
        <v>11088</v>
      </c>
      <c r="AX22" s="38">
        <v>11172</v>
      </c>
      <c r="AY22" s="38">
        <v>11293</v>
      </c>
      <c r="AZ22" s="38">
        <v>11463</v>
      </c>
      <c r="BA22" s="38">
        <v>11309</v>
      </c>
      <c r="BB22" s="20">
        <f t="shared" si="12"/>
        <v>121366</v>
      </c>
      <c r="BC22" s="38">
        <v>10481</v>
      </c>
      <c r="BD22" s="38">
        <v>9409</v>
      </c>
      <c r="BE22" s="38">
        <v>10432</v>
      </c>
      <c r="BF22" s="38">
        <v>10503</v>
      </c>
      <c r="BG22" s="38">
        <v>10878</v>
      </c>
      <c r="BH22" s="38">
        <v>10699</v>
      </c>
      <c r="BI22" s="38">
        <v>11432</v>
      </c>
      <c r="BJ22" s="38">
        <v>12307</v>
      </c>
      <c r="BK22" s="38">
        <v>11768</v>
      </c>
      <c r="BL22" s="38">
        <v>12119</v>
      </c>
      <c r="BM22" s="38">
        <v>12439</v>
      </c>
      <c r="BN22" s="38">
        <v>12361</v>
      </c>
      <c r="BO22" s="20">
        <f t="shared" si="13"/>
        <v>134828</v>
      </c>
      <c r="BP22" s="38">
        <v>11236</v>
      </c>
      <c r="BQ22" s="38">
        <v>10850</v>
      </c>
      <c r="BR22" s="38">
        <v>11343</v>
      </c>
      <c r="BS22" s="38">
        <v>10404</v>
      </c>
      <c r="BT22" s="38">
        <v>11072</v>
      </c>
      <c r="BU22" s="38">
        <v>11294</v>
      </c>
      <c r="BV22" s="38">
        <v>11844</v>
      </c>
      <c r="BW22" s="38">
        <v>12171</v>
      </c>
      <c r="BX22" s="38">
        <v>11964</v>
      </c>
      <c r="BY22" s="38">
        <v>11873</v>
      </c>
      <c r="BZ22" s="38">
        <v>12058</v>
      </c>
      <c r="CA22" s="38">
        <v>11693</v>
      </c>
      <c r="CB22" s="20">
        <f t="shared" si="14"/>
        <v>137802</v>
      </c>
      <c r="CC22" s="38">
        <v>10785</v>
      </c>
      <c r="CD22" s="38">
        <v>9885</v>
      </c>
      <c r="CE22" s="38">
        <v>10415</v>
      </c>
      <c r="CF22" s="38">
        <v>10048</v>
      </c>
      <c r="CG22" s="38">
        <v>11258</v>
      </c>
      <c r="CH22" s="38">
        <v>11325</v>
      </c>
      <c r="CI22" s="38">
        <v>11927</v>
      </c>
      <c r="CJ22" s="38">
        <v>13525</v>
      </c>
      <c r="CK22" s="38">
        <v>12783</v>
      </c>
      <c r="CL22" s="38">
        <v>12697</v>
      </c>
      <c r="CM22" s="38">
        <v>12430</v>
      </c>
      <c r="CN22" s="38">
        <v>12456</v>
      </c>
      <c r="CO22" s="20">
        <f t="shared" si="15"/>
        <v>139534</v>
      </c>
      <c r="CP22" s="38">
        <v>11944</v>
      </c>
      <c r="CQ22" s="38">
        <v>11434</v>
      </c>
      <c r="CR22" s="38">
        <v>12182</v>
      </c>
      <c r="CS22" s="38">
        <v>11761</v>
      </c>
      <c r="CT22" s="38">
        <v>12137</v>
      </c>
      <c r="CU22" s="38">
        <v>11527</v>
      </c>
      <c r="CV22" s="38">
        <v>12288</v>
      </c>
      <c r="CW22" s="38">
        <v>12630</v>
      </c>
      <c r="CX22" s="38">
        <v>12222</v>
      </c>
      <c r="CY22" s="38">
        <v>12840</v>
      </c>
      <c r="CZ22" s="38">
        <v>11868</v>
      </c>
      <c r="DA22" s="38">
        <v>12689</v>
      </c>
      <c r="DB22" s="20">
        <f t="shared" si="16"/>
        <v>145522</v>
      </c>
      <c r="DC22" s="38">
        <v>11902</v>
      </c>
      <c r="DD22" s="38">
        <v>10975</v>
      </c>
      <c r="DE22" s="75">
        <v>11766</v>
      </c>
      <c r="DF22" s="75">
        <v>10976</v>
      </c>
      <c r="DG22" s="75">
        <v>12173</v>
      </c>
      <c r="DH22" s="75">
        <v>11885</v>
      </c>
      <c r="DI22" s="75">
        <v>20306</v>
      </c>
      <c r="DJ22" s="75">
        <v>14424</v>
      </c>
      <c r="DK22" s="75">
        <v>13800</v>
      </c>
      <c r="DL22" s="11"/>
      <c r="DM22" s="11"/>
      <c r="DN22" s="11"/>
      <c r="DO22" s="11"/>
    </row>
    <row r="23" spans="2:119" x14ac:dyDescent="0.25">
      <c r="B23" s="6" t="s">
        <v>10</v>
      </c>
      <c r="C23" s="33">
        <f>SUM(C24:C25)</f>
        <v>77572</v>
      </c>
      <c r="D23" s="33">
        <f t="shared" ref="D23:N23" si="53">SUM(D24:D25)</f>
        <v>71594</v>
      </c>
      <c r="E23" s="33">
        <f t="shared" si="53"/>
        <v>75360</v>
      </c>
      <c r="F23" s="33">
        <f t="shared" si="53"/>
        <v>74214</v>
      </c>
      <c r="G23" s="33">
        <f t="shared" si="53"/>
        <v>77879</v>
      </c>
      <c r="H23" s="33">
        <f t="shared" si="53"/>
        <v>78188</v>
      </c>
      <c r="I23" s="33">
        <f t="shared" si="53"/>
        <v>88149</v>
      </c>
      <c r="J23" s="33">
        <f t="shared" si="53"/>
        <v>92178</v>
      </c>
      <c r="K23" s="33">
        <f t="shared" si="53"/>
        <v>86320</v>
      </c>
      <c r="L23" s="33">
        <f t="shared" si="53"/>
        <v>87878</v>
      </c>
      <c r="M23" s="33">
        <f t="shared" si="53"/>
        <v>82838</v>
      </c>
      <c r="N23" s="33">
        <f t="shared" si="53"/>
        <v>93001</v>
      </c>
      <c r="O23" s="33">
        <f>SUM(O24:O25)</f>
        <v>985171</v>
      </c>
      <c r="P23" s="33">
        <f>SUM(P24:P25)</f>
        <v>85100</v>
      </c>
      <c r="Q23" s="33">
        <f t="shared" ref="Q23:AA23" si="54">SUM(Q24:Q25)</f>
        <v>72085</v>
      </c>
      <c r="R23" s="33">
        <f t="shared" si="54"/>
        <v>86786</v>
      </c>
      <c r="S23" s="33">
        <f t="shared" si="54"/>
        <v>86232</v>
      </c>
      <c r="T23" s="33">
        <f t="shared" si="54"/>
        <v>94646</v>
      </c>
      <c r="U23" s="33">
        <f t="shared" si="54"/>
        <v>93039</v>
      </c>
      <c r="V23" s="33">
        <f t="shared" si="54"/>
        <v>100869</v>
      </c>
      <c r="W23" s="33">
        <f t="shared" si="54"/>
        <v>101101</v>
      </c>
      <c r="X23" s="33">
        <f t="shared" si="54"/>
        <v>96490</v>
      </c>
      <c r="Y23" s="33">
        <f t="shared" si="54"/>
        <v>99871</v>
      </c>
      <c r="Z23" s="33">
        <f t="shared" si="54"/>
        <v>97073</v>
      </c>
      <c r="AA23" s="33">
        <f t="shared" si="54"/>
        <v>101719</v>
      </c>
      <c r="AB23" s="33">
        <f>SUM(AB24:AB25)</f>
        <v>1115011</v>
      </c>
      <c r="AC23" s="33">
        <f>SUM(AC24:AC25)</f>
        <v>97625</v>
      </c>
      <c r="AD23" s="33">
        <f t="shared" ref="AD23:AN23" si="55">SUM(AD24:AD25)</f>
        <v>86378</v>
      </c>
      <c r="AE23" s="33">
        <f t="shared" si="55"/>
        <v>95522</v>
      </c>
      <c r="AF23" s="33">
        <f t="shared" si="55"/>
        <v>98721</v>
      </c>
      <c r="AG23" s="33">
        <f t="shared" si="55"/>
        <v>99109</v>
      </c>
      <c r="AH23" s="33">
        <f t="shared" si="55"/>
        <v>99886</v>
      </c>
      <c r="AI23" s="33">
        <f t="shared" si="55"/>
        <v>109020</v>
      </c>
      <c r="AJ23" s="33">
        <f t="shared" si="55"/>
        <v>109549</v>
      </c>
      <c r="AK23" s="33">
        <f t="shared" si="55"/>
        <v>100920</v>
      </c>
      <c r="AL23" s="33">
        <f t="shared" si="55"/>
        <v>103379</v>
      </c>
      <c r="AM23" s="33">
        <f t="shared" si="55"/>
        <v>100254</v>
      </c>
      <c r="AN23" s="33">
        <f t="shared" si="55"/>
        <v>108440</v>
      </c>
      <c r="AO23" s="33">
        <f>SUM(AO24:AO25)</f>
        <v>1208803</v>
      </c>
      <c r="AP23" s="33">
        <f>SUM(AP24:AP25)</f>
        <v>107617</v>
      </c>
      <c r="AQ23" s="33">
        <f t="shared" ref="AQ23:BA23" si="56">SUM(AQ24:AQ25)</f>
        <v>98864</v>
      </c>
      <c r="AR23" s="33">
        <f t="shared" si="56"/>
        <v>94469</v>
      </c>
      <c r="AS23" s="33">
        <f t="shared" si="56"/>
        <v>97687</v>
      </c>
      <c r="AT23" s="33">
        <f t="shared" si="56"/>
        <v>100811</v>
      </c>
      <c r="AU23" s="33">
        <f t="shared" si="56"/>
        <v>100790</v>
      </c>
      <c r="AV23" s="33">
        <f t="shared" si="56"/>
        <v>112866</v>
      </c>
      <c r="AW23" s="33">
        <f t="shared" si="56"/>
        <v>119716</v>
      </c>
      <c r="AX23" s="33">
        <f t="shared" si="56"/>
        <v>114343</v>
      </c>
      <c r="AY23" s="33">
        <f t="shared" si="56"/>
        <v>114859</v>
      </c>
      <c r="AZ23" s="33">
        <f t="shared" si="56"/>
        <v>113892</v>
      </c>
      <c r="BA23" s="33">
        <f t="shared" si="56"/>
        <v>119491</v>
      </c>
      <c r="BB23" s="33">
        <f>SUM(BB24:BB25)</f>
        <v>1295405</v>
      </c>
      <c r="BC23" s="33">
        <f>SUM(BC24:BC25)</f>
        <v>117450</v>
      </c>
      <c r="BD23" s="33">
        <f t="shared" ref="BD23:BN23" si="57">SUM(BD24:BD25)</f>
        <v>103849</v>
      </c>
      <c r="BE23" s="33">
        <f t="shared" si="57"/>
        <v>116829</v>
      </c>
      <c r="BF23" s="33">
        <f t="shared" si="57"/>
        <v>112743</v>
      </c>
      <c r="BG23" s="33">
        <f t="shared" si="57"/>
        <v>119745</v>
      </c>
      <c r="BH23" s="33">
        <f t="shared" si="57"/>
        <v>117566</v>
      </c>
      <c r="BI23" s="33">
        <f t="shared" si="57"/>
        <v>130627</v>
      </c>
      <c r="BJ23" s="33">
        <f t="shared" si="57"/>
        <v>134129</v>
      </c>
      <c r="BK23" s="33">
        <f t="shared" si="57"/>
        <v>125864</v>
      </c>
      <c r="BL23" s="33">
        <f t="shared" si="57"/>
        <v>127392</v>
      </c>
      <c r="BM23" s="33">
        <f t="shared" si="57"/>
        <v>130202</v>
      </c>
      <c r="BN23" s="33">
        <f t="shared" si="57"/>
        <v>136443</v>
      </c>
      <c r="BO23" s="33">
        <f>SUM(BO24:BO25)</f>
        <v>1472839</v>
      </c>
      <c r="BP23" s="33">
        <f>SUM(BP24:BP25)</f>
        <v>131005</v>
      </c>
      <c r="BQ23" s="33">
        <f t="shared" ref="BQ23:CA23" si="58">SUM(BQ24:BQ25)</f>
        <v>123505</v>
      </c>
      <c r="BR23" s="33">
        <f t="shared" si="58"/>
        <v>132825</v>
      </c>
      <c r="BS23" s="33">
        <f t="shared" si="58"/>
        <v>125062</v>
      </c>
      <c r="BT23" s="33">
        <f t="shared" si="58"/>
        <v>130319</v>
      </c>
      <c r="BU23" s="33">
        <f t="shared" si="58"/>
        <v>125089</v>
      </c>
      <c r="BV23" s="33">
        <f t="shared" si="58"/>
        <v>137188</v>
      </c>
      <c r="BW23" s="33">
        <f t="shared" si="58"/>
        <v>129831</v>
      </c>
      <c r="BX23" s="33">
        <f t="shared" si="58"/>
        <v>118292</v>
      </c>
      <c r="BY23" s="33">
        <f t="shared" si="58"/>
        <v>118744</v>
      </c>
      <c r="BZ23" s="33">
        <f t="shared" si="58"/>
        <v>116993</v>
      </c>
      <c r="CA23" s="33">
        <f t="shared" si="58"/>
        <v>133171</v>
      </c>
      <c r="CB23" s="33">
        <f t="shared" ref="CB23:CH23" si="59">SUM(CB24:CB25)</f>
        <v>1522024</v>
      </c>
      <c r="CC23" s="33">
        <f t="shared" si="59"/>
        <v>139086</v>
      </c>
      <c r="CD23" s="33">
        <f t="shared" si="59"/>
        <v>129565</v>
      </c>
      <c r="CE23" s="33">
        <f t="shared" si="59"/>
        <v>133635</v>
      </c>
      <c r="CF23" s="33">
        <f t="shared" si="59"/>
        <v>134362</v>
      </c>
      <c r="CG23" s="33">
        <f t="shared" si="59"/>
        <v>133895</v>
      </c>
      <c r="CH23" s="33">
        <f t="shared" si="59"/>
        <v>139745</v>
      </c>
      <c r="CI23" s="33">
        <f t="shared" ref="CI23:DA23" si="60">SUM(CI24:CI25)</f>
        <v>152620</v>
      </c>
      <c r="CJ23" s="33">
        <f t="shared" si="60"/>
        <v>160148</v>
      </c>
      <c r="CK23" s="33">
        <f t="shared" si="60"/>
        <v>147670</v>
      </c>
      <c r="CL23" s="33">
        <f t="shared" si="60"/>
        <v>144871</v>
      </c>
      <c r="CM23" s="33">
        <f t="shared" si="60"/>
        <v>141276</v>
      </c>
      <c r="CN23" s="33">
        <f t="shared" si="60"/>
        <v>149435</v>
      </c>
      <c r="CO23" s="33">
        <f>SUM(CO24:CO25)</f>
        <v>1706308</v>
      </c>
      <c r="CP23" s="33">
        <f t="shared" si="60"/>
        <v>149597</v>
      </c>
      <c r="CQ23" s="33">
        <f t="shared" si="60"/>
        <v>141415</v>
      </c>
      <c r="CR23" s="33">
        <f t="shared" si="60"/>
        <v>145976</v>
      </c>
      <c r="CS23" s="33">
        <f t="shared" si="60"/>
        <v>136840</v>
      </c>
      <c r="CT23" s="33">
        <f t="shared" si="60"/>
        <v>129827</v>
      </c>
      <c r="CU23" s="33">
        <f t="shared" si="60"/>
        <v>135326</v>
      </c>
      <c r="CV23" s="33">
        <f t="shared" si="60"/>
        <v>153363</v>
      </c>
      <c r="CW23" s="33">
        <f t="shared" si="60"/>
        <v>155213</v>
      </c>
      <c r="CX23" s="33">
        <f t="shared" si="60"/>
        <v>145272</v>
      </c>
      <c r="CY23" s="33">
        <f t="shared" si="60"/>
        <v>147821</v>
      </c>
      <c r="CZ23" s="33">
        <v>139447</v>
      </c>
      <c r="DA23" s="33">
        <f t="shared" si="60"/>
        <v>152231</v>
      </c>
      <c r="DB23" s="33">
        <f>SUM(DB24:DB25)</f>
        <v>1732328</v>
      </c>
      <c r="DC23" s="33">
        <f>SUM(DC24:DC25)</f>
        <v>152107</v>
      </c>
      <c r="DD23" s="33">
        <v>138691</v>
      </c>
      <c r="DE23" s="60">
        <f t="shared" ref="DE23:DF23" si="61">SUM(DE24:DE25)</f>
        <v>144193</v>
      </c>
      <c r="DF23" s="60">
        <f t="shared" si="61"/>
        <v>142367</v>
      </c>
      <c r="DG23" s="60">
        <f t="shared" ref="DG23:DH23" si="62">SUM(DG24:DG25)</f>
        <v>147601</v>
      </c>
      <c r="DH23" s="60">
        <f t="shared" si="62"/>
        <v>144489</v>
      </c>
      <c r="DI23" s="60">
        <f t="shared" ref="DI23:DJ23" si="63">SUM(DI24:DI25)</f>
        <v>194364</v>
      </c>
      <c r="DJ23" s="60">
        <f t="shared" si="63"/>
        <v>167917</v>
      </c>
      <c r="DK23" s="60">
        <f t="shared" ref="DK23" si="64">SUM(DK24:DK25)</f>
        <v>159726</v>
      </c>
      <c r="DL23" s="11"/>
      <c r="DM23" s="11"/>
      <c r="DN23" s="11"/>
      <c r="DO23" s="11"/>
    </row>
    <row r="24" spans="2:119" x14ac:dyDescent="0.25">
      <c r="B24" s="5" t="s">
        <v>2</v>
      </c>
      <c r="C24" s="37">
        <f>C9+C12+C15+C18+C21</f>
        <v>42825</v>
      </c>
      <c r="D24" s="37">
        <f t="shared" ref="D24:N25" si="65">D9+D12+D15+D18+D21</f>
        <v>39484</v>
      </c>
      <c r="E24" s="37">
        <f t="shared" si="65"/>
        <v>40276</v>
      </c>
      <c r="F24" s="37">
        <f t="shared" si="65"/>
        <v>40915</v>
      </c>
      <c r="G24" s="37">
        <f t="shared" si="65"/>
        <v>42877</v>
      </c>
      <c r="H24" s="37">
        <f t="shared" si="65"/>
        <v>41627</v>
      </c>
      <c r="I24" s="37">
        <f t="shared" si="65"/>
        <v>49196</v>
      </c>
      <c r="J24" s="37">
        <f t="shared" si="65"/>
        <v>50190</v>
      </c>
      <c r="K24" s="37">
        <f t="shared" si="65"/>
        <v>47123</v>
      </c>
      <c r="L24" s="37">
        <f t="shared" si="65"/>
        <v>46770</v>
      </c>
      <c r="M24" s="37">
        <f t="shared" si="65"/>
        <v>44404</v>
      </c>
      <c r="N24" s="37">
        <f t="shared" si="65"/>
        <v>51182</v>
      </c>
      <c r="O24" s="37">
        <f>O9+O12+O15+O18+O21</f>
        <v>536869</v>
      </c>
      <c r="P24" s="37">
        <f>P9+P12+P15+P18+P21</f>
        <v>49721</v>
      </c>
      <c r="Q24" s="37">
        <f t="shared" ref="Q24:AA25" si="66">Q9+Q12+Q15+Q18+Q21</f>
        <v>41858</v>
      </c>
      <c r="R24" s="37">
        <f t="shared" si="66"/>
        <v>46806</v>
      </c>
      <c r="S24" s="37">
        <f t="shared" si="66"/>
        <v>47330</v>
      </c>
      <c r="T24" s="37">
        <f t="shared" si="66"/>
        <v>50995</v>
      </c>
      <c r="U24" s="37">
        <f t="shared" si="66"/>
        <v>49209</v>
      </c>
      <c r="V24" s="37">
        <f t="shared" si="66"/>
        <v>55962</v>
      </c>
      <c r="W24" s="37">
        <f t="shared" si="66"/>
        <v>56762</v>
      </c>
      <c r="X24" s="37">
        <f t="shared" si="66"/>
        <v>51394</v>
      </c>
      <c r="Y24" s="37">
        <f t="shared" si="66"/>
        <v>52303</v>
      </c>
      <c r="Z24" s="37">
        <f t="shared" si="66"/>
        <v>49493</v>
      </c>
      <c r="AA24" s="37">
        <f t="shared" si="66"/>
        <v>55151</v>
      </c>
      <c r="AB24" s="37">
        <f>AB9+AB12+AB15+AB18+AB21</f>
        <v>606984</v>
      </c>
      <c r="AC24" s="37">
        <f>AC9+AC12+AC15+AC18+AC21</f>
        <v>55611</v>
      </c>
      <c r="AD24" s="37">
        <f t="shared" ref="AD24:AN25" si="67">AD9+AD12+AD15+AD18+AD21</f>
        <v>48319</v>
      </c>
      <c r="AE24" s="37">
        <f t="shared" si="67"/>
        <v>51089</v>
      </c>
      <c r="AF24" s="37">
        <f t="shared" si="67"/>
        <v>55096</v>
      </c>
      <c r="AG24" s="37">
        <f t="shared" si="67"/>
        <v>53264</v>
      </c>
      <c r="AH24" s="37">
        <f t="shared" si="67"/>
        <v>54412</v>
      </c>
      <c r="AI24" s="37">
        <f t="shared" si="67"/>
        <v>61470</v>
      </c>
      <c r="AJ24" s="37">
        <f t="shared" si="67"/>
        <v>61779</v>
      </c>
      <c r="AK24" s="37">
        <f t="shared" si="67"/>
        <v>55110</v>
      </c>
      <c r="AL24" s="37">
        <f t="shared" si="67"/>
        <v>53546</v>
      </c>
      <c r="AM24" s="37">
        <f t="shared" si="67"/>
        <v>51296</v>
      </c>
      <c r="AN24" s="37">
        <f t="shared" si="67"/>
        <v>56709</v>
      </c>
      <c r="AO24" s="37">
        <f>AO9+AO12+AO15+AO18+AO21</f>
        <v>657701</v>
      </c>
      <c r="AP24" s="37">
        <f>AP9+AP12+AP15+AP18+AP21</f>
        <v>59255</v>
      </c>
      <c r="AQ24" s="37">
        <f t="shared" ref="AQ24:BA25" si="68">AQ9+AQ12+AQ15+AQ18+AQ21</f>
        <v>55492</v>
      </c>
      <c r="AR24" s="37">
        <f t="shared" si="68"/>
        <v>51004</v>
      </c>
      <c r="AS24" s="37">
        <f t="shared" si="68"/>
        <v>53614</v>
      </c>
      <c r="AT24" s="37">
        <f t="shared" si="68"/>
        <v>54834</v>
      </c>
      <c r="AU24" s="37">
        <f t="shared" si="68"/>
        <v>53946</v>
      </c>
      <c r="AV24" s="37">
        <f t="shared" si="68"/>
        <v>62482</v>
      </c>
      <c r="AW24" s="37">
        <f t="shared" si="68"/>
        <v>65771</v>
      </c>
      <c r="AX24" s="37">
        <f t="shared" si="68"/>
        <v>61259</v>
      </c>
      <c r="AY24" s="37">
        <f t="shared" si="68"/>
        <v>60378</v>
      </c>
      <c r="AZ24" s="37">
        <f t="shared" si="68"/>
        <v>58892</v>
      </c>
      <c r="BA24" s="37">
        <f t="shared" si="68"/>
        <v>64024</v>
      </c>
      <c r="BB24" s="37">
        <f>BB9+BB12+BB15+BB18+BB21</f>
        <v>700951</v>
      </c>
      <c r="BC24" s="37">
        <f>BC9+BC12+BC15+BC18+BC21</f>
        <v>65955</v>
      </c>
      <c r="BD24" s="37">
        <f t="shared" ref="BD24:BN25" si="69">BD9+BD12+BD15+BD18+BD21</f>
        <v>57758</v>
      </c>
      <c r="BE24" s="37">
        <f t="shared" si="69"/>
        <v>63103</v>
      </c>
      <c r="BF24" s="37">
        <f t="shared" si="69"/>
        <v>60085</v>
      </c>
      <c r="BG24" s="37">
        <f t="shared" si="69"/>
        <v>64759</v>
      </c>
      <c r="BH24" s="37">
        <f t="shared" si="69"/>
        <v>63179</v>
      </c>
      <c r="BI24" s="37">
        <f t="shared" si="69"/>
        <v>72802</v>
      </c>
      <c r="BJ24" s="37">
        <f t="shared" si="69"/>
        <v>75073</v>
      </c>
      <c r="BK24" s="37">
        <f t="shared" si="69"/>
        <v>69209</v>
      </c>
      <c r="BL24" s="37">
        <f t="shared" si="69"/>
        <v>67746</v>
      </c>
      <c r="BM24" s="37">
        <f t="shared" si="69"/>
        <v>69012</v>
      </c>
      <c r="BN24" s="37">
        <f t="shared" si="69"/>
        <v>75073</v>
      </c>
      <c r="BO24" s="37">
        <f>BO9+BO12+BO15+BO18+BO21</f>
        <v>803754</v>
      </c>
      <c r="BP24" s="37">
        <f>BP9+BP12+BP15+BP18+BP21</f>
        <v>74768</v>
      </c>
      <c r="BQ24" s="37">
        <f t="shared" ref="BQ24:CA25" si="70">BQ9+BQ12+BQ15+BQ18+BQ21</f>
        <v>68886</v>
      </c>
      <c r="BR24" s="37">
        <f t="shared" si="70"/>
        <v>75348</v>
      </c>
      <c r="BS24" s="37">
        <f t="shared" si="70"/>
        <v>72157</v>
      </c>
      <c r="BT24" s="37">
        <f t="shared" si="70"/>
        <v>73171</v>
      </c>
      <c r="BU24" s="37">
        <f t="shared" si="70"/>
        <v>69362</v>
      </c>
      <c r="BV24" s="37">
        <f t="shared" si="70"/>
        <v>79915</v>
      </c>
      <c r="BW24" s="37">
        <f t="shared" si="70"/>
        <v>78839</v>
      </c>
      <c r="BX24" s="37">
        <f t="shared" si="70"/>
        <v>69474</v>
      </c>
      <c r="BY24" s="37">
        <f t="shared" si="70"/>
        <v>68937</v>
      </c>
      <c r="BZ24" s="37">
        <f t="shared" si="70"/>
        <v>67052</v>
      </c>
      <c r="CA24" s="37">
        <f t="shared" si="70"/>
        <v>79792</v>
      </c>
      <c r="CB24" s="37">
        <f>CB9+CB12+CB15+CB18+CB21</f>
        <v>877701</v>
      </c>
      <c r="CC24" s="37">
        <f>CC9+CC12+CC15+CC18+CC21</f>
        <v>84517</v>
      </c>
      <c r="CD24" s="37">
        <f t="shared" ref="CD24:CH25" si="71">CD9+CD12+CD15+CD18+CD21</f>
        <v>78045</v>
      </c>
      <c r="CE24" s="37">
        <f t="shared" si="71"/>
        <v>77847</v>
      </c>
      <c r="CF24" s="37">
        <f t="shared" si="71"/>
        <v>78938</v>
      </c>
      <c r="CG24" s="37">
        <f t="shared" si="71"/>
        <v>76567</v>
      </c>
      <c r="CH24" s="37">
        <f t="shared" si="71"/>
        <v>78609</v>
      </c>
      <c r="CI24" s="37">
        <f t="shared" ref="CI24:DA24" si="72">CI9+CI12+CI15+CI18+CI21</f>
        <v>88205</v>
      </c>
      <c r="CJ24" s="37">
        <f t="shared" si="72"/>
        <v>92046</v>
      </c>
      <c r="CK24" s="37">
        <f t="shared" si="72"/>
        <v>84561</v>
      </c>
      <c r="CL24" s="37">
        <f t="shared" si="72"/>
        <v>81706</v>
      </c>
      <c r="CM24" s="37">
        <f t="shared" si="72"/>
        <v>79116</v>
      </c>
      <c r="CN24" s="37">
        <f t="shared" si="72"/>
        <v>87365</v>
      </c>
      <c r="CO24" s="37">
        <f>CO9+CO12+CO15+CO18+CO21</f>
        <v>987522</v>
      </c>
      <c r="CP24" s="37">
        <f t="shared" si="72"/>
        <v>89791</v>
      </c>
      <c r="CQ24" s="37">
        <f t="shared" si="72"/>
        <v>84408</v>
      </c>
      <c r="CR24" s="37">
        <f t="shared" si="72"/>
        <v>85079</v>
      </c>
      <c r="CS24" s="37">
        <f t="shared" si="72"/>
        <v>78095</v>
      </c>
      <c r="CT24" s="37">
        <f t="shared" si="72"/>
        <v>76418</v>
      </c>
      <c r="CU24" s="37">
        <f t="shared" si="72"/>
        <v>76686</v>
      </c>
      <c r="CV24" s="37">
        <f t="shared" si="72"/>
        <v>91776</v>
      </c>
      <c r="CW24" s="37">
        <f t="shared" si="72"/>
        <v>91518</v>
      </c>
      <c r="CX24" s="37">
        <f t="shared" si="72"/>
        <v>83983</v>
      </c>
      <c r="CY24" s="37">
        <f t="shared" si="72"/>
        <v>84164</v>
      </c>
      <c r="CZ24" s="37">
        <v>80780</v>
      </c>
      <c r="DA24" s="37">
        <f t="shared" si="72"/>
        <v>90556</v>
      </c>
      <c r="DB24" s="37">
        <f>DB9+DB12+DB15+DB18+DB21</f>
        <v>1013254</v>
      </c>
      <c r="DC24" s="37">
        <f>DC9+DC12+DC15+DC18+DC21</f>
        <v>93060</v>
      </c>
      <c r="DD24" s="37">
        <v>83203</v>
      </c>
      <c r="DE24" s="61">
        <f t="shared" ref="DE24:DF25" si="73">DE9+DE12+DE15+DE18+DE21</f>
        <v>83946</v>
      </c>
      <c r="DF24" s="61">
        <f>DF9+DF12+DF15+DF18+DF21</f>
        <v>85672</v>
      </c>
      <c r="DG24" s="61">
        <f>DG9+DG12+DG15+DG18+DG21</f>
        <v>85480</v>
      </c>
      <c r="DH24" s="61">
        <f>DH9+DH12+DH15+DH18+DH21</f>
        <v>83575</v>
      </c>
      <c r="DI24" s="61">
        <f t="shared" ref="DI24:DJ25" si="74">DI9+DI12+DI15+DI18+DI21</f>
        <v>98427</v>
      </c>
      <c r="DJ24" s="61">
        <f t="shared" si="74"/>
        <v>95086</v>
      </c>
      <c r="DK24" s="61">
        <f t="shared" ref="DK24" si="75">DK9+DK12+DK15+DK18+DK21</f>
        <v>88181</v>
      </c>
      <c r="DL24" s="11"/>
      <c r="DM24" s="11"/>
      <c r="DN24" s="11"/>
      <c r="DO24" s="11"/>
    </row>
    <row r="25" spans="2:119" x14ac:dyDescent="0.25">
      <c r="B25" s="5" t="s">
        <v>3</v>
      </c>
      <c r="C25" s="37">
        <f>C10+C13+C16+C19+C22</f>
        <v>34747</v>
      </c>
      <c r="D25" s="37">
        <f t="shared" si="65"/>
        <v>32110</v>
      </c>
      <c r="E25" s="37">
        <f t="shared" si="65"/>
        <v>35084</v>
      </c>
      <c r="F25" s="37">
        <f t="shared" si="65"/>
        <v>33299</v>
      </c>
      <c r="G25" s="37">
        <f t="shared" si="65"/>
        <v>35002</v>
      </c>
      <c r="H25" s="37">
        <f t="shared" si="65"/>
        <v>36561</v>
      </c>
      <c r="I25" s="37">
        <f t="shared" si="65"/>
        <v>38953</v>
      </c>
      <c r="J25" s="37">
        <f t="shared" si="65"/>
        <v>41988</v>
      </c>
      <c r="K25" s="37">
        <f t="shared" si="65"/>
        <v>39197</v>
      </c>
      <c r="L25" s="37">
        <f t="shared" si="65"/>
        <v>41108</v>
      </c>
      <c r="M25" s="37">
        <f t="shared" si="65"/>
        <v>38434</v>
      </c>
      <c r="N25" s="37">
        <f>N10+N13+N16+N19+N22</f>
        <v>41819</v>
      </c>
      <c r="O25" s="37">
        <f>O10+O13+O16+O19+O22</f>
        <v>448302</v>
      </c>
      <c r="P25" s="37">
        <f>P10+P13+P16+P19+P22</f>
        <v>35379</v>
      </c>
      <c r="Q25" s="37">
        <f t="shared" si="66"/>
        <v>30227</v>
      </c>
      <c r="R25" s="37">
        <f t="shared" si="66"/>
        <v>39980</v>
      </c>
      <c r="S25" s="37">
        <f t="shared" si="66"/>
        <v>38902</v>
      </c>
      <c r="T25" s="37">
        <f t="shared" si="66"/>
        <v>43651</v>
      </c>
      <c r="U25" s="37">
        <f t="shared" si="66"/>
        <v>43830</v>
      </c>
      <c r="V25" s="37">
        <f t="shared" si="66"/>
        <v>44907</v>
      </c>
      <c r="W25" s="37">
        <f t="shared" si="66"/>
        <v>44339</v>
      </c>
      <c r="X25" s="37">
        <f t="shared" si="66"/>
        <v>45096</v>
      </c>
      <c r="Y25" s="37">
        <f t="shared" si="66"/>
        <v>47568</v>
      </c>
      <c r="Z25" s="37">
        <f t="shared" si="66"/>
        <v>47580</v>
      </c>
      <c r="AA25" s="37">
        <f>AA10+AA13+AA16+AA19+AA22</f>
        <v>46568</v>
      </c>
      <c r="AB25" s="37">
        <f>AB10+AB13+AB16+AB19+AB22</f>
        <v>508027</v>
      </c>
      <c r="AC25" s="37">
        <f>AC10+AC13+AC16+AC19+AC22</f>
        <v>42014</v>
      </c>
      <c r="AD25" s="37">
        <f t="shared" si="67"/>
        <v>38059</v>
      </c>
      <c r="AE25" s="37">
        <f t="shared" si="67"/>
        <v>44433</v>
      </c>
      <c r="AF25" s="37">
        <f t="shared" si="67"/>
        <v>43625</v>
      </c>
      <c r="AG25" s="37">
        <f t="shared" si="67"/>
        <v>45845</v>
      </c>
      <c r="AH25" s="37">
        <f t="shared" si="67"/>
        <v>45474</v>
      </c>
      <c r="AI25" s="37">
        <f t="shared" si="67"/>
        <v>47550</v>
      </c>
      <c r="AJ25" s="37">
        <f t="shared" si="67"/>
        <v>47770</v>
      </c>
      <c r="AK25" s="37">
        <f t="shared" si="67"/>
        <v>45810</v>
      </c>
      <c r="AL25" s="37">
        <f t="shared" si="67"/>
        <v>49833</v>
      </c>
      <c r="AM25" s="37">
        <f t="shared" si="67"/>
        <v>48958</v>
      </c>
      <c r="AN25" s="37">
        <f>AN10+AN13+AN16+AN19+AN22</f>
        <v>51731</v>
      </c>
      <c r="AO25" s="37">
        <f>AO10+AO13+AO16+AO19+AO22</f>
        <v>551102</v>
      </c>
      <c r="AP25" s="37">
        <f>AP10+AP13+AP16+AP19+AP22</f>
        <v>48362</v>
      </c>
      <c r="AQ25" s="37">
        <f t="shared" si="68"/>
        <v>43372</v>
      </c>
      <c r="AR25" s="37">
        <f t="shared" si="68"/>
        <v>43465</v>
      </c>
      <c r="AS25" s="37">
        <f t="shared" si="68"/>
        <v>44073</v>
      </c>
      <c r="AT25" s="37">
        <f t="shared" si="68"/>
        <v>45977</v>
      </c>
      <c r="AU25" s="37">
        <f t="shared" si="68"/>
        <v>46844</v>
      </c>
      <c r="AV25" s="37">
        <f t="shared" si="68"/>
        <v>50384</v>
      </c>
      <c r="AW25" s="37">
        <f t="shared" si="68"/>
        <v>53945</v>
      </c>
      <c r="AX25" s="37">
        <f t="shared" si="68"/>
        <v>53084</v>
      </c>
      <c r="AY25" s="37">
        <f t="shared" si="68"/>
        <v>54481</v>
      </c>
      <c r="AZ25" s="37">
        <f t="shared" si="68"/>
        <v>55000</v>
      </c>
      <c r="BA25" s="37">
        <f>BA10+BA13+BA16+BA19+BA22</f>
        <v>55467</v>
      </c>
      <c r="BB25" s="37">
        <f>BB10+BB13+BB16+BB19+BB22</f>
        <v>594454</v>
      </c>
      <c r="BC25" s="37">
        <f>BC10+BC13+BC16+BC19+BC22</f>
        <v>51495</v>
      </c>
      <c r="BD25" s="37">
        <f t="shared" si="69"/>
        <v>46091</v>
      </c>
      <c r="BE25" s="37">
        <f t="shared" si="69"/>
        <v>53726</v>
      </c>
      <c r="BF25" s="37">
        <f t="shared" si="69"/>
        <v>52658</v>
      </c>
      <c r="BG25" s="37">
        <f t="shared" si="69"/>
        <v>54986</v>
      </c>
      <c r="BH25" s="37">
        <f t="shared" si="69"/>
        <v>54387</v>
      </c>
      <c r="BI25" s="37">
        <f t="shared" si="69"/>
        <v>57825</v>
      </c>
      <c r="BJ25" s="37">
        <f t="shared" si="69"/>
        <v>59056</v>
      </c>
      <c r="BK25" s="37">
        <f t="shared" si="69"/>
        <v>56655</v>
      </c>
      <c r="BL25" s="37">
        <f t="shared" si="69"/>
        <v>59646</v>
      </c>
      <c r="BM25" s="37">
        <f t="shared" si="69"/>
        <v>61190</v>
      </c>
      <c r="BN25" s="37">
        <f>BN10+BN13+BN16+BN19+BN22</f>
        <v>61370</v>
      </c>
      <c r="BO25" s="37">
        <f>BO10+BO13+BO16+BO19+BO22</f>
        <v>669085</v>
      </c>
      <c r="BP25" s="37">
        <f>BP10+BP13+BP16+BP19+BP22</f>
        <v>56237</v>
      </c>
      <c r="BQ25" s="37">
        <f t="shared" si="70"/>
        <v>54619</v>
      </c>
      <c r="BR25" s="37">
        <f t="shared" si="70"/>
        <v>57477</v>
      </c>
      <c r="BS25" s="37">
        <f t="shared" si="70"/>
        <v>52905</v>
      </c>
      <c r="BT25" s="37">
        <f t="shared" si="70"/>
        <v>57148</v>
      </c>
      <c r="BU25" s="37">
        <f t="shared" si="70"/>
        <v>55727</v>
      </c>
      <c r="BV25" s="37">
        <f t="shared" si="70"/>
        <v>57273</v>
      </c>
      <c r="BW25" s="37">
        <f t="shared" si="70"/>
        <v>50992</v>
      </c>
      <c r="BX25" s="37">
        <f t="shared" si="70"/>
        <v>48818</v>
      </c>
      <c r="BY25" s="37">
        <f t="shared" si="70"/>
        <v>49807</v>
      </c>
      <c r="BZ25" s="37">
        <f t="shared" si="70"/>
        <v>49941</v>
      </c>
      <c r="CA25" s="37">
        <f>CA10+CA13+CA16+CA19+CA22</f>
        <v>53379</v>
      </c>
      <c r="CB25" s="37">
        <f>CB10+CB13+CB16+CB19+CB22</f>
        <v>644323</v>
      </c>
      <c r="CC25" s="37">
        <f>CC10+CC13+CC16+CC19+CC22</f>
        <v>54569</v>
      </c>
      <c r="CD25" s="37">
        <f t="shared" si="71"/>
        <v>51520</v>
      </c>
      <c r="CE25" s="37">
        <f t="shared" si="71"/>
        <v>55788</v>
      </c>
      <c r="CF25" s="37">
        <f t="shared" si="71"/>
        <v>55424</v>
      </c>
      <c r="CG25" s="37">
        <f t="shared" si="71"/>
        <v>57328</v>
      </c>
      <c r="CH25" s="37">
        <f t="shared" si="71"/>
        <v>61136</v>
      </c>
      <c r="CI25" s="37">
        <f t="shared" ref="CI25:DA25" si="76">CI10+CI13+CI16+CI19+CI22</f>
        <v>64415</v>
      </c>
      <c r="CJ25" s="37">
        <f t="shared" si="76"/>
        <v>68102</v>
      </c>
      <c r="CK25" s="37">
        <f t="shared" si="76"/>
        <v>63109</v>
      </c>
      <c r="CL25" s="37">
        <f t="shared" si="76"/>
        <v>63165</v>
      </c>
      <c r="CM25" s="37">
        <f t="shared" si="76"/>
        <v>62160</v>
      </c>
      <c r="CN25" s="37">
        <f t="shared" si="76"/>
        <v>62070</v>
      </c>
      <c r="CO25" s="37">
        <f>CO10+CO13+CO16+CO19+CO22</f>
        <v>718786</v>
      </c>
      <c r="CP25" s="37">
        <f t="shared" si="76"/>
        <v>59806</v>
      </c>
      <c r="CQ25" s="37">
        <f t="shared" si="76"/>
        <v>57007</v>
      </c>
      <c r="CR25" s="37">
        <f t="shared" si="76"/>
        <v>60897</v>
      </c>
      <c r="CS25" s="37">
        <f t="shared" si="76"/>
        <v>58745</v>
      </c>
      <c r="CT25" s="37">
        <f t="shared" si="76"/>
        <v>53409</v>
      </c>
      <c r="CU25" s="37">
        <f t="shared" si="76"/>
        <v>58640</v>
      </c>
      <c r="CV25" s="37">
        <f t="shared" si="76"/>
        <v>61587</v>
      </c>
      <c r="CW25" s="37">
        <f t="shared" si="76"/>
        <v>63695</v>
      </c>
      <c r="CX25" s="37">
        <f t="shared" si="76"/>
        <v>61289</v>
      </c>
      <c r="CY25" s="37">
        <f t="shared" si="76"/>
        <v>63657</v>
      </c>
      <c r="CZ25" s="37">
        <v>58667</v>
      </c>
      <c r="DA25" s="37">
        <f t="shared" si="76"/>
        <v>61675</v>
      </c>
      <c r="DB25" s="37">
        <f>DB10+DB13+DB16+DB19+DB22</f>
        <v>719074</v>
      </c>
      <c r="DC25" s="37">
        <f>DC10+DC13+DC16+DC19+DC22</f>
        <v>59047</v>
      </c>
      <c r="DD25" s="37">
        <v>55488</v>
      </c>
      <c r="DE25" s="61">
        <f t="shared" si="73"/>
        <v>60247</v>
      </c>
      <c r="DF25" s="61">
        <f t="shared" si="73"/>
        <v>56695</v>
      </c>
      <c r="DG25" s="61">
        <f t="shared" ref="DG25:DH25" si="77">DG10+DG13+DG16+DG19+DG22</f>
        <v>62121</v>
      </c>
      <c r="DH25" s="61">
        <f t="shared" si="77"/>
        <v>60914</v>
      </c>
      <c r="DI25" s="61">
        <f t="shared" si="74"/>
        <v>95937</v>
      </c>
      <c r="DJ25" s="61">
        <f t="shared" si="74"/>
        <v>72831</v>
      </c>
      <c r="DK25" s="61">
        <f t="shared" ref="DK25" si="78">DK10+DK13+DK16+DK19+DK22</f>
        <v>71545</v>
      </c>
      <c r="DL25" s="11"/>
      <c r="DM25" s="11"/>
      <c r="DN25" s="11"/>
      <c r="DO25" s="11"/>
    </row>
    <row r="29" spans="2:119" x14ac:dyDescent="0.25">
      <c r="B29" s="1" t="s">
        <v>72</v>
      </c>
    </row>
    <row r="30" spans="2:119" ht="15" customHeight="1" x14ac:dyDescent="0.25">
      <c r="B30" s="112" t="s">
        <v>0</v>
      </c>
      <c r="C30" s="105">
        <v>2009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7"/>
      <c r="O30" s="108" t="s">
        <v>99</v>
      </c>
      <c r="P30" s="105">
        <v>2010</v>
      </c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7"/>
      <c r="AB30" s="108" t="s">
        <v>100</v>
      </c>
      <c r="AC30" s="105">
        <v>2011</v>
      </c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7"/>
      <c r="AO30" s="108" t="s">
        <v>101</v>
      </c>
      <c r="AP30" s="105">
        <v>2012</v>
      </c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7"/>
      <c r="BB30" s="108" t="s">
        <v>102</v>
      </c>
      <c r="BC30" s="105">
        <v>2013</v>
      </c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7"/>
      <c r="BO30" s="108" t="s">
        <v>103</v>
      </c>
      <c r="BP30" s="105">
        <v>2014</v>
      </c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7"/>
      <c r="CB30" s="108" t="s">
        <v>104</v>
      </c>
      <c r="CC30" s="105">
        <v>2015</v>
      </c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7"/>
      <c r="CO30" s="108" t="s">
        <v>105</v>
      </c>
      <c r="CP30" s="105">
        <v>2016</v>
      </c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7"/>
      <c r="DB30" s="108" t="s">
        <v>106</v>
      </c>
      <c r="DC30" s="105">
        <v>2017</v>
      </c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7"/>
      <c r="DO30" s="108" t="s">
        <v>108</v>
      </c>
    </row>
    <row r="31" spans="2:119" x14ac:dyDescent="0.25">
      <c r="B31" s="113"/>
      <c r="C31" s="3" t="s">
        <v>11</v>
      </c>
      <c r="D31" s="3" t="s">
        <v>12</v>
      </c>
      <c r="E31" s="3" t="s">
        <v>13</v>
      </c>
      <c r="F31" s="3" t="s">
        <v>14</v>
      </c>
      <c r="G31" s="3" t="s">
        <v>15</v>
      </c>
      <c r="H31" s="3" t="s">
        <v>16</v>
      </c>
      <c r="I31" s="3" t="s">
        <v>17</v>
      </c>
      <c r="J31" s="3" t="s">
        <v>18</v>
      </c>
      <c r="K31" s="3" t="s">
        <v>19</v>
      </c>
      <c r="L31" s="3" t="s">
        <v>20</v>
      </c>
      <c r="M31" s="3" t="s">
        <v>21</v>
      </c>
      <c r="N31" s="3" t="s">
        <v>22</v>
      </c>
      <c r="O31" s="109"/>
      <c r="P31" s="3" t="s">
        <v>11</v>
      </c>
      <c r="Q31" s="3" t="s">
        <v>12</v>
      </c>
      <c r="R31" s="3" t="s">
        <v>13</v>
      </c>
      <c r="S31" s="3" t="s">
        <v>14</v>
      </c>
      <c r="T31" s="3" t="s">
        <v>15</v>
      </c>
      <c r="U31" s="3" t="s">
        <v>16</v>
      </c>
      <c r="V31" s="3" t="s">
        <v>17</v>
      </c>
      <c r="W31" s="3" t="s">
        <v>18</v>
      </c>
      <c r="X31" s="3" t="s">
        <v>19</v>
      </c>
      <c r="Y31" s="3" t="s">
        <v>20</v>
      </c>
      <c r="Z31" s="3" t="s">
        <v>21</v>
      </c>
      <c r="AA31" s="3" t="s">
        <v>22</v>
      </c>
      <c r="AB31" s="109"/>
      <c r="AC31" s="3" t="s">
        <v>11</v>
      </c>
      <c r="AD31" s="3" t="s">
        <v>12</v>
      </c>
      <c r="AE31" s="3" t="s">
        <v>13</v>
      </c>
      <c r="AF31" s="3" t="s">
        <v>14</v>
      </c>
      <c r="AG31" s="3" t="s">
        <v>15</v>
      </c>
      <c r="AH31" s="3" t="s">
        <v>16</v>
      </c>
      <c r="AI31" s="3" t="s">
        <v>17</v>
      </c>
      <c r="AJ31" s="3" t="s">
        <v>18</v>
      </c>
      <c r="AK31" s="3" t="s">
        <v>19</v>
      </c>
      <c r="AL31" s="3" t="s">
        <v>20</v>
      </c>
      <c r="AM31" s="3" t="s">
        <v>21</v>
      </c>
      <c r="AN31" s="3" t="s">
        <v>22</v>
      </c>
      <c r="AO31" s="109"/>
      <c r="AP31" s="3" t="s">
        <v>11</v>
      </c>
      <c r="AQ31" s="3" t="s">
        <v>12</v>
      </c>
      <c r="AR31" s="3" t="s">
        <v>13</v>
      </c>
      <c r="AS31" s="3" t="s">
        <v>14</v>
      </c>
      <c r="AT31" s="3" t="s">
        <v>15</v>
      </c>
      <c r="AU31" s="3" t="s">
        <v>16</v>
      </c>
      <c r="AV31" s="3" t="s">
        <v>17</v>
      </c>
      <c r="AW31" s="3" t="s">
        <v>18</v>
      </c>
      <c r="AX31" s="3" t="s">
        <v>19</v>
      </c>
      <c r="AY31" s="3" t="s">
        <v>20</v>
      </c>
      <c r="AZ31" s="3" t="s">
        <v>21</v>
      </c>
      <c r="BA31" s="3" t="s">
        <v>22</v>
      </c>
      <c r="BB31" s="109"/>
      <c r="BC31" s="3" t="s">
        <v>11</v>
      </c>
      <c r="BD31" s="3" t="s">
        <v>12</v>
      </c>
      <c r="BE31" s="3" t="s">
        <v>13</v>
      </c>
      <c r="BF31" s="3" t="s">
        <v>14</v>
      </c>
      <c r="BG31" s="3" t="s">
        <v>15</v>
      </c>
      <c r="BH31" s="3" t="s">
        <v>16</v>
      </c>
      <c r="BI31" s="3" t="s">
        <v>17</v>
      </c>
      <c r="BJ31" s="3" t="s">
        <v>18</v>
      </c>
      <c r="BK31" s="3" t="s">
        <v>19</v>
      </c>
      <c r="BL31" s="3" t="s">
        <v>20</v>
      </c>
      <c r="BM31" s="3" t="s">
        <v>21</v>
      </c>
      <c r="BN31" s="3" t="s">
        <v>22</v>
      </c>
      <c r="BO31" s="109"/>
      <c r="BP31" s="3" t="s">
        <v>11</v>
      </c>
      <c r="BQ31" s="3" t="s">
        <v>12</v>
      </c>
      <c r="BR31" s="3" t="s">
        <v>13</v>
      </c>
      <c r="BS31" s="3" t="s">
        <v>14</v>
      </c>
      <c r="BT31" s="3" t="s">
        <v>15</v>
      </c>
      <c r="BU31" s="3" t="s">
        <v>16</v>
      </c>
      <c r="BV31" s="3" t="s">
        <v>17</v>
      </c>
      <c r="BW31" s="3" t="s">
        <v>18</v>
      </c>
      <c r="BX31" s="3" t="s">
        <v>19</v>
      </c>
      <c r="BY31" s="3" t="s">
        <v>20</v>
      </c>
      <c r="BZ31" s="3" t="s">
        <v>21</v>
      </c>
      <c r="CA31" s="3" t="s">
        <v>22</v>
      </c>
      <c r="CB31" s="109"/>
      <c r="CC31" s="3" t="s">
        <v>11</v>
      </c>
      <c r="CD31" s="3" t="s">
        <v>12</v>
      </c>
      <c r="CE31" s="3" t="s">
        <v>13</v>
      </c>
      <c r="CF31" s="3" t="s">
        <v>14</v>
      </c>
      <c r="CG31" s="3" t="s">
        <v>15</v>
      </c>
      <c r="CH31" s="3" t="s">
        <v>16</v>
      </c>
      <c r="CI31" s="3" t="s">
        <v>17</v>
      </c>
      <c r="CJ31" s="3" t="s">
        <v>18</v>
      </c>
      <c r="CK31" s="3" t="s">
        <v>19</v>
      </c>
      <c r="CL31" s="3" t="s">
        <v>20</v>
      </c>
      <c r="CM31" s="3" t="s">
        <v>21</v>
      </c>
      <c r="CN31" s="3" t="s">
        <v>22</v>
      </c>
      <c r="CO31" s="109"/>
      <c r="CP31" s="3" t="s">
        <v>11</v>
      </c>
      <c r="CQ31" s="3" t="s">
        <v>12</v>
      </c>
      <c r="CR31" s="3" t="s">
        <v>13</v>
      </c>
      <c r="CS31" s="3" t="s">
        <v>14</v>
      </c>
      <c r="CT31" s="3" t="s">
        <v>15</v>
      </c>
      <c r="CU31" s="3" t="s">
        <v>16</v>
      </c>
      <c r="CV31" s="3" t="s">
        <v>17</v>
      </c>
      <c r="CW31" s="3" t="s">
        <v>18</v>
      </c>
      <c r="CX31" s="3" t="s">
        <v>19</v>
      </c>
      <c r="CY31" s="3" t="s">
        <v>20</v>
      </c>
      <c r="CZ31" s="3" t="s">
        <v>21</v>
      </c>
      <c r="DA31" s="3" t="s">
        <v>22</v>
      </c>
      <c r="DB31" s="109"/>
      <c r="DC31" s="53" t="s">
        <v>11</v>
      </c>
      <c r="DD31" s="53" t="s">
        <v>12</v>
      </c>
      <c r="DE31" s="53" t="s">
        <v>13</v>
      </c>
      <c r="DF31" s="53" t="s">
        <v>14</v>
      </c>
      <c r="DG31" s="53" t="s">
        <v>15</v>
      </c>
      <c r="DH31" s="53" t="s">
        <v>16</v>
      </c>
      <c r="DI31" s="53" t="s">
        <v>17</v>
      </c>
      <c r="DJ31" s="53" t="s">
        <v>18</v>
      </c>
      <c r="DK31" s="53" t="s">
        <v>19</v>
      </c>
      <c r="DL31" s="53" t="s">
        <v>20</v>
      </c>
      <c r="DM31" s="53" t="s">
        <v>21</v>
      </c>
      <c r="DN31" s="53" t="s">
        <v>22</v>
      </c>
      <c r="DO31" s="109"/>
    </row>
    <row r="32" spans="2:119" x14ac:dyDescent="0.25">
      <c r="B32" s="4" t="s">
        <v>33</v>
      </c>
      <c r="C32" s="35">
        <f>SUM(C33:C34)</f>
        <v>39829</v>
      </c>
      <c r="D32" s="35">
        <f t="shared" ref="D32:N32" si="79">SUM(D33:D34)</f>
        <v>39157</v>
      </c>
      <c r="E32" s="35">
        <f t="shared" si="79"/>
        <v>41223</v>
      </c>
      <c r="F32" s="35">
        <f t="shared" si="79"/>
        <v>41369</v>
      </c>
      <c r="G32" s="35">
        <f t="shared" si="79"/>
        <v>43908</v>
      </c>
      <c r="H32" s="35">
        <f t="shared" si="79"/>
        <v>45629</v>
      </c>
      <c r="I32" s="35">
        <f t="shared" si="79"/>
        <v>50011</v>
      </c>
      <c r="J32" s="35">
        <f t="shared" si="79"/>
        <v>52011</v>
      </c>
      <c r="K32" s="35">
        <f t="shared" si="79"/>
        <v>50306</v>
      </c>
      <c r="L32" s="35">
        <f t="shared" si="79"/>
        <v>51733</v>
      </c>
      <c r="M32" s="35">
        <f t="shared" si="79"/>
        <v>47353</v>
      </c>
      <c r="N32" s="35">
        <f t="shared" si="79"/>
        <v>53229</v>
      </c>
      <c r="O32" s="20">
        <f>SUM(C32:N32)</f>
        <v>555758</v>
      </c>
      <c r="P32" s="35">
        <f>SUM(P33:P34)</f>
        <v>41628</v>
      </c>
      <c r="Q32" s="35">
        <f t="shared" ref="Q32:AA32" si="80">SUM(Q33:Q34)</f>
        <v>34117</v>
      </c>
      <c r="R32" s="35">
        <f t="shared" si="80"/>
        <v>51416</v>
      </c>
      <c r="S32" s="35">
        <f t="shared" si="80"/>
        <v>51493</v>
      </c>
      <c r="T32" s="35">
        <f t="shared" si="80"/>
        <v>62035</v>
      </c>
      <c r="U32" s="35">
        <f t="shared" si="80"/>
        <v>62151</v>
      </c>
      <c r="V32" s="35">
        <f t="shared" si="80"/>
        <v>64097</v>
      </c>
      <c r="W32" s="35">
        <f t="shared" si="80"/>
        <v>58813</v>
      </c>
      <c r="X32" s="35">
        <f t="shared" si="80"/>
        <v>58713</v>
      </c>
      <c r="Y32" s="35">
        <f t="shared" si="80"/>
        <v>60554</v>
      </c>
      <c r="Z32" s="35">
        <f t="shared" si="80"/>
        <v>59301</v>
      </c>
      <c r="AA32" s="35">
        <f t="shared" si="80"/>
        <v>59437</v>
      </c>
      <c r="AB32" s="20">
        <f>SUM(P32:AA32)</f>
        <v>663755</v>
      </c>
      <c r="AC32" s="35">
        <f>SUM(AC33:AC34)</f>
        <v>54870</v>
      </c>
      <c r="AD32" s="35">
        <f t="shared" ref="AD32:AN32" si="81">SUM(AD33:AD34)</f>
        <v>48811</v>
      </c>
      <c r="AE32" s="35">
        <f t="shared" si="81"/>
        <v>52952</v>
      </c>
      <c r="AF32" s="35">
        <f t="shared" si="81"/>
        <v>53772</v>
      </c>
      <c r="AG32" s="35">
        <f t="shared" si="81"/>
        <v>55532</v>
      </c>
      <c r="AH32" s="35">
        <f t="shared" si="81"/>
        <v>56947</v>
      </c>
      <c r="AI32" s="35">
        <f t="shared" si="81"/>
        <v>62044</v>
      </c>
      <c r="AJ32" s="35">
        <f t="shared" si="81"/>
        <v>62321</v>
      </c>
      <c r="AK32" s="35">
        <f t="shared" si="81"/>
        <v>61324</v>
      </c>
      <c r="AL32" s="35">
        <f t="shared" si="81"/>
        <v>64231</v>
      </c>
      <c r="AM32" s="35">
        <f t="shared" si="81"/>
        <v>63134</v>
      </c>
      <c r="AN32" s="35">
        <f t="shared" si="81"/>
        <v>68002</v>
      </c>
      <c r="AO32" s="20">
        <f>SUM(AC32:AN32)</f>
        <v>703940</v>
      </c>
      <c r="AP32" s="35">
        <f>SUM(AP33:AP34)</f>
        <v>64983</v>
      </c>
      <c r="AQ32" s="35">
        <f t="shared" ref="AQ32:BA32" si="82">SUM(AQ33:AQ34)</f>
        <v>58685</v>
      </c>
      <c r="AR32" s="35">
        <f t="shared" si="82"/>
        <v>56364</v>
      </c>
      <c r="AS32" s="35">
        <f t="shared" si="82"/>
        <v>58416</v>
      </c>
      <c r="AT32" s="35">
        <f t="shared" si="82"/>
        <v>60913</v>
      </c>
      <c r="AU32" s="35">
        <f t="shared" si="82"/>
        <v>62797</v>
      </c>
      <c r="AV32" s="35">
        <f t="shared" si="82"/>
        <v>67558</v>
      </c>
      <c r="AW32" s="35">
        <f t="shared" si="82"/>
        <v>70846</v>
      </c>
      <c r="AX32" s="35">
        <f t="shared" si="82"/>
        <v>70179</v>
      </c>
      <c r="AY32" s="35">
        <f t="shared" si="82"/>
        <v>71797</v>
      </c>
      <c r="AZ32" s="35">
        <f t="shared" si="82"/>
        <v>72853</v>
      </c>
      <c r="BA32" s="35">
        <f t="shared" si="82"/>
        <v>72204</v>
      </c>
      <c r="BB32" s="20">
        <f>SUM(AP32:BA32)</f>
        <v>787595</v>
      </c>
      <c r="BC32" s="35">
        <f>SUM(BC33:BC34)</f>
        <v>69699</v>
      </c>
      <c r="BD32" s="35">
        <f t="shared" ref="BD32:BN32" si="83">SUM(BD33:BD34)</f>
        <v>61781</v>
      </c>
      <c r="BE32" s="35">
        <f t="shared" si="83"/>
        <v>70241</v>
      </c>
      <c r="BF32" s="35">
        <f t="shared" si="83"/>
        <v>69215</v>
      </c>
      <c r="BG32" s="35">
        <f t="shared" si="83"/>
        <v>75070</v>
      </c>
      <c r="BH32" s="35">
        <f t="shared" si="83"/>
        <v>73823</v>
      </c>
      <c r="BI32" s="35">
        <f t="shared" si="83"/>
        <v>80094</v>
      </c>
      <c r="BJ32" s="35">
        <f t="shared" si="83"/>
        <v>79453</v>
      </c>
      <c r="BK32" s="35">
        <f t="shared" si="83"/>
        <v>78549</v>
      </c>
      <c r="BL32" s="35">
        <f t="shared" si="83"/>
        <v>77207</v>
      </c>
      <c r="BM32" s="35">
        <f t="shared" si="83"/>
        <v>80361</v>
      </c>
      <c r="BN32" s="35">
        <f t="shared" si="83"/>
        <v>80488</v>
      </c>
      <c r="BO32" s="20">
        <f>SUM(BC32:BN32)</f>
        <v>895981</v>
      </c>
      <c r="BP32" s="35">
        <f>SUM(BP33:BP34)</f>
        <v>75045</v>
      </c>
      <c r="BQ32" s="35">
        <f t="shared" ref="BQ32:CA32" si="84">SUM(BQ33:BQ34)</f>
        <v>70447</v>
      </c>
      <c r="BR32" s="35">
        <f t="shared" si="84"/>
        <v>76151</v>
      </c>
      <c r="BS32" s="35">
        <f t="shared" si="84"/>
        <v>71569</v>
      </c>
      <c r="BT32" s="35">
        <f t="shared" si="84"/>
        <v>77288</v>
      </c>
      <c r="BU32" s="35">
        <f t="shared" si="84"/>
        <v>74896</v>
      </c>
      <c r="BV32" s="35">
        <f t="shared" si="84"/>
        <v>80571</v>
      </c>
      <c r="BW32" s="35">
        <f t="shared" si="84"/>
        <v>83336</v>
      </c>
      <c r="BX32" s="35">
        <f t="shared" si="84"/>
        <v>85819</v>
      </c>
      <c r="BY32" s="35">
        <f t="shared" si="84"/>
        <v>82430</v>
      </c>
      <c r="BZ32" s="35">
        <f t="shared" si="84"/>
        <v>85402</v>
      </c>
      <c r="CA32" s="35">
        <f t="shared" si="84"/>
        <v>83555</v>
      </c>
      <c r="CB32" s="20">
        <f>SUM(BP32:CA32)</f>
        <v>946509</v>
      </c>
      <c r="CC32" s="35">
        <v>79431</v>
      </c>
      <c r="CD32" s="35">
        <v>72921</v>
      </c>
      <c r="CE32" s="35">
        <v>76414</v>
      </c>
      <c r="CF32" s="35">
        <v>76872</v>
      </c>
      <c r="CG32" s="35">
        <v>85830</v>
      </c>
      <c r="CH32" s="35">
        <v>86660</v>
      </c>
      <c r="CI32" s="35">
        <v>92051</v>
      </c>
      <c r="CJ32" s="35">
        <v>97184</v>
      </c>
      <c r="CK32" s="35">
        <v>92055</v>
      </c>
      <c r="CL32" s="35">
        <v>89626</v>
      </c>
      <c r="CM32" s="35">
        <v>88785</v>
      </c>
      <c r="CN32" s="35">
        <v>92910</v>
      </c>
      <c r="CO32" s="20">
        <f>SUM(CC32:CN32)</f>
        <v>1030739</v>
      </c>
      <c r="CP32" s="35">
        <v>91324</v>
      </c>
      <c r="CQ32" s="35">
        <v>86459</v>
      </c>
      <c r="CR32" s="35">
        <v>92405</v>
      </c>
      <c r="CS32" s="35">
        <v>88698</v>
      </c>
      <c r="CT32" s="35">
        <v>94815</v>
      </c>
      <c r="CU32" s="35">
        <v>92986</v>
      </c>
      <c r="CV32" s="35">
        <v>99255</v>
      </c>
      <c r="CW32" s="35">
        <v>100154</v>
      </c>
      <c r="CX32" s="35">
        <v>98360</v>
      </c>
      <c r="CY32" s="35">
        <v>99083</v>
      </c>
      <c r="CZ32" s="35">
        <v>93639</v>
      </c>
      <c r="DA32" s="35">
        <v>101386</v>
      </c>
      <c r="DB32" s="20">
        <f>SUM(CP32:DA32)</f>
        <v>1138564</v>
      </c>
      <c r="DC32" s="35">
        <f>SUM(DC33:DC34)</f>
        <v>100025</v>
      </c>
      <c r="DD32" s="35">
        <v>89627</v>
      </c>
      <c r="DE32" s="59">
        <f t="shared" ref="DE32:DH32" si="85">SUM(DE33:DE34)</f>
        <v>94924</v>
      </c>
      <c r="DF32" s="59">
        <f t="shared" si="85"/>
        <v>92017</v>
      </c>
      <c r="DG32" s="59">
        <f t="shared" si="85"/>
        <v>98007</v>
      </c>
      <c r="DH32" s="59">
        <f t="shared" si="85"/>
        <v>96209</v>
      </c>
      <c r="DI32" s="59">
        <f t="shared" ref="DI32:DK32" si="86">SUM(DI33:DI34)</f>
        <v>144738</v>
      </c>
      <c r="DJ32" s="59">
        <f t="shared" si="86"/>
        <v>111066</v>
      </c>
      <c r="DK32" s="59">
        <f t="shared" si="86"/>
        <v>106508</v>
      </c>
      <c r="DL32" s="11"/>
      <c r="DM32" s="11"/>
      <c r="DN32" s="11"/>
      <c r="DO32" s="11"/>
    </row>
    <row r="33" spans="2:119" x14ac:dyDescent="0.25">
      <c r="B33" s="5" t="s">
        <v>2</v>
      </c>
      <c r="C33" s="29">
        <v>12722</v>
      </c>
      <c r="D33" s="29">
        <v>11862</v>
      </c>
      <c r="E33" s="29">
        <v>11851</v>
      </c>
      <c r="F33" s="29">
        <v>12388</v>
      </c>
      <c r="G33" s="29">
        <v>13093</v>
      </c>
      <c r="H33" s="29">
        <v>12321</v>
      </c>
      <c r="I33" s="29">
        <v>15133</v>
      </c>
      <c r="J33" s="29">
        <v>15314</v>
      </c>
      <c r="K33" s="29">
        <v>15970</v>
      </c>
      <c r="L33" s="29">
        <v>14990</v>
      </c>
      <c r="M33" s="29">
        <v>14607</v>
      </c>
      <c r="N33" s="29">
        <v>16076</v>
      </c>
      <c r="O33" s="20">
        <f>SUM(C33:N33)</f>
        <v>166327</v>
      </c>
      <c r="P33" s="29">
        <v>15064</v>
      </c>
      <c r="Q33" s="29">
        <v>12007</v>
      </c>
      <c r="R33" s="29">
        <v>14779</v>
      </c>
      <c r="S33" s="29">
        <v>15447</v>
      </c>
      <c r="T33" s="29">
        <v>17366</v>
      </c>
      <c r="U33" s="29">
        <v>15762</v>
      </c>
      <c r="V33" s="29">
        <v>18495</v>
      </c>
      <c r="W33" s="29">
        <v>18287</v>
      </c>
      <c r="X33" s="29">
        <v>17337</v>
      </c>
      <c r="Y33" s="29">
        <v>17324</v>
      </c>
      <c r="Z33" s="29">
        <v>15863</v>
      </c>
      <c r="AA33" s="29">
        <v>16690</v>
      </c>
      <c r="AB33" s="20">
        <f>SUM(P33:AA33)</f>
        <v>194421</v>
      </c>
      <c r="AC33" s="29">
        <v>17276</v>
      </c>
      <c r="AD33" s="29">
        <v>14510</v>
      </c>
      <c r="AE33" s="29">
        <v>14802</v>
      </c>
      <c r="AF33" s="29">
        <v>16540</v>
      </c>
      <c r="AG33" s="29">
        <v>15678</v>
      </c>
      <c r="AH33" s="29">
        <v>15875</v>
      </c>
      <c r="AI33" s="29">
        <v>18235</v>
      </c>
      <c r="AJ33" s="29">
        <v>19121</v>
      </c>
      <c r="AK33" s="29">
        <v>19014</v>
      </c>
      <c r="AL33" s="29">
        <v>17120</v>
      </c>
      <c r="AM33" s="29">
        <v>16373</v>
      </c>
      <c r="AN33" s="29">
        <v>17723</v>
      </c>
      <c r="AO33" s="20">
        <f>SUM(AC33:AN33)</f>
        <v>202267</v>
      </c>
      <c r="AP33" s="29">
        <v>18482</v>
      </c>
      <c r="AQ33" s="29">
        <v>16906</v>
      </c>
      <c r="AR33" s="29">
        <v>16170</v>
      </c>
      <c r="AS33" s="29">
        <v>17178</v>
      </c>
      <c r="AT33" s="29">
        <v>17196</v>
      </c>
      <c r="AU33" s="29">
        <v>17148</v>
      </c>
      <c r="AV33" s="29">
        <v>19622</v>
      </c>
      <c r="AW33" s="29">
        <v>20712</v>
      </c>
      <c r="AX33" s="29">
        <v>20996</v>
      </c>
      <c r="AY33" s="29">
        <v>19587</v>
      </c>
      <c r="AZ33" s="29">
        <v>19211</v>
      </c>
      <c r="BA33" s="29">
        <v>20129</v>
      </c>
      <c r="BB33" s="20">
        <f>SUM(AP33:BA33)</f>
        <v>223337</v>
      </c>
      <c r="BC33" s="29">
        <v>20681</v>
      </c>
      <c r="BD33" s="29">
        <v>18197</v>
      </c>
      <c r="BE33" s="29">
        <v>20938</v>
      </c>
      <c r="BF33" s="29">
        <v>19807</v>
      </c>
      <c r="BG33" s="29">
        <v>21421</v>
      </c>
      <c r="BH33" s="29">
        <v>21567</v>
      </c>
      <c r="BI33" s="29">
        <v>23669</v>
      </c>
      <c r="BJ33" s="29">
        <v>24349</v>
      </c>
      <c r="BK33" s="29">
        <v>24552</v>
      </c>
      <c r="BL33" s="29">
        <v>22162</v>
      </c>
      <c r="BM33" s="29">
        <v>22762</v>
      </c>
      <c r="BN33" s="29">
        <v>23719</v>
      </c>
      <c r="BO33" s="20">
        <f>SUM(BC33:BN33)</f>
        <v>263824</v>
      </c>
      <c r="BP33" s="29">
        <v>23831</v>
      </c>
      <c r="BQ33" s="29">
        <v>20701</v>
      </c>
      <c r="BR33" s="29">
        <v>24385</v>
      </c>
      <c r="BS33" s="29">
        <v>24189</v>
      </c>
      <c r="BT33" s="29">
        <v>24807</v>
      </c>
      <c r="BU33" s="29">
        <v>23652</v>
      </c>
      <c r="BV33" s="29">
        <v>27918</v>
      </c>
      <c r="BW33" s="29">
        <v>28937</v>
      </c>
      <c r="BX33" s="29">
        <v>28307</v>
      </c>
      <c r="BY33" s="29">
        <v>26076</v>
      </c>
      <c r="BZ33" s="29">
        <v>26433</v>
      </c>
      <c r="CA33" s="29">
        <v>28488</v>
      </c>
      <c r="CB33" s="20">
        <f>SUM(BP33:CA33)</f>
        <v>307724</v>
      </c>
      <c r="CC33" s="29">
        <v>29542</v>
      </c>
      <c r="CD33" s="29">
        <v>26132</v>
      </c>
      <c r="CE33" s="29">
        <v>26619</v>
      </c>
      <c r="CF33" s="29">
        <v>27269</v>
      </c>
      <c r="CG33" s="29">
        <v>28064</v>
      </c>
      <c r="CH33" s="29">
        <v>26615</v>
      </c>
      <c r="CI33" s="29">
        <v>29890</v>
      </c>
      <c r="CJ33" s="29">
        <v>32016</v>
      </c>
      <c r="CK33" s="29">
        <v>31213</v>
      </c>
      <c r="CL33" s="29">
        <v>28761</v>
      </c>
      <c r="CM33" s="29">
        <v>28979</v>
      </c>
      <c r="CN33" s="29">
        <v>32417</v>
      </c>
      <c r="CO33" s="20">
        <f>SUM(CC33:CN33)</f>
        <v>347517</v>
      </c>
      <c r="CP33" s="29">
        <v>33746</v>
      </c>
      <c r="CQ33" s="29">
        <v>30619</v>
      </c>
      <c r="CR33" s="29">
        <v>32004</v>
      </c>
      <c r="CS33" s="29">
        <v>29347</v>
      </c>
      <c r="CT33" s="29">
        <v>30986</v>
      </c>
      <c r="CU33" s="29">
        <v>30200</v>
      </c>
      <c r="CV33" s="29">
        <v>35953</v>
      </c>
      <c r="CW33" s="29">
        <v>36387</v>
      </c>
      <c r="CX33" s="29">
        <v>35335</v>
      </c>
      <c r="CY33" s="29">
        <v>34734</v>
      </c>
      <c r="CZ33" s="29">
        <v>33265</v>
      </c>
      <c r="DA33" s="29">
        <v>37559</v>
      </c>
      <c r="DB33" s="20">
        <f>SUM(CP33:DA33)</f>
        <v>400135</v>
      </c>
      <c r="DC33" s="29">
        <v>38752</v>
      </c>
      <c r="DD33" s="29">
        <v>33711</v>
      </c>
      <c r="DE33" s="74">
        <v>35380</v>
      </c>
      <c r="DF33" s="74">
        <v>35806</v>
      </c>
      <c r="DG33" s="74">
        <v>35170</v>
      </c>
      <c r="DH33" s="74">
        <v>34283</v>
      </c>
      <c r="DI33" s="74">
        <v>39518</v>
      </c>
      <c r="DJ33" s="74">
        <v>38990</v>
      </c>
      <c r="DK33" s="74">
        <v>38418</v>
      </c>
      <c r="DL33" s="11"/>
      <c r="DM33" s="11"/>
      <c r="DN33" s="11"/>
      <c r="DO33" s="11"/>
    </row>
    <row r="34" spans="2:119" x14ac:dyDescent="0.25">
      <c r="B34" s="5" t="s">
        <v>3</v>
      </c>
      <c r="C34" s="38">
        <v>27107</v>
      </c>
      <c r="D34" s="38">
        <v>27295</v>
      </c>
      <c r="E34" s="38">
        <v>29372</v>
      </c>
      <c r="F34" s="38">
        <v>28981</v>
      </c>
      <c r="G34" s="38">
        <v>30815</v>
      </c>
      <c r="H34" s="38">
        <v>33308</v>
      </c>
      <c r="I34" s="38">
        <v>34878</v>
      </c>
      <c r="J34" s="38">
        <v>36697</v>
      </c>
      <c r="K34" s="38">
        <v>34336</v>
      </c>
      <c r="L34" s="38">
        <v>36743</v>
      </c>
      <c r="M34" s="38">
        <v>32746</v>
      </c>
      <c r="N34" s="38">
        <v>37153</v>
      </c>
      <c r="O34" s="20">
        <f t="shared" ref="O34:O46" si="87">SUM(C34:N34)</f>
        <v>389431</v>
      </c>
      <c r="P34" s="38">
        <v>26564</v>
      </c>
      <c r="Q34" s="38">
        <v>22110</v>
      </c>
      <c r="R34" s="38">
        <v>36637</v>
      </c>
      <c r="S34" s="38">
        <v>36046</v>
      </c>
      <c r="T34" s="38">
        <v>44669</v>
      </c>
      <c r="U34" s="38">
        <v>46389</v>
      </c>
      <c r="V34" s="38">
        <v>45602</v>
      </c>
      <c r="W34" s="38">
        <v>40526</v>
      </c>
      <c r="X34" s="38">
        <v>41376</v>
      </c>
      <c r="Y34" s="38">
        <v>43230</v>
      </c>
      <c r="Z34" s="38">
        <v>43438</v>
      </c>
      <c r="AA34" s="38">
        <v>42747</v>
      </c>
      <c r="AB34" s="20">
        <f t="shared" ref="AB34:AB46" si="88">SUM(P34:AA34)</f>
        <v>469334</v>
      </c>
      <c r="AC34" s="38">
        <v>37594</v>
      </c>
      <c r="AD34" s="38">
        <v>34301</v>
      </c>
      <c r="AE34" s="38">
        <v>38150</v>
      </c>
      <c r="AF34" s="38">
        <v>37232</v>
      </c>
      <c r="AG34" s="38">
        <v>39854</v>
      </c>
      <c r="AH34" s="38">
        <v>41072</v>
      </c>
      <c r="AI34" s="38">
        <v>43809</v>
      </c>
      <c r="AJ34" s="38">
        <v>43200</v>
      </c>
      <c r="AK34" s="38">
        <v>42310</v>
      </c>
      <c r="AL34" s="38">
        <v>47111</v>
      </c>
      <c r="AM34" s="38">
        <v>46761</v>
      </c>
      <c r="AN34" s="38">
        <v>50279</v>
      </c>
      <c r="AO34" s="20">
        <f t="shared" ref="AO34:AO46" si="89">SUM(AC34:AN34)</f>
        <v>501673</v>
      </c>
      <c r="AP34" s="38">
        <v>46501</v>
      </c>
      <c r="AQ34" s="38">
        <v>41779</v>
      </c>
      <c r="AR34" s="38">
        <v>40194</v>
      </c>
      <c r="AS34" s="38">
        <v>41238</v>
      </c>
      <c r="AT34" s="38">
        <v>43717</v>
      </c>
      <c r="AU34" s="38">
        <v>45649</v>
      </c>
      <c r="AV34" s="38">
        <v>47936</v>
      </c>
      <c r="AW34" s="38">
        <v>50134</v>
      </c>
      <c r="AX34" s="38">
        <v>49183</v>
      </c>
      <c r="AY34" s="38">
        <v>52210</v>
      </c>
      <c r="AZ34" s="38">
        <v>53642</v>
      </c>
      <c r="BA34" s="38">
        <v>52075</v>
      </c>
      <c r="BB34" s="20">
        <f t="shared" ref="BB34:BB46" si="90">SUM(AP34:BA34)</f>
        <v>564258</v>
      </c>
      <c r="BC34" s="38">
        <v>49018</v>
      </c>
      <c r="BD34" s="38">
        <v>43584</v>
      </c>
      <c r="BE34" s="38">
        <v>49303</v>
      </c>
      <c r="BF34" s="38">
        <v>49408</v>
      </c>
      <c r="BG34" s="38">
        <v>53649</v>
      </c>
      <c r="BH34" s="38">
        <v>52256</v>
      </c>
      <c r="BI34" s="38">
        <v>56425</v>
      </c>
      <c r="BJ34" s="38">
        <v>55104</v>
      </c>
      <c r="BK34" s="38">
        <v>53997</v>
      </c>
      <c r="BL34" s="38">
        <v>55045</v>
      </c>
      <c r="BM34" s="38">
        <v>57599</v>
      </c>
      <c r="BN34" s="38">
        <v>56769</v>
      </c>
      <c r="BO34" s="20">
        <f t="shared" ref="BO34:BO46" si="91">SUM(BC34:BN34)</f>
        <v>632157</v>
      </c>
      <c r="BP34" s="38">
        <v>51214</v>
      </c>
      <c r="BQ34" s="38">
        <v>49746</v>
      </c>
      <c r="BR34" s="38">
        <v>51766</v>
      </c>
      <c r="BS34" s="38">
        <v>47380</v>
      </c>
      <c r="BT34" s="38">
        <v>52481</v>
      </c>
      <c r="BU34" s="38">
        <v>51244</v>
      </c>
      <c r="BV34" s="38">
        <v>52653</v>
      </c>
      <c r="BW34" s="38">
        <v>54399</v>
      </c>
      <c r="BX34" s="38">
        <v>57512</v>
      </c>
      <c r="BY34" s="38">
        <v>56354</v>
      </c>
      <c r="BZ34" s="38">
        <v>58969</v>
      </c>
      <c r="CA34" s="38">
        <v>55067</v>
      </c>
      <c r="CB34" s="20">
        <f t="shared" ref="CB34:CB46" si="92">SUM(BP34:CA34)</f>
        <v>638785</v>
      </c>
      <c r="CC34" s="38">
        <v>49889</v>
      </c>
      <c r="CD34" s="38">
        <v>46789</v>
      </c>
      <c r="CE34" s="38">
        <v>49795</v>
      </c>
      <c r="CF34" s="38">
        <v>49603</v>
      </c>
      <c r="CG34" s="38">
        <v>57766</v>
      </c>
      <c r="CH34" s="38">
        <v>60045</v>
      </c>
      <c r="CI34" s="38">
        <v>62161</v>
      </c>
      <c r="CJ34" s="38">
        <v>65168</v>
      </c>
      <c r="CK34" s="38">
        <v>60842</v>
      </c>
      <c r="CL34" s="38">
        <v>60865</v>
      </c>
      <c r="CM34" s="38">
        <v>59806</v>
      </c>
      <c r="CN34" s="38">
        <v>60493</v>
      </c>
      <c r="CO34" s="20">
        <f t="shared" ref="CO34:CO46" si="93">SUM(CC34:CN34)</f>
        <v>683222</v>
      </c>
      <c r="CP34" s="38">
        <v>57578</v>
      </c>
      <c r="CQ34" s="38">
        <v>55840</v>
      </c>
      <c r="CR34" s="38">
        <v>60401</v>
      </c>
      <c r="CS34" s="38">
        <v>59351</v>
      </c>
      <c r="CT34" s="38">
        <v>63829</v>
      </c>
      <c r="CU34" s="38">
        <v>62786</v>
      </c>
      <c r="CV34" s="38">
        <v>63302</v>
      </c>
      <c r="CW34" s="38">
        <v>63767</v>
      </c>
      <c r="CX34" s="38">
        <v>63025</v>
      </c>
      <c r="CY34" s="38">
        <v>64349</v>
      </c>
      <c r="CZ34" s="38">
        <v>60374</v>
      </c>
      <c r="DA34" s="38">
        <v>63827</v>
      </c>
      <c r="DB34" s="20">
        <f t="shared" ref="DB34:DB46" si="94">SUM(CP34:DA34)</f>
        <v>738429</v>
      </c>
      <c r="DC34" s="38">
        <v>61273</v>
      </c>
      <c r="DD34" s="38">
        <v>55916</v>
      </c>
      <c r="DE34" s="75">
        <v>59544</v>
      </c>
      <c r="DF34" s="75">
        <v>56211</v>
      </c>
      <c r="DG34" s="75">
        <v>62837</v>
      </c>
      <c r="DH34" s="75">
        <v>61926</v>
      </c>
      <c r="DI34" s="75">
        <v>105220</v>
      </c>
      <c r="DJ34" s="75">
        <v>72076</v>
      </c>
      <c r="DK34" s="75">
        <v>68090</v>
      </c>
      <c r="DL34" s="11"/>
      <c r="DM34" s="11"/>
      <c r="DN34" s="11"/>
      <c r="DO34" s="11"/>
    </row>
    <row r="35" spans="2:119" x14ac:dyDescent="0.25">
      <c r="B35" s="4" t="s">
        <v>34</v>
      </c>
      <c r="C35" s="35">
        <f>SUM(C36:C37)</f>
        <v>23436</v>
      </c>
      <c r="D35" s="35">
        <f t="shared" ref="D35:N35" si="95">SUM(D36:D37)</f>
        <v>21539</v>
      </c>
      <c r="E35" s="35">
        <f t="shared" si="95"/>
        <v>24782</v>
      </c>
      <c r="F35" s="35">
        <f t="shared" si="95"/>
        <v>25096</v>
      </c>
      <c r="G35" s="35">
        <f t="shared" si="95"/>
        <v>27339</v>
      </c>
      <c r="H35" s="35">
        <f t="shared" si="95"/>
        <v>26995</v>
      </c>
      <c r="I35" s="35">
        <f t="shared" si="95"/>
        <v>28222</v>
      </c>
      <c r="J35" s="35">
        <f t="shared" si="95"/>
        <v>28774</v>
      </c>
      <c r="K35" s="35">
        <f t="shared" si="95"/>
        <v>23305</v>
      </c>
      <c r="L35" s="35">
        <f t="shared" si="95"/>
        <v>23043</v>
      </c>
      <c r="M35" s="35">
        <f t="shared" si="95"/>
        <v>25574</v>
      </c>
      <c r="N35" s="35">
        <f t="shared" si="95"/>
        <v>25873</v>
      </c>
      <c r="O35" s="20">
        <f t="shared" si="87"/>
        <v>303978</v>
      </c>
      <c r="P35" s="35">
        <f>SUM(P36:P37)</f>
        <v>27311</v>
      </c>
      <c r="Q35" s="35">
        <f t="shared" ref="Q35:AA35" si="96">SUM(Q36:Q37)</f>
        <v>25374</v>
      </c>
      <c r="R35" s="35">
        <f t="shared" si="96"/>
        <v>28324</v>
      </c>
      <c r="S35" s="35">
        <f t="shared" si="96"/>
        <v>25323</v>
      </c>
      <c r="T35" s="35">
        <f t="shared" si="96"/>
        <v>25747</v>
      </c>
      <c r="U35" s="35">
        <f t="shared" si="96"/>
        <v>25494</v>
      </c>
      <c r="V35" s="35">
        <f t="shared" si="96"/>
        <v>26104</v>
      </c>
      <c r="W35" s="35">
        <f t="shared" si="96"/>
        <v>27115</v>
      </c>
      <c r="X35" s="35">
        <f t="shared" si="96"/>
        <v>31356</v>
      </c>
      <c r="Y35" s="35">
        <f t="shared" si="96"/>
        <v>31888</v>
      </c>
      <c r="Z35" s="35">
        <f t="shared" si="96"/>
        <v>32859</v>
      </c>
      <c r="AA35" s="35">
        <f t="shared" si="96"/>
        <v>32400</v>
      </c>
      <c r="AB35" s="20">
        <f t="shared" si="88"/>
        <v>339295</v>
      </c>
      <c r="AC35" s="35">
        <f>SUM(AC36:AC37)</f>
        <v>33399</v>
      </c>
      <c r="AD35" s="35">
        <f t="shared" ref="AD35:AN35" si="97">SUM(AD36:AD37)</f>
        <v>31031</v>
      </c>
      <c r="AE35" s="35">
        <f t="shared" si="97"/>
        <v>32416</v>
      </c>
      <c r="AF35" s="35">
        <f t="shared" si="97"/>
        <v>30045</v>
      </c>
      <c r="AG35" s="35">
        <f t="shared" si="97"/>
        <v>29103</v>
      </c>
      <c r="AH35" s="35">
        <f t="shared" si="97"/>
        <v>33531</v>
      </c>
      <c r="AI35" s="35">
        <f t="shared" si="97"/>
        <v>31076</v>
      </c>
      <c r="AJ35" s="35">
        <f t="shared" si="97"/>
        <v>27847</v>
      </c>
      <c r="AK35" s="35">
        <f t="shared" si="97"/>
        <v>24811</v>
      </c>
      <c r="AL35" s="35">
        <f t="shared" si="97"/>
        <v>29636</v>
      </c>
      <c r="AM35" s="35">
        <f t="shared" si="97"/>
        <v>25794</v>
      </c>
      <c r="AN35" s="35">
        <f t="shared" si="97"/>
        <v>28794</v>
      </c>
      <c r="AO35" s="20">
        <f t="shared" si="89"/>
        <v>357483</v>
      </c>
      <c r="AP35" s="35">
        <f>SUM(AP36:AP37)</f>
        <v>29982</v>
      </c>
      <c r="AQ35" s="35">
        <f t="shared" ref="AQ35:BA35" si="98">SUM(AQ36:AQ37)</f>
        <v>29626</v>
      </c>
      <c r="AR35" s="35">
        <f t="shared" si="98"/>
        <v>29153</v>
      </c>
      <c r="AS35" s="35">
        <f t="shared" si="98"/>
        <v>28522</v>
      </c>
      <c r="AT35" s="35">
        <f t="shared" si="98"/>
        <v>28878</v>
      </c>
      <c r="AU35" s="35">
        <f t="shared" si="98"/>
        <v>28292</v>
      </c>
      <c r="AV35" s="35">
        <f t="shared" si="98"/>
        <v>32517</v>
      </c>
      <c r="AW35" s="35">
        <f t="shared" si="98"/>
        <v>31403</v>
      </c>
      <c r="AX35" s="35">
        <f t="shared" si="98"/>
        <v>29791</v>
      </c>
      <c r="AY35" s="35">
        <f t="shared" si="98"/>
        <v>30704</v>
      </c>
      <c r="AZ35" s="35">
        <f t="shared" si="98"/>
        <v>31369</v>
      </c>
      <c r="BA35" s="35">
        <f t="shared" si="98"/>
        <v>36242</v>
      </c>
      <c r="BB35" s="20">
        <f t="shared" si="90"/>
        <v>366479</v>
      </c>
      <c r="BC35" s="35">
        <f>SUM(BC36:BC37)</f>
        <v>34732</v>
      </c>
      <c r="BD35" s="35">
        <f t="shared" ref="BD35:BN35" si="99">SUM(BD36:BD37)</f>
        <v>31552</v>
      </c>
      <c r="BE35" s="35">
        <f t="shared" si="99"/>
        <v>40707</v>
      </c>
      <c r="BF35" s="35">
        <f t="shared" si="99"/>
        <v>34111</v>
      </c>
      <c r="BG35" s="35">
        <f t="shared" si="99"/>
        <v>34235</v>
      </c>
      <c r="BH35" s="35">
        <f t="shared" si="99"/>
        <v>32652</v>
      </c>
      <c r="BI35" s="35">
        <f t="shared" si="99"/>
        <v>37092</v>
      </c>
      <c r="BJ35" s="35">
        <f t="shared" si="99"/>
        <v>34737</v>
      </c>
      <c r="BK35" s="35">
        <f t="shared" si="99"/>
        <v>33127</v>
      </c>
      <c r="BL35" s="35">
        <f t="shared" si="99"/>
        <v>37973</v>
      </c>
      <c r="BM35" s="35">
        <f t="shared" si="99"/>
        <v>39483</v>
      </c>
      <c r="BN35" s="35">
        <f t="shared" si="99"/>
        <v>43129</v>
      </c>
      <c r="BO35" s="20">
        <f t="shared" si="91"/>
        <v>433530</v>
      </c>
      <c r="BP35" s="35">
        <f>SUM(BP36:BP37)</f>
        <v>43462</v>
      </c>
      <c r="BQ35" s="35">
        <f t="shared" ref="BQ35:CA35" si="100">SUM(BQ36:BQ37)</f>
        <v>44576</v>
      </c>
      <c r="BR35" s="35">
        <f t="shared" si="100"/>
        <v>44752</v>
      </c>
      <c r="BS35" s="35">
        <f t="shared" si="100"/>
        <v>40686</v>
      </c>
      <c r="BT35" s="35">
        <f t="shared" si="100"/>
        <v>42078</v>
      </c>
      <c r="BU35" s="35">
        <f t="shared" si="100"/>
        <v>37452</v>
      </c>
      <c r="BV35" s="35">
        <f t="shared" si="100"/>
        <v>37298</v>
      </c>
      <c r="BW35" s="35">
        <f t="shared" si="100"/>
        <v>38884</v>
      </c>
      <c r="BX35" s="35">
        <f t="shared" si="100"/>
        <v>39384</v>
      </c>
      <c r="BY35" s="35">
        <f t="shared" si="100"/>
        <v>44082</v>
      </c>
      <c r="BZ35" s="35">
        <f t="shared" si="100"/>
        <v>41687</v>
      </c>
      <c r="CA35" s="35">
        <f t="shared" si="100"/>
        <v>45708</v>
      </c>
      <c r="CB35" s="20">
        <f t="shared" si="92"/>
        <v>500049</v>
      </c>
      <c r="CC35" s="35">
        <v>45702</v>
      </c>
      <c r="CD35" s="35">
        <v>47944</v>
      </c>
      <c r="CE35" s="35">
        <v>52569</v>
      </c>
      <c r="CF35" s="35">
        <v>56235</v>
      </c>
      <c r="CG35" s="35">
        <v>36927</v>
      </c>
      <c r="CH35" s="35">
        <v>50279</v>
      </c>
      <c r="CI35" s="35">
        <v>52153</v>
      </c>
      <c r="CJ35" s="35">
        <v>51343</v>
      </c>
      <c r="CK35" s="35">
        <v>48688</v>
      </c>
      <c r="CL35" s="35">
        <v>51524</v>
      </c>
      <c r="CM35" s="35">
        <v>51326</v>
      </c>
      <c r="CN35" s="35">
        <v>49429</v>
      </c>
      <c r="CO35" s="20">
        <f t="shared" si="93"/>
        <v>594119</v>
      </c>
      <c r="CP35" s="35">
        <v>51839</v>
      </c>
      <c r="CQ35" s="35">
        <v>47489</v>
      </c>
      <c r="CR35" s="35">
        <v>47001</v>
      </c>
      <c r="CS35" s="35">
        <v>39489</v>
      </c>
      <c r="CT35" s="35">
        <v>38078</v>
      </c>
      <c r="CU35" s="35">
        <v>36620</v>
      </c>
      <c r="CV35" s="35">
        <v>37467</v>
      </c>
      <c r="CW35" s="35">
        <v>40208</v>
      </c>
      <c r="CX35" s="35">
        <v>39093</v>
      </c>
      <c r="CY35" s="35">
        <v>40912</v>
      </c>
      <c r="CZ35" s="35">
        <v>39944</v>
      </c>
      <c r="DA35" s="35">
        <v>40558</v>
      </c>
      <c r="DB35" s="20">
        <f t="shared" si="94"/>
        <v>498698</v>
      </c>
      <c r="DC35" s="35">
        <f>SUM(DC36:DC37)</f>
        <v>40958</v>
      </c>
      <c r="DD35" s="35">
        <v>40305</v>
      </c>
      <c r="DE35" s="59">
        <f t="shared" ref="DE35:DH35" si="101">SUM(DE36:DE37)</f>
        <v>44554</v>
      </c>
      <c r="DF35" s="59">
        <f t="shared" si="101"/>
        <v>40391</v>
      </c>
      <c r="DG35" s="59">
        <f t="shared" si="101"/>
        <v>40685</v>
      </c>
      <c r="DH35" s="59">
        <f t="shared" si="101"/>
        <v>40394</v>
      </c>
      <c r="DI35" s="59">
        <f t="shared" ref="DI35:DK35" si="102">SUM(DI36:DI37)</f>
        <v>46418</v>
      </c>
      <c r="DJ35" s="59">
        <f t="shared" si="102"/>
        <v>49984</v>
      </c>
      <c r="DK35" s="59">
        <f t="shared" si="102"/>
        <v>58082</v>
      </c>
      <c r="DL35" s="11"/>
      <c r="DM35" s="11"/>
      <c r="DN35" s="11"/>
      <c r="DO35" s="11"/>
    </row>
    <row r="36" spans="2:119" x14ac:dyDescent="0.25">
      <c r="B36" s="5" t="s">
        <v>2</v>
      </c>
      <c r="C36" s="29">
        <v>11227</v>
      </c>
      <c r="D36" s="29">
        <v>10698</v>
      </c>
      <c r="E36" s="29">
        <v>11195</v>
      </c>
      <c r="F36" s="29">
        <v>11920</v>
      </c>
      <c r="G36" s="29">
        <v>12595</v>
      </c>
      <c r="H36" s="29">
        <v>12353</v>
      </c>
      <c r="I36" s="29">
        <v>12879</v>
      </c>
      <c r="J36" s="29">
        <v>13226</v>
      </c>
      <c r="K36" s="29">
        <v>11406</v>
      </c>
      <c r="L36" s="29">
        <v>11809</v>
      </c>
      <c r="M36" s="29">
        <v>12178</v>
      </c>
      <c r="N36" s="29">
        <v>13792</v>
      </c>
      <c r="O36" s="20">
        <f t="shared" si="87"/>
        <v>145278</v>
      </c>
      <c r="P36" s="29">
        <v>13787</v>
      </c>
      <c r="Q36" s="29">
        <v>13124</v>
      </c>
      <c r="R36" s="29">
        <v>13598</v>
      </c>
      <c r="S36" s="29">
        <v>12713</v>
      </c>
      <c r="T36" s="29">
        <v>13141</v>
      </c>
      <c r="U36" s="29">
        <v>13272</v>
      </c>
      <c r="V36" s="29">
        <v>13190</v>
      </c>
      <c r="W36" s="29">
        <v>12972</v>
      </c>
      <c r="X36" s="29">
        <v>12440</v>
      </c>
      <c r="Y36" s="29">
        <v>12857</v>
      </c>
      <c r="Z36" s="29">
        <v>13607</v>
      </c>
      <c r="AA36" s="29">
        <v>15532</v>
      </c>
      <c r="AB36" s="20">
        <f t="shared" si="88"/>
        <v>160233</v>
      </c>
      <c r="AC36" s="29">
        <v>16144</v>
      </c>
      <c r="AD36" s="29">
        <v>15406</v>
      </c>
      <c r="AE36" s="29">
        <v>15797</v>
      </c>
      <c r="AF36" s="29">
        <v>15049</v>
      </c>
      <c r="AG36" s="29">
        <v>14496</v>
      </c>
      <c r="AH36" s="29">
        <v>14146</v>
      </c>
      <c r="AI36" s="29">
        <v>14595</v>
      </c>
      <c r="AJ36" s="29">
        <v>14133</v>
      </c>
      <c r="AK36" s="29">
        <v>12148</v>
      </c>
      <c r="AL36" s="29">
        <v>13232</v>
      </c>
      <c r="AM36" s="29">
        <v>12656</v>
      </c>
      <c r="AN36" s="29">
        <v>14824</v>
      </c>
      <c r="AO36" s="20">
        <f t="shared" si="89"/>
        <v>172626</v>
      </c>
      <c r="AP36" s="29">
        <v>15535</v>
      </c>
      <c r="AQ36" s="29">
        <v>16355</v>
      </c>
      <c r="AR36" s="29">
        <v>14956</v>
      </c>
      <c r="AS36" s="29">
        <v>14946</v>
      </c>
      <c r="AT36" s="29">
        <v>14656</v>
      </c>
      <c r="AU36" s="29">
        <v>14321</v>
      </c>
      <c r="AV36" s="29">
        <v>15395</v>
      </c>
      <c r="AW36" s="29">
        <v>15077</v>
      </c>
      <c r="AX36" s="29">
        <v>14955</v>
      </c>
      <c r="AY36" s="29">
        <v>15720</v>
      </c>
      <c r="AZ36" s="29">
        <v>15744</v>
      </c>
      <c r="BA36" s="29">
        <v>17250</v>
      </c>
      <c r="BB36" s="20">
        <f t="shared" si="90"/>
        <v>184910</v>
      </c>
      <c r="BC36" s="29">
        <v>18356</v>
      </c>
      <c r="BD36" s="29">
        <v>16983</v>
      </c>
      <c r="BE36" s="29">
        <v>17806</v>
      </c>
      <c r="BF36" s="29">
        <v>17172</v>
      </c>
      <c r="BG36" s="29">
        <v>17227</v>
      </c>
      <c r="BH36" s="29">
        <v>16787</v>
      </c>
      <c r="BI36" s="29">
        <v>18833</v>
      </c>
      <c r="BJ36" s="29">
        <v>18712</v>
      </c>
      <c r="BK36" s="29">
        <v>17569</v>
      </c>
      <c r="BL36" s="29">
        <v>18439</v>
      </c>
      <c r="BM36" s="29">
        <v>18915</v>
      </c>
      <c r="BN36" s="29">
        <v>21817</v>
      </c>
      <c r="BO36" s="20">
        <f t="shared" si="91"/>
        <v>218616</v>
      </c>
      <c r="BP36" s="29">
        <v>22589</v>
      </c>
      <c r="BQ36" s="29">
        <v>23079</v>
      </c>
      <c r="BR36" s="29">
        <v>23090</v>
      </c>
      <c r="BS36" s="29">
        <v>20882</v>
      </c>
      <c r="BT36" s="29">
        <v>20277</v>
      </c>
      <c r="BU36" s="29">
        <v>18782</v>
      </c>
      <c r="BV36" s="29">
        <v>19150</v>
      </c>
      <c r="BW36" s="29">
        <v>21151</v>
      </c>
      <c r="BX36" s="29">
        <v>19923</v>
      </c>
      <c r="BY36" s="29">
        <v>21095</v>
      </c>
      <c r="BZ36" s="29">
        <v>21041</v>
      </c>
      <c r="CA36" s="29">
        <v>23499</v>
      </c>
      <c r="CB36" s="20">
        <f t="shared" si="92"/>
        <v>254558</v>
      </c>
      <c r="CC36" s="29">
        <v>23971</v>
      </c>
      <c r="CD36" s="29">
        <v>24207</v>
      </c>
      <c r="CE36" s="29">
        <v>24409</v>
      </c>
      <c r="CF36" s="29">
        <v>24508</v>
      </c>
      <c r="CG36" s="29">
        <v>18238</v>
      </c>
      <c r="CH36" s="29">
        <v>22752</v>
      </c>
      <c r="CI36" s="29">
        <v>23583</v>
      </c>
      <c r="CJ36" s="29">
        <v>24504</v>
      </c>
      <c r="CK36" s="29">
        <v>24846</v>
      </c>
      <c r="CL36" s="29">
        <v>24619</v>
      </c>
      <c r="CM36" s="29">
        <v>23296</v>
      </c>
      <c r="CN36" s="29">
        <v>24170</v>
      </c>
      <c r="CO36" s="20">
        <f t="shared" si="93"/>
        <v>283103</v>
      </c>
      <c r="CP36" s="29">
        <v>24341</v>
      </c>
      <c r="CQ36" s="29">
        <v>23801</v>
      </c>
      <c r="CR36" s="29">
        <v>22617</v>
      </c>
      <c r="CS36" s="29">
        <v>19535</v>
      </c>
      <c r="CT36" s="29">
        <v>19468</v>
      </c>
      <c r="CU36" s="29">
        <v>18842</v>
      </c>
      <c r="CV36" s="29">
        <v>20574</v>
      </c>
      <c r="CW36" s="29">
        <v>21274</v>
      </c>
      <c r="CX36" s="29">
        <v>20803</v>
      </c>
      <c r="CY36" s="29">
        <v>21240</v>
      </c>
      <c r="CZ36" s="29">
        <v>20432</v>
      </c>
      <c r="DA36" s="29">
        <v>22123</v>
      </c>
      <c r="DB36" s="20">
        <f t="shared" si="94"/>
        <v>255050</v>
      </c>
      <c r="DC36" s="29">
        <v>22560</v>
      </c>
      <c r="DD36" s="29">
        <v>21398</v>
      </c>
      <c r="DE36" s="74">
        <v>21168</v>
      </c>
      <c r="DF36" s="74">
        <v>21801</v>
      </c>
      <c r="DG36" s="74">
        <v>20454</v>
      </c>
      <c r="DH36" s="74">
        <v>19765</v>
      </c>
      <c r="DI36" s="74">
        <v>20832</v>
      </c>
      <c r="DJ36" s="74">
        <v>20369</v>
      </c>
      <c r="DK36" s="74">
        <v>19860</v>
      </c>
      <c r="DL36" s="11"/>
      <c r="DM36" s="11"/>
      <c r="DN36" s="11"/>
      <c r="DO36" s="11"/>
    </row>
    <row r="37" spans="2:119" x14ac:dyDescent="0.25">
      <c r="B37" s="5" t="s">
        <v>3</v>
      </c>
      <c r="C37" s="38">
        <v>12209</v>
      </c>
      <c r="D37" s="38">
        <v>10841</v>
      </c>
      <c r="E37" s="38">
        <v>13587</v>
      </c>
      <c r="F37" s="38">
        <v>13176</v>
      </c>
      <c r="G37" s="38">
        <v>14744</v>
      </c>
      <c r="H37" s="38">
        <v>14642</v>
      </c>
      <c r="I37" s="38">
        <v>15343</v>
      </c>
      <c r="J37" s="38">
        <v>15548</v>
      </c>
      <c r="K37" s="38">
        <v>11899</v>
      </c>
      <c r="L37" s="38">
        <v>11234</v>
      </c>
      <c r="M37" s="38">
        <v>13396</v>
      </c>
      <c r="N37" s="38">
        <v>12081</v>
      </c>
      <c r="O37" s="20">
        <f t="shared" si="87"/>
        <v>158700</v>
      </c>
      <c r="P37" s="38">
        <v>13524</v>
      </c>
      <c r="Q37" s="38">
        <v>12250</v>
      </c>
      <c r="R37" s="38">
        <v>14726</v>
      </c>
      <c r="S37" s="38">
        <v>12610</v>
      </c>
      <c r="T37" s="38">
        <v>12606</v>
      </c>
      <c r="U37" s="38">
        <v>12222</v>
      </c>
      <c r="V37" s="38">
        <v>12914</v>
      </c>
      <c r="W37" s="38">
        <v>14143</v>
      </c>
      <c r="X37" s="38">
        <v>18916</v>
      </c>
      <c r="Y37" s="38">
        <v>19031</v>
      </c>
      <c r="Z37" s="38">
        <v>19252</v>
      </c>
      <c r="AA37" s="38">
        <v>16868</v>
      </c>
      <c r="AB37" s="20">
        <f t="shared" si="88"/>
        <v>179062</v>
      </c>
      <c r="AC37" s="38">
        <v>17255</v>
      </c>
      <c r="AD37" s="38">
        <v>15625</v>
      </c>
      <c r="AE37" s="38">
        <v>16619</v>
      </c>
      <c r="AF37" s="38">
        <v>14996</v>
      </c>
      <c r="AG37" s="38">
        <v>14607</v>
      </c>
      <c r="AH37" s="38">
        <v>19385</v>
      </c>
      <c r="AI37" s="38">
        <v>16481</v>
      </c>
      <c r="AJ37" s="38">
        <v>13714</v>
      </c>
      <c r="AK37" s="38">
        <v>12663</v>
      </c>
      <c r="AL37" s="38">
        <v>16404</v>
      </c>
      <c r="AM37" s="38">
        <v>13138</v>
      </c>
      <c r="AN37" s="38">
        <v>13970</v>
      </c>
      <c r="AO37" s="20">
        <f t="shared" si="89"/>
        <v>184857</v>
      </c>
      <c r="AP37" s="38">
        <v>14447</v>
      </c>
      <c r="AQ37" s="38">
        <v>13271</v>
      </c>
      <c r="AR37" s="38">
        <v>14197</v>
      </c>
      <c r="AS37" s="38">
        <v>13576</v>
      </c>
      <c r="AT37" s="38">
        <v>14222</v>
      </c>
      <c r="AU37" s="38">
        <v>13971</v>
      </c>
      <c r="AV37" s="38">
        <v>17122</v>
      </c>
      <c r="AW37" s="38">
        <v>16326</v>
      </c>
      <c r="AX37" s="38">
        <v>14836</v>
      </c>
      <c r="AY37" s="38">
        <v>14984</v>
      </c>
      <c r="AZ37" s="38">
        <v>15625</v>
      </c>
      <c r="BA37" s="38">
        <v>18992</v>
      </c>
      <c r="BB37" s="20">
        <f t="shared" si="90"/>
        <v>181569</v>
      </c>
      <c r="BC37" s="38">
        <v>16376</v>
      </c>
      <c r="BD37" s="38">
        <v>14569</v>
      </c>
      <c r="BE37" s="38">
        <v>22901</v>
      </c>
      <c r="BF37" s="38">
        <v>16939</v>
      </c>
      <c r="BG37" s="38">
        <v>17008</v>
      </c>
      <c r="BH37" s="38">
        <v>15865</v>
      </c>
      <c r="BI37" s="38">
        <v>18259</v>
      </c>
      <c r="BJ37" s="38">
        <v>16025</v>
      </c>
      <c r="BK37" s="38">
        <v>15558</v>
      </c>
      <c r="BL37" s="38">
        <v>19534</v>
      </c>
      <c r="BM37" s="38">
        <v>20568</v>
      </c>
      <c r="BN37" s="38">
        <v>21312</v>
      </c>
      <c r="BO37" s="20">
        <f t="shared" si="91"/>
        <v>214914</v>
      </c>
      <c r="BP37" s="38">
        <v>20873</v>
      </c>
      <c r="BQ37" s="38">
        <v>21497</v>
      </c>
      <c r="BR37" s="38">
        <v>21662</v>
      </c>
      <c r="BS37" s="38">
        <v>19804</v>
      </c>
      <c r="BT37" s="38">
        <v>21801</v>
      </c>
      <c r="BU37" s="38">
        <v>18670</v>
      </c>
      <c r="BV37" s="38">
        <v>18148</v>
      </c>
      <c r="BW37" s="38">
        <v>17733</v>
      </c>
      <c r="BX37" s="38">
        <v>19461</v>
      </c>
      <c r="BY37" s="38">
        <v>22987</v>
      </c>
      <c r="BZ37" s="38">
        <v>20646</v>
      </c>
      <c r="CA37" s="38">
        <v>22209</v>
      </c>
      <c r="CB37" s="20">
        <f t="shared" si="92"/>
        <v>245491</v>
      </c>
      <c r="CC37" s="38">
        <v>21731</v>
      </c>
      <c r="CD37" s="38">
        <v>23737</v>
      </c>
      <c r="CE37" s="38">
        <v>28160</v>
      </c>
      <c r="CF37" s="38">
        <v>31727</v>
      </c>
      <c r="CG37" s="38">
        <v>18689</v>
      </c>
      <c r="CH37" s="38">
        <v>27527</v>
      </c>
      <c r="CI37" s="38">
        <v>28570</v>
      </c>
      <c r="CJ37" s="38">
        <v>26839</v>
      </c>
      <c r="CK37" s="38">
        <v>23842</v>
      </c>
      <c r="CL37" s="38">
        <v>26905</v>
      </c>
      <c r="CM37" s="38">
        <v>28030</v>
      </c>
      <c r="CN37" s="38">
        <v>25259</v>
      </c>
      <c r="CO37" s="20">
        <f t="shared" si="93"/>
        <v>311016</v>
      </c>
      <c r="CP37" s="38">
        <v>27498</v>
      </c>
      <c r="CQ37" s="38">
        <v>23688</v>
      </c>
      <c r="CR37" s="38">
        <v>24384</v>
      </c>
      <c r="CS37" s="38">
        <v>19954</v>
      </c>
      <c r="CT37" s="38">
        <v>18610</v>
      </c>
      <c r="CU37" s="38">
        <v>17778</v>
      </c>
      <c r="CV37" s="38">
        <v>16893</v>
      </c>
      <c r="CW37" s="38">
        <v>18934</v>
      </c>
      <c r="CX37" s="38">
        <v>18290</v>
      </c>
      <c r="CY37" s="38">
        <v>19672</v>
      </c>
      <c r="CZ37" s="38">
        <v>19512</v>
      </c>
      <c r="DA37" s="38">
        <v>18435</v>
      </c>
      <c r="DB37" s="20">
        <f t="shared" si="94"/>
        <v>243648</v>
      </c>
      <c r="DC37" s="38">
        <v>18398</v>
      </c>
      <c r="DD37" s="38">
        <v>18907</v>
      </c>
      <c r="DE37" s="75">
        <v>23386</v>
      </c>
      <c r="DF37" s="75">
        <v>18590</v>
      </c>
      <c r="DG37" s="75">
        <v>20231</v>
      </c>
      <c r="DH37" s="75">
        <v>20629</v>
      </c>
      <c r="DI37" s="75">
        <v>25586</v>
      </c>
      <c r="DJ37" s="75">
        <v>29615</v>
      </c>
      <c r="DK37" s="75">
        <v>38222</v>
      </c>
      <c r="DL37" s="11"/>
      <c r="DM37" s="11"/>
      <c r="DN37" s="11"/>
      <c r="DO37" s="11"/>
    </row>
    <row r="38" spans="2:119" x14ac:dyDescent="0.25">
      <c r="B38" s="4" t="s">
        <v>35</v>
      </c>
      <c r="C38" s="35">
        <f>SUM(C39:C40)</f>
        <v>35098</v>
      </c>
      <c r="D38" s="35">
        <f t="shared" ref="D38:N38" si="103">SUM(D39:D40)</f>
        <v>28628</v>
      </c>
      <c r="E38" s="35">
        <f t="shared" si="103"/>
        <v>30157</v>
      </c>
      <c r="F38" s="35">
        <f t="shared" si="103"/>
        <v>29887</v>
      </c>
      <c r="G38" s="35">
        <f t="shared" si="103"/>
        <v>30950</v>
      </c>
      <c r="H38" s="35">
        <f t="shared" si="103"/>
        <v>33581</v>
      </c>
      <c r="I38" s="35">
        <f t="shared" si="103"/>
        <v>36345</v>
      </c>
      <c r="J38" s="35">
        <f t="shared" si="103"/>
        <v>40173</v>
      </c>
      <c r="K38" s="35">
        <f t="shared" si="103"/>
        <v>37382</v>
      </c>
      <c r="L38" s="35">
        <f t="shared" si="103"/>
        <v>40474</v>
      </c>
      <c r="M38" s="35">
        <f t="shared" si="103"/>
        <v>42791</v>
      </c>
      <c r="N38" s="35">
        <f t="shared" si="103"/>
        <v>42978</v>
      </c>
      <c r="O38" s="20">
        <f t="shared" si="87"/>
        <v>428444</v>
      </c>
      <c r="P38" s="35">
        <f>SUM(P39:P40)</f>
        <v>37218</v>
      </c>
      <c r="Q38" s="35">
        <f t="shared" ref="Q38:AA38" si="104">SUM(Q39:Q40)</f>
        <v>30674</v>
      </c>
      <c r="R38" s="35">
        <f t="shared" si="104"/>
        <v>36250</v>
      </c>
      <c r="S38" s="35">
        <f t="shared" si="104"/>
        <v>36907</v>
      </c>
      <c r="T38" s="35">
        <f t="shared" si="104"/>
        <v>39372</v>
      </c>
      <c r="U38" s="35">
        <f t="shared" si="104"/>
        <v>38700</v>
      </c>
      <c r="V38" s="35">
        <f t="shared" si="104"/>
        <v>42735</v>
      </c>
      <c r="W38" s="35">
        <f t="shared" si="104"/>
        <v>43579</v>
      </c>
      <c r="X38" s="35">
        <f t="shared" si="104"/>
        <v>42511</v>
      </c>
      <c r="Y38" s="35">
        <f t="shared" si="104"/>
        <v>45145</v>
      </c>
      <c r="Z38" s="35">
        <f t="shared" si="104"/>
        <v>42297</v>
      </c>
      <c r="AA38" s="35">
        <f t="shared" si="104"/>
        <v>43556</v>
      </c>
      <c r="AB38" s="20">
        <f t="shared" si="88"/>
        <v>478944</v>
      </c>
      <c r="AC38" s="35">
        <f>SUM(AC39:AC40)</f>
        <v>39255</v>
      </c>
      <c r="AD38" s="35">
        <f t="shared" ref="AD38:AN38" si="105">SUM(AD39:AD40)</f>
        <v>34696</v>
      </c>
      <c r="AE38" s="35">
        <f t="shared" si="105"/>
        <v>41061</v>
      </c>
      <c r="AF38" s="35">
        <f t="shared" si="105"/>
        <v>42748</v>
      </c>
      <c r="AG38" s="35">
        <f t="shared" si="105"/>
        <v>44666</v>
      </c>
      <c r="AH38" s="35">
        <f t="shared" si="105"/>
        <v>44544</v>
      </c>
      <c r="AI38" s="35">
        <f t="shared" si="105"/>
        <v>48772</v>
      </c>
      <c r="AJ38" s="35">
        <f t="shared" si="105"/>
        <v>50738</v>
      </c>
      <c r="AK38" s="35">
        <f t="shared" si="105"/>
        <v>48785</v>
      </c>
      <c r="AL38" s="35">
        <f t="shared" si="105"/>
        <v>50739</v>
      </c>
      <c r="AM38" s="35">
        <f t="shared" si="105"/>
        <v>51088</v>
      </c>
      <c r="AN38" s="35">
        <f t="shared" si="105"/>
        <v>55201</v>
      </c>
      <c r="AO38" s="20">
        <f t="shared" si="89"/>
        <v>552293</v>
      </c>
      <c r="AP38" s="35">
        <f>SUM(AP39:AP40)</f>
        <v>51999</v>
      </c>
      <c r="AQ38" s="35">
        <f t="shared" ref="AQ38:BA38" si="106">SUM(AQ39:AQ40)</f>
        <v>45999</v>
      </c>
      <c r="AR38" s="35">
        <f t="shared" si="106"/>
        <v>44666</v>
      </c>
      <c r="AS38" s="35">
        <f t="shared" si="106"/>
        <v>45346</v>
      </c>
      <c r="AT38" s="35">
        <f t="shared" si="106"/>
        <v>47817</v>
      </c>
      <c r="AU38" s="35">
        <f t="shared" si="106"/>
        <v>48453</v>
      </c>
      <c r="AV38" s="35">
        <f t="shared" si="106"/>
        <v>53869</v>
      </c>
      <c r="AW38" s="35">
        <f t="shared" si="106"/>
        <v>59428</v>
      </c>
      <c r="AX38" s="35">
        <f t="shared" si="106"/>
        <v>57453</v>
      </c>
      <c r="AY38" s="35">
        <f t="shared" si="106"/>
        <v>58079</v>
      </c>
      <c r="AZ38" s="35">
        <f t="shared" si="106"/>
        <v>57264</v>
      </c>
      <c r="BA38" s="35">
        <f t="shared" si="106"/>
        <v>58295</v>
      </c>
      <c r="BB38" s="20">
        <f t="shared" si="90"/>
        <v>628668</v>
      </c>
      <c r="BC38" s="35">
        <f>SUM(BC39:BC40)</f>
        <v>55195</v>
      </c>
      <c r="BD38" s="35">
        <f t="shared" ref="BD38:BN38" si="107">SUM(BD39:BD40)</f>
        <v>48147</v>
      </c>
      <c r="BE38" s="35">
        <f t="shared" si="107"/>
        <v>54327</v>
      </c>
      <c r="BF38" s="35">
        <f t="shared" si="107"/>
        <v>55237</v>
      </c>
      <c r="BG38" s="35">
        <f t="shared" si="107"/>
        <v>57814</v>
      </c>
      <c r="BH38" s="35">
        <f t="shared" si="107"/>
        <v>57121</v>
      </c>
      <c r="BI38" s="35">
        <f t="shared" si="107"/>
        <v>60871</v>
      </c>
      <c r="BJ38" s="35">
        <f t="shared" si="107"/>
        <v>66242</v>
      </c>
      <c r="BK38" s="35">
        <f t="shared" si="107"/>
        <v>62015</v>
      </c>
      <c r="BL38" s="35">
        <f t="shared" si="107"/>
        <v>64375</v>
      </c>
      <c r="BM38" s="35">
        <f t="shared" si="107"/>
        <v>64808</v>
      </c>
      <c r="BN38" s="35">
        <f t="shared" si="107"/>
        <v>64979</v>
      </c>
      <c r="BO38" s="20">
        <f t="shared" si="91"/>
        <v>711131</v>
      </c>
      <c r="BP38" s="35">
        <f>SUM(BP39:BP40)</f>
        <v>59282</v>
      </c>
      <c r="BQ38" s="35">
        <f t="shared" ref="BQ38:CA38" si="108">SUM(BQ39:BQ40)</f>
        <v>56720</v>
      </c>
      <c r="BR38" s="35">
        <f t="shared" si="108"/>
        <v>59042</v>
      </c>
      <c r="BS38" s="35">
        <f t="shared" si="108"/>
        <v>54917</v>
      </c>
      <c r="BT38" s="35">
        <f t="shared" si="108"/>
        <v>58658</v>
      </c>
      <c r="BU38" s="35">
        <f t="shared" si="108"/>
        <v>58341</v>
      </c>
      <c r="BV38" s="35">
        <f t="shared" si="108"/>
        <v>61893</v>
      </c>
      <c r="BW38" s="35">
        <f t="shared" si="108"/>
        <v>65098</v>
      </c>
      <c r="BX38" s="35">
        <f t="shared" si="108"/>
        <v>61479</v>
      </c>
      <c r="BY38" s="35">
        <f t="shared" si="108"/>
        <v>61605</v>
      </c>
      <c r="BZ38" s="35">
        <f t="shared" si="108"/>
        <v>62193</v>
      </c>
      <c r="CA38" s="35">
        <f t="shared" si="108"/>
        <v>59843</v>
      </c>
      <c r="CB38" s="20">
        <f t="shared" si="92"/>
        <v>719071</v>
      </c>
      <c r="CC38" s="35">
        <v>55038</v>
      </c>
      <c r="CD38" s="35">
        <v>50078</v>
      </c>
      <c r="CE38" s="35">
        <v>53173</v>
      </c>
      <c r="CF38" s="35">
        <v>52272</v>
      </c>
      <c r="CG38" s="35">
        <v>60090</v>
      </c>
      <c r="CH38" s="35">
        <v>60822</v>
      </c>
      <c r="CI38" s="35">
        <v>65709</v>
      </c>
      <c r="CJ38" s="35">
        <v>69586</v>
      </c>
      <c r="CK38" s="35">
        <v>62054</v>
      </c>
      <c r="CL38" s="35">
        <v>60053</v>
      </c>
      <c r="CM38" s="35">
        <v>58802</v>
      </c>
      <c r="CN38" s="35">
        <v>60009</v>
      </c>
      <c r="CO38" s="20">
        <f t="shared" si="93"/>
        <v>707686</v>
      </c>
      <c r="CP38" s="35">
        <v>57536</v>
      </c>
      <c r="CQ38" s="35">
        <v>54623</v>
      </c>
      <c r="CR38" s="35">
        <v>57693</v>
      </c>
      <c r="CS38" s="35">
        <v>57291</v>
      </c>
      <c r="CT38" s="35">
        <v>59622</v>
      </c>
      <c r="CU38" s="35">
        <v>57247</v>
      </c>
      <c r="CV38" s="35">
        <v>64534</v>
      </c>
      <c r="CW38" s="35">
        <v>67246</v>
      </c>
      <c r="CX38" s="35">
        <v>62902</v>
      </c>
      <c r="CY38" s="35">
        <v>66087</v>
      </c>
      <c r="CZ38" s="35">
        <v>58970</v>
      </c>
      <c r="DA38" s="35">
        <v>62294</v>
      </c>
      <c r="DB38" s="20">
        <f t="shared" si="94"/>
        <v>726045</v>
      </c>
      <c r="DC38" s="35">
        <f>SUM(DC39:DC40)</f>
        <v>59131</v>
      </c>
      <c r="DD38" s="35">
        <v>56713</v>
      </c>
      <c r="DE38" s="59">
        <f t="shared" ref="DE38:DH38" si="109">SUM(DE39:DE40)</f>
        <v>59833</v>
      </c>
      <c r="DF38" s="59">
        <f t="shared" si="109"/>
        <v>59644</v>
      </c>
      <c r="DG38" s="59">
        <f t="shared" si="109"/>
        <v>65658</v>
      </c>
      <c r="DH38" s="59">
        <f t="shared" si="109"/>
        <v>64476</v>
      </c>
      <c r="DI38" s="59">
        <f t="shared" ref="DI38:DK38" si="110">SUM(DI39:DI40)</f>
        <v>108674</v>
      </c>
      <c r="DJ38" s="59">
        <f t="shared" si="110"/>
        <v>77689</v>
      </c>
      <c r="DK38" s="59">
        <f t="shared" si="110"/>
        <v>71663</v>
      </c>
      <c r="DL38" s="11"/>
      <c r="DM38" s="11"/>
      <c r="DN38" s="11"/>
      <c r="DO38" s="11"/>
    </row>
    <row r="39" spans="2:119" x14ac:dyDescent="0.25">
      <c r="B39" s="5" t="s">
        <v>2</v>
      </c>
      <c r="C39" s="29">
        <v>5226</v>
      </c>
      <c r="D39" s="29">
        <v>4246</v>
      </c>
      <c r="E39" s="29">
        <v>3670</v>
      </c>
      <c r="F39" s="29">
        <v>4005</v>
      </c>
      <c r="G39" s="29">
        <v>4104</v>
      </c>
      <c r="H39" s="29">
        <v>4136</v>
      </c>
      <c r="I39" s="29">
        <v>5749</v>
      </c>
      <c r="J39" s="29">
        <v>5930</v>
      </c>
      <c r="K39" s="29">
        <v>5092</v>
      </c>
      <c r="L39" s="29">
        <v>5338</v>
      </c>
      <c r="M39" s="29">
        <v>6023</v>
      </c>
      <c r="N39" s="29">
        <v>5874</v>
      </c>
      <c r="O39" s="20">
        <f t="shared" si="87"/>
        <v>59393</v>
      </c>
      <c r="P39" s="29">
        <v>6211</v>
      </c>
      <c r="Q39" s="29">
        <v>4739</v>
      </c>
      <c r="R39" s="29">
        <v>4882</v>
      </c>
      <c r="S39" s="29">
        <v>5088</v>
      </c>
      <c r="T39" s="29">
        <v>5448</v>
      </c>
      <c r="U39" s="29">
        <v>4859</v>
      </c>
      <c r="V39" s="29">
        <v>6650</v>
      </c>
      <c r="W39" s="29">
        <v>7131</v>
      </c>
      <c r="X39" s="29">
        <v>5146</v>
      </c>
      <c r="Y39" s="29">
        <v>5529</v>
      </c>
      <c r="Z39" s="29">
        <v>4793</v>
      </c>
      <c r="AA39" s="29">
        <v>5881</v>
      </c>
      <c r="AB39" s="20">
        <f t="shared" si="88"/>
        <v>66357</v>
      </c>
      <c r="AC39" s="29">
        <v>6054</v>
      </c>
      <c r="AD39" s="29">
        <v>5061</v>
      </c>
      <c r="AE39" s="29">
        <v>5623</v>
      </c>
      <c r="AF39" s="29">
        <v>6153</v>
      </c>
      <c r="AG39" s="29">
        <v>5824</v>
      </c>
      <c r="AH39" s="29">
        <v>5871</v>
      </c>
      <c r="AI39" s="29">
        <v>7747</v>
      </c>
      <c r="AJ39" s="29">
        <v>8010</v>
      </c>
      <c r="AK39" s="29">
        <v>5988</v>
      </c>
      <c r="AL39" s="29">
        <v>5933</v>
      </c>
      <c r="AM39" s="29">
        <v>5518</v>
      </c>
      <c r="AN39" s="29">
        <v>6388</v>
      </c>
      <c r="AO39" s="20">
        <f t="shared" si="89"/>
        <v>74170</v>
      </c>
      <c r="AP39" s="29">
        <v>7070</v>
      </c>
      <c r="AQ39" s="29">
        <v>6133</v>
      </c>
      <c r="AR39" s="29">
        <v>5579</v>
      </c>
      <c r="AS39" s="29">
        <v>5528</v>
      </c>
      <c r="AT39" s="29">
        <v>6366</v>
      </c>
      <c r="AU39" s="29">
        <v>5595</v>
      </c>
      <c r="AV39" s="29">
        <v>7762</v>
      </c>
      <c r="AW39" s="29">
        <v>8625</v>
      </c>
      <c r="AX39" s="29">
        <v>6372</v>
      </c>
      <c r="AY39" s="29">
        <v>6348</v>
      </c>
      <c r="AZ39" s="29">
        <v>5615</v>
      </c>
      <c r="BA39" s="29">
        <v>6743</v>
      </c>
      <c r="BB39" s="20">
        <f t="shared" si="90"/>
        <v>77736</v>
      </c>
      <c r="BC39" s="29">
        <v>7166</v>
      </c>
      <c r="BD39" s="29">
        <v>5913</v>
      </c>
      <c r="BE39" s="29">
        <v>6120</v>
      </c>
      <c r="BF39" s="29">
        <v>5431</v>
      </c>
      <c r="BG39" s="29">
        <v>6239</v>
      </c>
      <c r="BH39" s="29">
        <v>5626</v>
      </c>
      <c r="BI39" s="29">
        <v>7605</v>
      </c>
      <c r="BJ39" s="29">
        <v>8364</v>
      </c>
      <c r="BK39" s="29">
        <v>6193</v>
      </c>
      <c r="BL39" s="29">
        <v>6117</v>
      </c>
      <c r="BM39" s="29">
        <v>6121</v>
      </c>
      <c r="BN39" s="29">
        <v>6895</v>
      </c>
      <c r="BO39" s="20">
        <f t="shared" si="91"/>
        <v>77790</v>
      </c>
      <c r="BP39" s="29">
        <v>6817</v>
      </c>
      <c r="BQ39" s="29">
        <v>5979</v>
      </c>
      <c r="BR39" s="29">
        <v>6212</v>
      </c>
      <c r="BS39" s="29">
        <v>6102</v>
      </c>
      <c r="BT39" s="29">
        <v>6429</v>
      </c>
      <c r="BU39" s="29">
        <v>6212</v>
      </c>
      <c r="BV39" s="29">
        <v>8445</v>
      </c>
      <c r="BW39" s="29">
        <v>8913</v>
      </c>
      <c r="BX39" s="29">
        <v>6406</v>
      </c>
      <c r="BY39" s="29">
        <v>6516</v>
      </c>
      <c r="BZ39" s="29">
        <v>5733</v>
      </c>
      <c r="CA39" s="29">
        <v>7334</v>
      </c>
      <c r="CB39" s="20">
        <f t="shared" si="92"/>
        <v>81098</v>
      </c>
      <c r="CC39" s="29">
        <v>7793</v>
      </c>
      <c r="CD39" s="29">
        <v>6854</v>
      </c>
      <c r="CE39" s="29">
        <v>6531</v>
      </c>
      <c r="CF39" s="29">
        <v>6512</v>
      </c>
      <c r="CG39" s="29">
        <v>7543</v>
      </c>
      <c r="CH39" s="29">
        <v>7250</v>
      </c>
      <c r="CI39" s="29">
        <v>9428</v>
      </c>
      <c r="CJ39" s="29">
        <v>9569</v>
      </c>
      <c r="CK39" s="29">
        <v>6419</v>
      </c>
      <c r="CL39" s="29">
        <v>6577</v>
      </c>
      <c r="CM39" s="29">
        <v>5940</v>
      </c>
      <c r="CN39" s="29">
        <v>7117</v>
      </c>
      <c r="CO39" s="20">
        <f t="shared" si="93"/>
        <v>87533</v>
      </c>
      <c r="CP39" s="29">
        <v>7484</v>
      </c>
      <c r="CQ39" s="29">
        <v>7517</v>
      </c>
      <c r="CR39" s="29">
        <v>6821</v>
      </c>
      <c r="CS39" s="29">
        <v>6182</v>
      </c>
      <c r="CT39" s="29">
        <v>7000</v>
      </c>
      <c r="CU39" s="29">
        <v>6735</v>
      </c>
      <c r="CV39" s="29">
        <v>9844</v>
      </c>
      <c r="CW39" s="29">
        <v>9720</v>
      </c>
      <c r="CX39" s="29">
        <v>6954</v>
      </c>
      <c r="CY39" s="29">
        <v>6689</v>
      </c>
      <c r="CZ39" s="29">
        <v>6470</v>
      </c>
      <c r="DA39" s="29">
        <v>7676</v>
      </c>
      <c r="DB39" s="20">
        <f t="shared" si="94"/>
        <v>89092</v>
      </c>
      <c r="DC39" s="29">
        <v>8069</v>
      </c>
      <c r="DD39" s="29">
        <v>7218</v>
      </c>
      <c r="DE39" s="74">
        <v>6548</v>
      </c>
      <c r="DF39" s="74">
        <v>6878</v>
      </c>
      <c r="DG39" s="74">
        <v>7581</v>
      </c>
      <c r="DH39" s="74">
        <v>7115</v>
      </c>
      <c r="DI39" s="74">
        <v>10383</v>
      </c>
      <c r="DJ39" s="74">
        <v>9794</v>
      </c>
      <c r="DK39" s="74">
        <v>7461</v>
      </c>
      <c r="DL39" s="11"/>
      <c r="DM39" s="11"/>
      <c r="DN39" s="11"/>
      <c r="DO39" s="11"/>
    </row>
    <row r="40" spans="2:119" x14ac:dyDescent="0.25">
      <c r="B40" s="5" t="s">
        <v>3</v>
      </c>
      <c r="C40" s="38">
        <v>29872</v>
      </c>
      <c r="D40" s="38">
        <v>24382</v>
      </c>
      <c r="E40" s="38">
        <v>26487</v>
      </c>
      <c r="F40" s="38">
        <v>25882</v>
      </c>
      <c r="G40" s="38">
        <v>26846</v>
      </c>
      <c r="H40" s="38">
        <v>29445</v>
      </c>
      <c r="I40" s="38">
        <v>30596</v>
      </c>
      <c r="J40" s="38">
        <v>34243</v>
      </c>
      <c r="K40" s="38">
        <v>32290</v>
      </c>
      <c r="L40" s="38">
        <v>35136</v>
      </c>
      <c r="M40" s="38">
        <v>36768</v>
      </c>
      <c r="N40" s="38">
        <v>37104</v>
      </c>
      <c r="O40" s="20">
        <f t="shared" si="87"/>
        <v>369051</v>
      </c>
      <c r="P40" s="38">
        <v>31007</v>
      </c>
      <c r="Q40" s="38">
        <v>25935</v>
      </c>
      <c r="R40" s="38">
        <v>31368</v>
      </c>
      <c r="S40" s="38">
        <v>31819</v>
      </c>
      <c r="T40" s="38">
        <v>33924</v>
      </c>
      <c r="U40" s="38">
        <v>33841</v>
      </c>
      <c r="V40" s="38">
        <v>36085</v>
      </c>
      <c r="W40" s="38">
        <v>36448</v>
      </c>
      <c r="X40" s="38">
        <v>37365</v>
      </c>
      <c r="Y40" s="38">
        <v>39616</v>
      </c>
      <c r="Z40" s="38">
        <v>37504</v>
      </c>
      <c r="AA40" s="38">
        <v>37675</v>
      </c>
      <c r="AB40" s="20">
        <f t="shared" si="88"/>
        <v>412587</v>
      </c>
      <c r="AC40" s="38">
        <v>33201</v>
      </c>
      <c r="AD40" s="38">
        <v>29635</v>
      </c>
      <c r="AE40" s="38">
        <v>35438</v>
      </c>
      <c r="AF40" s="38">
        <v>36595</v>
      </c>
      <c r="AG40" s="38">
        <v>38842</v>
      </c>
      <c r="AH40" s="38">
        <v>38673</v>
      </c>
      <c r="AI40" s="38">
        <v>41025</v>
      </c>
      <c r="AJ40" s="38">
        <v>42728</v>
      </c>
      <c r="AK40" s="38">
        <v>42797</v>
      </c>
      <c r="AL40" s="38">
        <v>44806</v>
      </c>
      <c r="AM40" s="38">
        <v>45570</v>
      </c>
      <c r="AN40" s="38">
        <v>48813</v>
      </c>
      <c r="AO40" s="20">
        <f t="shared" si="89"/>
        <v>478123</v>
      </c>
      <c r="AP40" s="38">
        <v>44929</v>
      </c>
      <c r="AQ40" s="38">
        <v>39866</v>
      </c>
      <c r="AR40" s="38">
        <v>39087</v>
      </c>
      <c r="AS40" s="38">
        <v>39818</v>
      </c>
      <c r="AT40" s="38">
        <v>41451</v>
      </c>
      <c r="AU40" s="38">
        <v>42858</v>
      </c>
      <c r="AV40" s="38">
        <v>46107</v>
      </c>
      <c r="AW40" s="38">
        <v>50803</v>
      </c>
      <c r="AX40" s="38">
        <v>51081</v>
      </c>
      <c r="AY40" s="38">
        <v>51731</v>
      </c>
      <c r="AZ40" s="38">
        <v>51649</v>
      </c>
      <c r="BA40" s="38">
        <v>51552</v>
      </c>
      <c r="BB40" s="20">
        <f t="shared" si="90"/>
        <v>550932</v>
      </c>
      <c r="BC40" s="38">
        <v>48029</v>
      </c>
      <c r="BD40" s="38">
        <v>42234</v>
      </c>
      <c r="BE40" s="38">
        <v>48207</v>
      </c>
      <c r="BF40" s="38">
        <v>49806</v>
      </c>
      <c r="BG40" s="38">
        <v>51575</v>
      </c>
      <c r="BH40" s="38">
        <v>51495</v>
      </c>
      <c r="BI40" s="38">
        <v>53266</v>
      </c>
      <c r="BJ40" s="38">
        <v>57878</v>
      </c>
      <c r="BK40" s="38">
        <v>55822</v>
      </c>
      <c r="BL40" s="38">
        <v>58258</v>
      </c>
      <c r="BM40" s="38">
        <v>58687</v>
      </c>
      <c r="BN40" s="38">
        <v>58084</v>
      </c>
      <c r="BO40" s="20">
        <f t="shared" si="91"/>
        <v>633341</v>
      </c>
      <c r="BP40" s="38">
        <v>52465</v>
      </c>
      <c r="BQ40" s="38">
        <v>50741</v>
      </c>
      <c r="BR40" s="38">
        <v>52830</v>
      </c>
      <c r="BS40" s="38">
        <v>48815</v>
      </c>
      <c r="BT40" s="38">
        <v>52229</v>
      </c>
      <c r="BU40" s="38">
        <v>52129</v>
      </c>
      <c r="BV40" s="38">
        <v>53448</v>
      </c>
      <c r="BW40" s="38">
        <v>56185</v>
      </c>
      <c r="BX40" s="38">
        <v>55073</v>
      </c>
      <c r="BY40" s="38">
        <v>55089</v>
      </c>
      <c r="BZ40" s="38">
        <v>56460</v>
      </c>
      <c r="CA40" s="38">
        <v>52509</v>
      </c>
      <c r="CB40" s="20">
        <f t="shared" si="92"/>
        <v>637973</v>
      </c>
      <c r="CC40" s="38">
        <v>47245</v>
      </c>
      <c r="CD40" s="38">
        <v>43224</v>
      </c>
      <c r="CE40" s="38">
        <v>46642</v>
      </c>
      <c r="CF40" s="38">
        <v>45760</v>
      </c>
      <c r="CG40" s="38">
        <v>52547</v>
      </c>
      <c r="CH40" s="38">
        <v>53572</v>
      </c>
      <c r="CI40" s="38">
        <v>56281</v>
      </c>
      <c r="CJ40" s="38">
        <v>60017</v>
      </c>
      <c r="CK40" s="38">
        <v>55635</v>
      </c>
      <c r="CL40" s="38">
        <v>53476</v>
      </c>
      <c r="CM40" s="38">
        <v>52862</v>
      </c>
      <c r="CN40" s="38">
        <v>52892</v>
      </c>
      <c r="CO40" s="20">
        <f t="shared" si="93"/>
        <v>620153</v>
      </c>
      <c r="CP40" s="38">
        <v>50052</v>
      </c>
      <c r="CQ40" s="38">
        <v>47106</v>
      </c>
      <c r="CR40" s="38">
        <v>50872</v>
      </c>
      <c r="CS40" s="38">
        <v>51109</v>
      </c>
      <c r="CT40" s="38">
        <v>52622</v>
      </c>
      <c r="CU40" s="38">
        <v>50512</v>
      </c>
      <c r="CV40" s="38">
        <v>54690</v>
      </c>
      <c r="CW40" s="38">
        <v>57526</v>
      </c>
      <c r="CX40" s="38">
        <v>55948</v>
      </c>
      <c r="CY40" s="38">
        <v>59398</v>
      </c>
      <c r="CZ40" s="38">
        <v>52500</v>
      </c>
      <c r="DA40" s="38">
        <v>54618</v>
      </c>
      <c r="DB40" s="20">
        <f t="shared" si="94"/>
        <v>636953</v>
      </c>
      <c r="DC40" s="38">
        <v>51062</v>
      </c>
      <c r="DD40" s="38">
        <v>49495</v>
      </c>
      <c r="DE40" s="75">
        <v>53285</v>
      </c>
      <c r="DF40" s="75">
        <v>52766</v>
      </c>
      <c r="DG40" s="75">
        <v>58077</v>
      </c>
      <c r="DH40" s="75">
        <v>57361</v>
      </c>
      <c r="DI40" s="75">
        <v>98291</v>
      </c>
      <c r="DJ40" s="75">
        <v>67895</v>
      </c>
      <c r="DK40" s="75">
        <v>64202</v>
      </c>
      <c r="DL40" s="11"/>
      <c r="DM40" s="11"/>
      <c r="DN40" s="11"/>
      <c r="DO40" s="11"/>
    </row>
    <row r="41" spans="2:119" x14ac:dyDescent="0.25">
      <c r="B41" s="4" t="s">
        <v>36</v>
      </c>
      <c r="C41" s="35">
        <f>SUM(C42:C43)</f>
        <v>26494</v>
      </c>
      <c r="D41" s="35">
        <f>SUM(D42:D43)</f>
        <v>24735</v>
      </c>
      <c r="E41" s="35">
        <f t="shared" ref="E41:L41" si="111">SUM(E42:E43)</f>
        <v>27156</v>
      </c>
      <c r="F41" s="35">
        <f t="shared" si="111"/>
        <v>24303</v>
      </c>
      <c r="G41" s="35">
        <f t="shared" si="111"/>
        <v>26014</v>
      </c>
      <c r="H41" s="35">
        <f t="shared" si="111"/>
        <v>28217</v>
      </c>
      <c r="I41" s="35">
        <f t="shared" si="111"/>
        <v>29959</v>
      </c>
      <c r="J41" s="35">
        <f t="shared" si="111"/>
        <v>33059</v>
      </c>
      <c r="K41" s="35">
        <f t="shared" si="111"/>
        <v>31747</v>
      </c>
      <c r="L41" s="35">
        <f t="shared" si="111"/>
        <v>32488</v>
      </c>
      <c r="M41" s="35">
        <f>SUM(M42:M43)</f>
        <v>27752</v>
      </c>
      <c r="N41" s="35">
        <f>SUM(N42:N43)</f>
        <v>31731</v>
      </c>
      <c r="O41" s="20">
        <f t="shared" si="87"/>
        <v>343655</v>
      </c>
      <c r="P41" s="35">
        <f>SUM(P42:P43)</f>
        <v>26030</v>
      </c>
      <c r="Q41" s="35">
        <f>SUM(Q42:Q43)</f>
        <v>21184</v>
      </c>
      <c r="R41" s="35">
        <f t="shared" ref="R41:Y41" si="112">SUM(R42:R43)</f>
        <v>28787</v>
      </c>
      <c r="S41" s="35">
        <f t="shared" si="112"/>
        <v>29383</v>
      </c>
      <c r="T41" s="35">
        <f t="shared" si="112"/>
        <v>32981</v>
      </c>
      <c r="U41" s="35">
        <f t="shared" si="112"/>
        <v>33076</v>
      </c>
      <c r="V41" s="35">
        <f t="shared" si="112"/>
        <v>34913</v>
      </c>
      <c r="W41" s="35">
        <f t="shared" si="112"/>
        <v>35436</v>
      </c>
      <c r="X41" s="35">
        <f t="shared" si="112"/>
        <v>36627</v>
      </c>
      <c r="Y41" s="35">
        <f t="shared" si="112"/>
        <v>37876</v>
      </c>
      <c r="Z41" s="35">
        <f>SUM(Z42:Z43)</f>
        <v>37697</v>
      </c>
      <c r="AA41" s="35">
        <f>SUM(AA42:AA43)</f>
        <v>37522</v>
      </c>
      <c r="AB41" s="20">
        <f t="shared" si="88"/>
        <v>391512</v>
      </c>
      <c r="AC41" s="35">
        <f>SUM(AC42:AC43)</f>
        <v>34714</v>
      </c>
      <c r="AD41" s="35">
        <f>SUM(AD42:AD43)</f>
        <v>30874</v>
      </c>
      <c r="AE41" s="35">
        <f t="shared" ref="AE41:AL41" si="113">SUM(AE42:AE43)</f>
        <v>35947</v>
      </c>
      <c r="AF41" s="35">
        <f t="shared" si="113"/>
        <v>37278</v>
      </c>
      <c r="AG41" s="35">
        <f t="shared" si="113"/>
        <v>39047</v>
      </c>
      <c r="AH41" s="35">
        <f t="shared" si="113"/>
        <v>38167</v>
      </c>
      <c r="AI41" s="35">
        <f t="shared" si="113"/>
        <v>40862</v>
      </c>
      <c r="AJ41" s="35">
        <f t="shared" si="113"/>
        <v>41602</v>
      </c>
      <c r="AK41" s="35">
        <f t="shared" si="113"/>
        <v>40786</v>
      </c>
      <c r="AL41" s="35">
        <f t="shared" si="113"/>
        <v>41179</v>
      </c>
      <c r="AM41" s="35">
        <f>SUM(AM42:AM43)</f>
        <v>42383</v>
      </c>
      <c r="AN41" s="35">
        <f>SUM(AN42:AN43)</f>
        <v>46043</v>
      </c>
      <c r="AO41" s="20">
        <f t="shared" si="89"/>
        <v>468882</v>
      </c>
      <c r="AP41" s="35">
        <f>SUM(AP42:AP43)</f>
        <v>43884</v>
      </c>
      <c r="AQ41" s="35">
        <f>SUM(AQ42:AQ43)</f>
        <v>38645</v>
      </c>
      <c r="AR41" s="35">
        <f t="shared" ref="AR41:AY41" si="114">SUM(AR42:AR43)</f>
        <v>36466</v>
      </c>
      <c r="AS41" s="35">
        <f t="shared" si="114"/>
        <v>38060</v>
      </c>
      <c r="AT41" s="35">
        <f t="shared" si="114"/>
        <v>38799</v>
      </c>
      <c r="AU41" s="35">
        <f t="shared" si="114"/>
        <v>39596</v>
      </c>
      <c r="AV41" s="35">
        <f t="shared" si="114"/>
        <v>43873</v>
      </c>
      <c r="AW41" s="35">
        <f t="shared" si="114"/>
        <v>48602</v>
      </c>
      <c r="AX41" s="35">
        <f t="shared" si="114"/>
        <v>48017</v>
      </c>
      <c r="AY41" s="35">
        <f t="shared" si="114"/>
        <v>48897</v>
      </c>
      <c r="AZ41" s="35">
        <f>SUM(AZ42:AZ43)</f>
        <v>48313</v>
      </c>
      <c r="BA41" s="35">
        <f>SUM(BA42:BA43)</f>
        <v>47571</v>
      </c>
      <c r="BB41" s="20">
        <f t="shared" si="90"/>
        <v>520723</v>
      </c>
      <c r="BC41" s="35">
        <f>SUM(BC42:BC43)</f>
        <v>45259</v>
      </c>
      <c r="BD41" s="35">
        <f>SUM(BD42:BD43)</f>
        <v>40697</v>
      </c>
      <c r="BE41" s="35">
        <f t="shared" ref="BE41:BL41" si="115">SUM(BE42:BE43)</f>
        <v>45554</v>
      </c>
      <c r="BF41" s="35">
        <f t="shared" si="115"/>
        <v>46446</v>
      </c>
      <c r="BG41" s="35">
        <f t="shared" si="115"/>
        <v>48277</v>
      </c>
      <c r="BH41" s="35">
        <f t="shared" si="115"/>
        <v>47529</v>
      </c>
      <c r="BI41" s="35">
        <f t="shared" si="115"/>
        <v>50856</v>
      </c>
      <c r="BJ41" s="35">
        <f t="shared" si="115"/>
        <v>55059</v>
      </c>
      <c r="BK41" s="35">
        <f t="shared" si="115"/>
        <v>52846</v>
      </c>
      <c r="BL41" s="35">
        <f t="shared" si="115"/>
        <v>53893</v>
      </c>
      <c r="BM41" s="35">
        <f>SUM(BM42:BM43)</f>
        <v>55303</v>
      </c>
      <c r="BN41" s="35">
        <f>SUM(BN42:BN43)</f>
        <v>55034</v>
      </c>
      <c r="BO41" s="20">
        <f t="shared" si="91"/>
        <v>596753</v>
      </c>
      <c r="BP41" s="35">
        <f>SUM(BP42:BP43)</f>
        <v>50571</v>
      </c>
      <c r="BQ41" s="35">
        <f>SUM(BQ42:BQ43)</f>
        <v>48893</v>
      </c>
      <c r="BR41" s="35">
        <f t="shared" ref="BR41:BY41" si="116">SUM(BR42:BR43)</f>
        <v>50034</v>
      </c>
      <c r="BS41" s="35">
        <f t="shared" si="116"/>
        <v>44494</v>
      </c>
      <c r="BT41" s="35">
        <f t="shared" si="116"/>
        <v>47764</v>
      </c>
      <c r="BU41" s="35">
        <f t="shared" si="116"/>
        <v>47031</v>
      </c>
      <c r="BV41" s="35">
        <f t="shared" si="116"/>
        <v>50006</v>
      </c>
      <c r="BW41" s="35">
        <f t="shared" si="116"/>
        <v>14980</v>
      </c>
      <c r="BX41" s="35">
        <f t="shared" si="116"/>
        <v>0</v>
      </c>
      <c r="BY41" s="35">
        <f t="shared" si="116"/>
        <v>0</v>
      </c>
      <c r="BZ41" s="35">
        <f>SUM(BZ42:BZ43)</f>
        <v>0</v>
      </c>
      <c r="CA41" s="35">
        <f>SUM(CA42:CA43)</f>
        <v>22716</v>
      </c>
      <c r="CB41" s="20">
        <f t="shared" si="92"/>
        <v>376489</v>
      </c>
      <c r="CC41" s="35">
        <v>45111</v>
      </c>
      <c r="CD41" s="35">
        <v>41869</v>
      </c>
      <c r="CE41" s="35">
        <v>43799</v>
      </c>
      <c r="CF41" s="35">
        <v>42267</v>
      </c>
      <c r="CG41" s="35">
        <v>46632</v>
      </c>
      <c r="CH41" s="35">
        <v>47487</v>
      </c>
      <c r="CI41" s="35">
        <v>51018</v>
      </c>
      <c r="CJ41" s="35">
        <v>56880</v>
      </c>
      <c r="CK41" s="35">
        <v>52937</v>
      </c>
      <c r="CL41" s="35">
        <v>51074</v>
      </c>
      <c r="CM41" s="35">
        <v>49850</v>
      </c>
      <c r="CN41" s="35">
        <v>50509</v>
      </c>
      <c r="CO41" s="20">
        <f t="shared" si="93"/>
        <v>579433</v>
      </c>
      <c r="CP41" s="35">
        <v>48182</v>
      </c>
      <c r="CQ41" s="35">
        <v>45585</v>
      </c>
      <c r="CR41" s="35">
        <v>48781</v>
      </c>
      <c r="CS41" s="35">
        <v>46978</v>
      </c>
      <c r="CT41" s="35">
        <v>16334</v>
      </c>
      <c r="CU41" s="35">
        <v>47947</v>
      </c>
      <c r="CV41" s="35">
        <v>52857</v>
      </c>
      <c r="CW41" s="35">
        <v>55974</v>
      </c>
      <c r="CX41" s="35">
        <v>53342</v>
      </c>
      <c r="CY41" s="35">
        <v>55761</v>
      </c>
      <c r="CZ41" s="35">
        <v>48961</v>
      </c>
      <c r="DA41" s="35">
        <v>51618</v>
      </c>
      <c r="DB41" s="20">
        <f t="shared" si="94"/>
        <v>572320</v>
      </c>
      <c r="DC41" s="35">
        <f>SUM(DC42:DC43)</f>
        <v>50455</v>
      </c>
      <c r="DD41" s="35">
        <v>48305</v>
      </c>
      <c r="DE41" s="59">
        <f t="shared" ref="DE41:DH41" si="117">SUM(DE42:DE43)</f>
        <v>51256</v>
      </c>
      <c r="DF41" s="59">
        <f t="shared" si="117"/>
        <v>49415</v>
      </c>
      <c r="DG41" s="59">
        <f t="shared" si="117"/>
        <v>54447</v>
      </c>
      <c r="DH41" s="59">
        <f t="shared" si="117"/>
        <v>53333</v>
      </c>
      <c r="DI41" s="59">
        <f t="shared" ref="DI41:DK41" si="118">SUM(DI42:DI43)</f>
        <v>95367</v>
      </c>
      <c r="DJ41" s="59">
        <f t="shared" si="118"/>
        <v>64820</v>
      </c>
      <c r="DK41" s="59">
        <f t="shared" si="118"/>
        <v>60867</v>
      </c>
      <c r="DL41" s="11"/>
      <c r="DM41" s="11"/>
      <c r="DN41" s="11"/>
      <c r="DO41" s="11"/>
    </row>
    <row r="42" spans="2:119" x14ac:dyDescent="0.25">
      <c r="B42" s="5" t="s">
        <v>2</v>
      </c>
      <c r="C42" s="29">
        <v>4824</v>
      </c>
      <c r="D42" s="29">
        <v>4667</v>
      </c>
      <c r="E42" s="29">
        <v>4754</v>
      </c>
      <c r="F42" s="29">
        <v>3977</v>
      </c>
      <c r="G42" s="29">
        <v>4056</v>
      </c>
      <c r="H42" s="29">
        <v>4130</v>
      </c>
      <c r="I42" s="29">
        <v>5154</v>
      </c>
      <c r="J42" s="29">
        <v>4952</v>
      </c>
      <c r="K42" s="29">
        <v>4948</v>
      </c>
      <c r="L42" s="29">
        <v>4664</v>
      </c>
      <c r="M42" s="29">
        <v>3782</v>
      </c>
      <c r="N42" s="29">
        <v>4927</v>
      </c>
      <c r="O42" s="20">
        <f t="shared" si="87"/>
        <v>54835</v>
      </c>
      <c r="P42" s="29">
        <v>4677</v>
      </c>
      <c r="Q42" s="29">
        <v>3531</v>
      </c>
      <c r="R42" s="29">
        <v>3929</v>
      </c>
      <c r="S42" s="29">
        <v>4412</v>
      </c>
      <c r="T42" s="29">
        <v>4608</v>
      </c>
      <c r="U42" s="29">
        <v>4929</v>
      </c>
      <c r="V42" s="29">
        <v>5475</v>
      </c>
      <c r="W42" s="29">
        <v>5741</v>
      </c>
      <c r="X42" s="29">
        <v>5670</v>
      </c>
      <c r="Y42" s="29">
        <v>5289</v>
      </c>
      <c r="Z42" s="29">
        <v>5302</v>
      </c>
      <c r="AA42" s="29">
        <v>5568</v>
      </c>
      <c r="AB42" s="20">
        <f t="shared" si="88"/>
        <v>59131</v>
      </c>
      <c r="AC42" s="29">
        <v>5632</v>
      </c>
      <c r="AD42" s="29">
        <v>5030</v>
      </c>
      <c r="AE42" s="29">
        <v>5299</v>
      </c>
      <c r="AF42" s="29">
        <v>6365</v>
      </c>
      <c r="AG42" s="29">
        <v>5935</v>
      </c>
      <c r="AH42" s="29">
        <v>6252</v>
      </c>
      <c r="AI42" s="29">
        <v>7208</v>
      </c>
      <c r="AJ42" s="29">
        <v>6635</v>
      </c>
      <c r="AK42" s="29">
        <v>6095</v>
      </c>
      <c r="AL42" s="29">
        <v>5447</v>
      </c>
      <c r="AM42" s="29">
        <v>5317</v>
      </c>
      <c r="AN42" s="29">
        <v>5689</v>
      </c>
      <c r="AO42" s="20">
        <f t="shared" si="89"/>
        <v>70904</v>
      </c>
      <c r="AP42" s="29">
        <v>6125</v>
      </c>
      <c r="AQ42" s="29">
        <v>5347</v>
      </c>
      <c r="AR42" s="29">
        <v>4823</v>
      </c>
      <c r="AS42" s="29">
        <v>5170</v>
      </c>
      <c r="AT42" s="29">
        <v>5406</v>
      </c>
      <c r="AU42" s="29">
        <v>5544</v>
      </c>
      <c r="AV42" s="29">
        <v>6818</v>
      </c>
      <c r="AW42" s="29">
        <v>7109</v>
      </c>
      <c r="AX42" s="29">
        <v>6379</v>
      </c>
      <c r="AY42" s="29">
        <v>6266</v>
      </c>
      <c r="AZ42" s="29">
        <v>6066</v>
      </c>
      <c r="BA42" s="29">
        <v>6327</v>
      </c>
      <c r="BB42" s="20">
        <f t="shared" si="90"/>
        <v>71380</v>
      </c>
      <c r="BC42" s="29">
        <v>6457</v>
      </c>
      <c r="BD42" s="29">
        <v>5517</v>
      </c>
      <c r="BE42" s="29">
        <v>5678</v>
      </c>
      <c r="BF42" s="29">
        <v>5639</v>
      </c>
      <c r="BG42" s="29">
        <v>6360</v>
      </c>
      <c r="BH42" s="29">
        <v>6159</v>
      </c>
      <c r="BI42" s="29">
        <v>7544</v>
      </c>
      <c r="BJ42" s="29">
        <v>7848</v>
      </c>
      <c r="BK42" s="29">
        <v>7007</v>
      </c>
      <c r="BL42" s="29">
        <v>7077</v>
      </c>
      <c r="BM42" s="29">
        <v>7305</v>
      </c>
      <c r="BN42" s="29">
        <v>7674</v>
      </c>
      <c r="BO42" s="20">
        <f t="shared" si="91"/>
        <v>80265</v>
      </c>
      <c r="BP42" s="29">
        <v>7253</v>
      </c>
      <c r="BQ42" s="29">
        <v>6636</v>
      </c>
      <c r="BR42" s="29">
        <v>7465</v>
      </c>
      <c r="BS42" s="29">
        <v>6843</v>
      </c>
      <c r="BT42" s="29">
        <v>7085</v>
      </c>
      <c r="BU42" s="29">
        <v>6434</v>
      </c>
      <c r="BV42" s="29">
        <v>8005</v>
      </c>
      <c r="BW42" s="29">
        <v>2595</v>
      </c>
      <c r="BX42" s="29">
        <v>0</v>
      </c>
      <c r="BY42" s="29">
        <v>0</v>
      </c>
      <c r="BZ42" s="29">
        <v>0</v>
      </c>
      <c r="CA42" s="29">
        <v>3816</v>
      </c>
      <c r="CB42" s="20">
        <f t="shared" si="92"/>
        <v>56132</v>
      </c>
      <c r="CC42" s="29">
        <v>7296</v>
      </c>
      <c r="CD42" s="29">
        <v>6721</v>
      </c>
      <c r="CE42" s="29">
        <v>6208</v>
      </c>
      <c r="CF42" s="29">
        <v>6146</v>
      </c>
      <c r="CG42" s="29">
        <v>6388</v>
      </c>
      <c r="CH42" s="29">
        <v>6695</v>
      </c>
      <c r="CI42" s="29">
        <v>7826</v>
      </c>
      <c r="CJ42" s="29">
        <v>7618</v>
      </c>
      <c r="CK42" s="29">
        <v>6477</v>
      </c>
      <c r="CL42" s="29">
        <v>6065</v>
      </c>
      <c r="CM42" s="29">
        <v>5794</v>
      </c>
      <c r="CN42" s="29">
        <v>6623</v>
      </c>
      <c r="CO42" s="20">
        <f t="shared" si="93"/>
        <v>79857</v>
      </c>
      <c r="CP42" s="29">
        <v>6549</v>
      </c>
      <c r="CQ42" s="29">
        <v>6046</v>
      </c>
      <c r="CR42" s="29">
        <v>5885</v>
      </c>
      <c r="CS42" s="29">
        <v>5565</v>
      </c>
      <c r="CT42" s="29">
        <v>1406</v>
      </c>
      <c r="CU42" s="29">
        <v>3427</v>
      </c>
      <c r="CV42" s="29">
        <v>5379</v>
      </c>
      <c r="CW42" s="29">
        <v>4915</v>
      </c>
      <c r="CX42" s="29">
        <v>3916</v>
      </c>
      <c r="CY42" s="29">
        <v>3711</v>
      </c>
      <c r="CZ42" s="29">
        <v>3522</v>
      </c>
      <c r="DA42" s="29">
        <v>4366</v>
      </c>
      <c r="DB42" s="20">
        <f t="shared" si="94"/>
        <v>54687</v>
      </c>
      <c r="DC42" s="29">
        <v>5051</v>
      </c>
      <c r="DD42" s="29">
        <v>4428</v>
      </c>
      <c r="DE42" s="74">
        <v>3706</v>
      </c>
      <c r="DF42" s="74">
        <v>3658</v>
      </c>
      <c r="DG42" s="74">
        <v>3658</v>
      </c>
      <c r="DH42" s="74">
        <v>3703</v>
      </c>
      <c r="DI42" s="74">
        <v>6043</v>
      </c>
      <c r="DJ42" s="74">
        <v>5331</v>
      </c>
      <c r="DK42" s="74">
        <v>4306</v>
      </c>
      <c r="DL42" s="11"/>
      <c r="DM42" s="11"/>
      <c r="DN42" s="11"/>
      <c r="DO42" s="11"/>
    </row>
    <row r="43" spans="2:119" x14ac:dyDescent="0.25">
      <c r="B43" s="5" t="s">
        <v>3</v>
      </c>
      <c r="C43" s="38">
        <v>21670</v>
      </c>
      <c r="D43" s="38">
        <v>20068</v>
      </c>
      <c r="E43" s="38">
        <v>22402</v>
      </c>
      <c r="F43" s="38">
        <v>20326</v>
      </c>
      <c r="G43" s="38">
        <v>21958</v>
      </c>
      <c r="H43" s="38">
        <v>24087</v>
      </c>
      <c r="I43" s="38">
        <v>24805</v>
      </c>
      <c r="J43" s="38">
        <v>28107</v>
      </c>
      <c r="K43" s="38">
        <v>26799</v>
      </c>
      <c r="L43" s="38">
        <v>27824</v>
      </c>
      <c r="M43" s="38">
        <v>23970</v>
      </c>
      <c r="N43" s="38">
        <v>26804</v>
      </c>
      <c r="O43" s="20">
        <f t="shared" si="87"/>
        <v>288820</v>
      </c>
      <c r="P43" s="38">
        <v>21353</v>
      </c>
      <c r="Q43" s="38">
        <v>17653</v>
      </c>
      <c r="R43" s="38">
        <v>24858</v>
      </c>
      <c r="S43" s="38">
        <v>24971</v>
      </c>
      <c r="T43" s="38">
        <v>28373</v>
      </c>
      <c r="U43" s="38">
        <v>28147</v>
      </c>
      <c r="V43" s="38">
        <v>29438</v>
      </c>
      <c r="W43" s="38">
        <v>29695</v>
      </c>
      <c r="X43" s="38">
        <v>30957</v>
      </c>
      <c r="Y43" s="38">
        <v>32587</v>
      </c>
      <c r="Z43" s="38">
        <v>32395</v>
      </c>
      <c r="AA43" s="38">
        <v>31954</v>
      </c>
      <c r="AB43" s="20">
        <f t="shared" si="88"/>
        <v>332381</v>
      </c>
      <c r="AC43" s="38">
        <v>29082</v>
      </c>
      <c r="AD43" s="38">
        <v>25844</v>
      </c>
      <c r="AE43" s="38">
        <v>30648</v>
      </c>
      <c r="AF43" s="38">
        <v>30913</v>
      </c>
      <c r="AG43" s="38">
        <v>33112</v>
      </c>
      <c r="AH43" s="38">
        <v>31915</v>
      </c>
      <c r="AI43" s="38">
        <v>33654</v>
      </c>
      <c r="AJ43" s="38">
        <v>34967</v>
      </c>
      <c r="AK43" s="38">
        <v>34691</v>
      </c>
      <c r="AL43" s="38">
        <v>35732</v>
      </c>
      <c r="AM43" s="38">
        <v>37066</v>
      </c>
      <c r="AN43" s="38">
        <v>40354</v>
      </c>
      <c r="AO43" s="20">
        <f t="shared" si="89"/>
        <v>397978</v>
      </c>
      <c r="AP43" s="38">
        <v>37759</v>
      </c>
      <c r="AQ43" s="38">
        <v>33298</v>
      </c>
      <c r="AR43" s="38">
        <v>31643</v>
      </c>
      <c r="AS43" s="38">
        <v>32890</v>
      </c>
      <c r="AT43" s="38">
        <v>33393</v>
      </c>
      <c r="AU43" s="38">
        <v>34052</v>
      </c>
      <c r="AV43" s="38">
        <v>37055</v>
      </c>
      <c r="AW43" s="38">
        <v>41493</v>
      </c>
      <c r="AX43" s="38">
        <v>41638</v>
      </c>
      <c r="AY43" s="38">
        <v>42631</v>
      </c>
      <c r="AZ43" s="38">
        <v>42247</v>
      </c>
      <c r="BA43" s="38">
        <v>41244</v>
      </c>
      <c r="BB43" s="20">
        <f t="shared" si="90"/>
        <v>449343</v>
      </c>
      <c r="BC43" s="38">
        <v>38802</v>
      </c>
      <c r="BD43" s="38">
        <v>35180</v>
      </c>
      <c r="BE43" s="38">
        <v>39876</v>
      </c>
      <c r="BF43" s="38">
        <v>40807</v>
      </c>
      <c r="BG43" s="38">
        <v>41917</v>
      </c>
      <c r="BH43" s="38">
        <v>41370</v>
      </c>
      <c r="BI43" s="38">
        <v>43312</v>
      </c>
      <c r="BJ43" s="38">
        <v>47211</v>
      </c>
      <c r="BK43" s="38">
        <v>45839</v>
      </c>
      <c r="BL43" s="38">
        <v>46816</v>
      </c>
      <c r="BM43" s="38">
        <v>47998</v>
      </c>
      <c r="BN43" s="38">
        <v>47360</v>
      </c>
      <c r="BO43" s="20">
        <f t="shared" si="91"/>
        <v>516488</v>
      </c>
      <c r="BP43" s="38">
        <v>43318</v>
      </c>
      <c r="BQ43" s="38">
        <v>42257</v>
      </c>
      <c r="BR43" s="38">
        <v>42569</v>
      </c>
      <c r="BS43" s="38">
        <v>37651</v>
      </c>
      <c r="BT43" s="38">
        <v>40679</v>
      </c>
      <c r="BU43" s="38">
        <v>40597</v>
      </c>
      <c r="BV43" s="38">
        <v>42001</v>
      </c>
      <c r="BW43" s="38">
        <v>12385</v>
      </c>
      <c r="BX43" s="38">
        <v>0</v>
      </c>
      <c r="BY43" s="38">
        <v>0</v>
      </c>
      <c r="BZ43" s="38">
        <v>0</v>
      </c>
      <c r="CA43" s="38">
        <v>18900</v>
      </c>
      <c r="CB43" s="20">
        <f t="shared" si="92"/>
        <v>320357</v>
      </c>
      <c r="CC43" s="38">
        <v>37815</v>
      </c>
      <c r="CD43" s="38">
        <v>35148</v>
      </c>
      <c r="CE43" s="38">
        <v>37591</v>
      </c>
      <c r="CF43" s="38">
        <v>36121</v>
      </c>
      <c r="CG43" s="38">
        <v>40244</v>
      </c>
      <c r="CH43" s="38">
        <v>40792</v>
      </c>
      <c r="CI43" s="38">
        <v>43192</v>
      </c>
      <c r="CJ43" s="38">
        <v>49262</v>
      </c>
      <c r="CK43" s="38">
        <v>46460</v>
      </c>
      <c r="CL43" s="38">
        <v>45009</v>
      </c>
      <c r="CM43" s="38">
        <v>44056</v>
      </c>
      <c r="CN43" s="38">
        <v>43886</v>
      </c>
      <c r="CO43" s="20">
        <f t="shared" si="93"/>
        <v>499576</v>
      </c>
      <c r="CP43" s="38">
        <v>41633</v>
      </c>
      <c r="CQ43" s="38">
        <v>39539</v>
      </c>
      <c r="CR43" s="38">
        <v>42896</v>
      </c>
      <c r="CS43" s="38">
        <v>41413</v>
      </c>
      <c r="CT43" s="38">
        <v>14928</v>
      </c>
      <c r="CU43" s="38">
        <v>44520</v>
      </c>
      <c r="CV43" s="38">
        <v>47478</v>
      </c>
      <c r="CW43" s="38">
        <v>51059</v>
      </c>
      <c r="CX43" s="38">
        <v>49426</v>
      </c>
      <c r="CY43" s="38">
        <v>52050</v>
      </c>
      <c r="CZ43" s="38">
        <v>45439</v>
      </c>
      <c r="DA43" s="38">
        <v>47252</v>
      </c>
      <c r="DB43" s="20">
        <f t="shared" si="94"/>
        <v>517633</v>
      </c>
      <c r="DC43" s="38">
        <v>45404</v>
      </c>
      <c r="DD43" s="38">
        <v>43877</v>
      </c>
      <c r="DE43" s="75">
        <v>47550</v>
      </c>
      <c r="DF43" s="75">
        <v>45757</v>
      </c>
      <c r="DG43" s="75">
        <v>50789</v>
      </c>
      <c r="DH43" s="75">
        <v>49630</v>
      </c>
      <c r="DI43" s="75">
        <v>89324</v>
      </c>
      <c r="DJ43" s="75">
        <v>59489</v>
      </c>
      <c r="DK43" s="75">
        <v>56561</v>
      </c>
      <c r="DL43" s="11"/>
      <c r="DM43" s="11"/>
      <c r="DN43" s="11"/>
      <c r="DO43" s="11"/>
    </row>
    <row r="44" spans="2:119" x14ac:dyDescent="0.25">
      <c r="B44" s="4" t="s">
        <v>37</v>
      </c>
      <c r="C44" s="35">
        <f>SUM(C45:C46)</f>
        <v>31906</v>
      </c>
      <c r="D44" s="35">
        <f t="shared" ref="D44:N44" si="119">SUM(D45:D46)</f>
        <v>29649</v>
      </c>
      <c r="E44" s="35">
        <f t="shared" si="119"/>
        <v>32778</v>
      </c>
      <c r="F44" s="35">
        <f t="shared" si="119"/>
        <v>30295</v>
      </c>
      <c r="G44" s="35">
        <f t="shared" si="119"/>
        <v>31934</v>
      </c>
      <c r="H44" s="35">
        <f t="shared" si="119"/>
        <v>33638</v>
      </c>
      <c r="I44" s="35">
        <f t="shared" si="119"/>
        <v>36383</v>
      </c>
      <c r="J44" s="35">
        <f t="shared" si="119"/>
        <v>40233</v>
      </c>
      <c r="K44" s="35">
        <f t="shared" si="119"/>
        <v>38303</v>
      </c>
      <c r="L44" s="35">
        <f t="shared" si="119"/>
        <v>39302</v>
      </c>
      <c r="M44" s="35">
        <f t="shared" si="119"/>
        <v>32710</v>
      </c>
      <c r="N44" s="35">
        <f t="shared" si="119"/>
        <v>38970</v>
      </c>
      <c r="O44" s="20">
        <f t="shared" si="87"/>
        <v>416101</v>
      </c>
      <c r="P44" s="35">
        <f>SUM(P45:P46)</f>
        <v>34743</v>
      </c>
      <c r="Q44" s="35">
        <f t="shared" ref="Q44:AA44" si="120">SUM(Q45:Q46)</f>
        <v>28536</v>
      </c>
      <c r="R44" s="35">
        <f t="shared" si="120"/>
        <v>36638</v>
      </c>
      <c r="S44" s="35">
        <f t="shared" si="120"/>
        <v>36325</v>
      </c>
      <c r="T44" s="35">
        <f t="shared" si="120"/>
        <v>40363</v>
      </c>
      <c r="U44" s="35">
        <f t="shared" si="120"/>
        <v>40866</v>
      </c>
      <c r="V44" s="35">
        <f t="shared" si="120"/>
        <v>43943</v>
      </c>
      <c r="W44" s="35">
        <f t="shared" si="120"/>
        <v>44662</v>
      </c>
      <c r="X44" s="35">
        <f t="shared" si="120"/>
        <v>43824</v>
      </c>
      <c r="Y44" s="35">
        <f t="shared" si="120"/>
        <v>45734</v>
      </c>
      <c r="Z44" s="35">
        <f t="shared" si="120"/>
        <v>44331</v>
      </c>
      <c r="AA44" s="35">
        <f t="shared" si="120"/>
        <v>44926</v>
      </c>
      <c r="AB44" s="20">
        <f t="shared" si="88"/>
        <v>484891</v>
      </c>
      <c r="AC44" s="35">
        <f>SUM(AC45:AC46)</f>
        <v>40481</v>
      </c>
      <c r="AD44" s="35">
        <f t="shared" ref="AD44:AN44" si="121">SUM(AD45:AD46)</f>
        <v>34678</v>
      </c>
      <c r="AE44" s="35">
        <f t="shared" si="121"/>
        <v>40654</v>
      </c>
      <c r="AF44" s="35">
        <f t="shared" si="121"/>
        <v>42614</v>
      </c>
      <c r="AG44" s="35">
        <f t="shared" si="121"/>
        <v>45895</v>
      </c>
      <c r="AH44" s="35">
        <f t="shared" si="121"/>
        <v>45997</v>
      </c>
      <c r="AI44" s="35">
        <f t="shared" si="121"/>
        <v>49110</v>
      </c>
      <c r="AJ44" s="35">
        <f t="shared" si="121"/>
        <v>50533</v>
      </c>
      <c r="AK44" s="35">
        <f t="shared" si="121"/>
        <v>48355</v>
      </c>
      <c r="AL44" s="35">
        <f t="shared" si="121"/>
        <v>49311</v>
      </c>
      <c r="AM44" s="35">
        <f t="shared" si="121"/>
        <v>50289</v>
      </c>
      <c r="AN44" s="35">
        <f t="shared" si="121"/>
        <v>54302</v>
      </c>
      <c r="AO44" s="20">
        <f t="shared" si="89"/>
        <v>552219</v>
      </c>
      <c r="AP44" s="35">
        <f>SUM(AP45:AP46)</f>
        <v>51167</v>
      </c>
      <c r="AQ44" s="35">
        <f t="shared" ref="AQ44:BA44" si="122">SUM(AQ45:AQ46)</f>
        <v>45010</v>
      </c>
      <c r="AR44" s="35">
        <f t="shared" si="122"/>
        <v>42152</v>
      </c>
      <c r="AS44" s="35">
        <f t="shared" si="122"/>
        <v>45049</v>
      </c>
      <c r="AT44" s="35">
        <f t="shared" si="122"/>
        <v>45688</v>
      </c>
      <c r="AU44" s="35">
        <f t="shared" si="122"/>
        <v>46573</v>
      </c>
      <c r="AV44" s="35">
        <f t="shared" si="122"/>
        <v>51043</v>
      </c>
      <c r="AW44" s="35">
        <f t="shared" si="122"/>
        <v>56984</v>
      </c>
      <c r="AX44" s="35">
        <f t="shared" si="122"/>
        <v>55624</v>
      </c>
      <c r="AY44" s="35">
        <f t="shared" si="122"/>
        <v>56370</v>
      </c>
      <c r="AZ44" s="35">
        <f t="shared" si="122"/>
        <v>56504</v>
      </c>
      <c r="BA44" s="35">
        <f t="shared" si="122"/>
        <v>56640</v>
      </c>
      <c r="BB44" s="20">
        <f t="shared" si="90"/>
        <v>608804</v>
      </c>
      <c r="BC44" s="35">
        <f>SUM(BC45:BC46)</f>
        <v>53297</v>
      </c>
      <c r="BD44" s="35">
        <f t="shared" ref="BD44:BN44" si="123">SUM(BD45:BD46)</f>
        <v>47274</v>
      </c>
      <c r="BE44" s="35">
        <f t="shared" si="123"/>
        <v>52953</v>
      </c>
      <c r="BF44" s="35">
        <f t="shared" si="123"/>
        <v>52600</v>
      </c>
      <c r="BG44" s="35">
        <f t="shared" si="123"/>
        <v>55809</v>
      </c>
      <c r="BH44" s="35">
        <f t="shared" si="123"/>
        <v>54436</v>
      </c>
      <c r="BI44" s="35">
        <f t="shared" si="123"/>
        <v>59313</v>
      </c>
      <c r="BJ44" s="35">
        <f t="shared" si="123"/>
        <v>63952</v>
      </c>
      <c r="BK44" s="35">
        <f t="shared" si="123"/>
        <v>60538</v>
      </c>
      <c r="BL44" s="35">
        <f t="shared" si="123"/>
        <v>61658</v>
      </c>
      <c r="BM44" s="35">
        <f t="shared" si="123"/>
        <v>63047</v>
      </c>
      <c r="BN44" s="35">
        <f t="shared" si="123"/>
        <v>63588</v>
      </c>
      <c r="BO44" s="20">
        <f t="shared" si="91"/>
        <v>688465</v>
      </c>
      <c r="BP44" s="35">
        <f>SUM(BP45:BP46)</f>
        <v>58439</v>
      </c>
      <c r="BQ44" s="35">
        <f t="shared" ref="BQ44:CA44" si="124">SUM(BQ45:BQ46)</f>
        <v>55096</v>
      </c>
      <c r="BR44" s="35">
        <f t="shared" si="124"/>
        <v>57351</v>
      </c>
      <c r="BS44" s="35">
        <f t="shared" si="124"/>
        <v>52773</v>
      </c>
      <c r="BT44" s="35">
        <f t="shared" si="124"/>
        <v>55973</v>
      </c>
      <c r="BU44" s="35">
        <f t="shared" si="124"/>
        <v>56695</v>
      </c>
      <c r="BV44" s="35">
        <f t="shared" si="124"/>
        <v>60781</v>
      </c>
      <c r="BW44" s="35">
        <f t="shared" si="124"/>
        <v>63018</v>
      </c>
      <c r="BX44" s="35">
        <f t="shared" si="124"/>
        <v>60649</v>
      </c>
      <c r="BY44" s="35">
        <f t="shared" si="124"/>
        <v>60201</v>
      </c>
      <c r="BZ44" s="35">
        <f t="shared" si="124"/>
        <v>60403</v>
      </c>
      <c r="CA44" s="35">
        <f t="shared" si="124"/>
        <v>60573</v>
      </c>
      <c r="CB44" s="20">
        <f t="shared" si="92"/>
        <v>701952</v>
      </c>
      <c r="CC44" s="35">
        <v>55927</v>
      </c>
      <c r="CD44" s="35">
        <v>51159</v>
      </c>
      <c r="CE44" s="35">
        <v>53325</v>
      </c>
      <c r="CF44" s="35">
        <v>52429</v>
      </c>
      <c r="CG44" s="35">
        <v>59114</v>
      </c>
      <c r="CH44" s="35">
        <v>58719</v>
      </c>
      <c r="CI44" s="35">
        <v>63008</v>
      </c>
      <c r="CJ44" s="35">
        <v>70696</v>
      </c>
      <c r="CK44" s="35">
        <v>64966</v>
      </c>
      <c r="CL44" s="35">
        <v>64417</v>
      </c>
      <c r="CM44" s="35">
        <v>62704</v>
      </c>
      <c r="CN44" s="35">
        <v>64383</v>
      </c>
      <c r="CO44" s="20">
        <f t="shared" si="93"/>
        <v>720847</v>
      </c>
      <c r="CP44" s="35">
        <v>62888</v>
      </c>
      <c r="CQ44" s="35">
        <v>59691</v>
      </c>
      <c r="CR44" s="35">
        <v>64144</v>
      </c>
      <c r="CS44" s="35">
        <v>62107</v>
      </c>
      <c r="CT44" s="35">
        <v>63947</v>
      </c>
      <c r="CU44" s="35">
        <v>62078</v>
      </c>
      <c r="CV44" s="35">
        <v>67143</v>
      </c>
      <c r="CW44" s="35">
        <v>68125</v>
      </c>
      <c r="CX44" s="35">
        <v>65448</v>
      </c>
      <c r="CY44" s="35">
        <v>68962</v>
      </c>
      <c r="CZ44" s="35">
        <v>64854</v>
      </c>
      <c r="DA44" s="35">
        <v>68818</v>
      </c>
      <c r="DB44" s="20">
        <f t="shared" si="94"/>
        <v>778205</v>
      </c>
      <c r="DC44" s="35">
        <f>SUM(DC45:DC46)</f>
        <v>65163</v>
      </c>
      <c r="DD44" s="35">
        <v>59616</v>
      </c>
      <c r="DE44" s="59">
        <f t="shared" ref="DE44:DH44" si="125">SUM(DE45:DE46)</f>
        <v>63395</v>
      </c>
      <c r="DF44" s="59">
        <f t="shared" si="125"/>
        <v>60654</v>
      </c>
      <c r="DG44" s="59">
        <f t="shared" si="125"/>
        <v>66667</v>
      </c>
      <c r="DH44" s="59">
        <f t="shared" si="125"/>
        <v>65351</v>
      </c>
      <c r="DI44" s="59">
        <f t="shared" ref="DI44:DK44" si="126">SUM(DI45:DI46)</f>
        <v>109754</v>
      </c>
      <c r="DJ44" s="59">
        <f t="shared" si="126"/>
        <v>78035</v>
      </c>
      <c r="DK44" s="59">
        <f t="shared" si="126"/>
        <v>72113</v>
      </c>
      <c r="DL44" s="11"/>
      <c r="DM44" s="11"/>
      <c r="DN44" s="11"/>
      <c r="DO44" s="11"/>
    </row>
    <row r="45" spans="2:119" x14ac:dyDescent="0.25">
      <c r="B45" s="5" t="s">
        <v>2</v>
      </c>
      <c r="C45" s="29">
        <v>8826</v>
      </c>
      <c r="D45" s="29">
        <v>8011</v>
      </c>
      <c r="E45" s="29">
        <v>8806</v>
      </c>
      <c r="F45" s="29">
        <v>8625</v>
      </c>
      <c r="G45" s="29">
        <v>9029</v>
      </c>
      <c r="H45" s="29">
        <v>8687</v>
      </c>
      <c r="I45" s="29">
        <v>10281</v>
      </c>
      <c r="J45" s="29">
        <v>10768</v>
      </c>
      <c r="K45" s="29">
        <v>9707</v>
      </c>
      <c r="L45" s="29">
        <v>9969</v>
      </c>
      <c r="M45" s="29">
        <v>7814</v>
      </c>
      <c r="N45" s="29">
        <v>10513</v>
      </c>
      <c r="O45" s="20">
        <f t="shared" si="87"/>
        <v>111036</v>
      </c>
      <c r="P45" s="29">
        <v>9982</v>
      </c>
      <c r="Q45" s="29">
        <v>8457</v>
      </c>
      <c r="R45" s="29">
        <v>9618</v>
      </c>
      <c r="S45" s="29">
        <v>9670</v>
      </c>
      <c r="T45" s="29">
        <v>10432</v>
      </c>
      <c r="U45" s="29">
        <v>10387</v>
      </c>
      <c r="V45" s="29">
        <v>12152</v>
      </c>
      <c r="W45" s="29">
        <v>12631</v>
      </c>
      <c r="X45" s="29">
        <v>10801</v>
      </c>
      <c r="Y45" s="29">
        <v>11304</v>
      </c>
      <c r="Z45" s="29">
        <v>9928</v>
      </c>
      <c r="AA45" s="29">
        <v>11480</v>
      </c>
      <c r="AB45" s="20">
        <f t="shared" si="88"/>
        <v>126842</v>
      </c>
      <c r="AC45" s="29">
        <v>10505</v>
      </c>
      <c r="AD45" s="29">
        <v>8312</v>
      </c>
      <c r="AE45" s="29">
        <v>9568</v>
      </c>
      <c r="AF45" s="29">
        <v>10989</v>
      </c>
      <c r="AG45" s="29">
        <v>11331</v>
      </c>
      <c r="AH45" s="29">
        <v>12268</v>
      </c>
      <c r="AI45" s="29">
        <v>13685</v>
      </c>
      <c r="AJ45" s="29">
        <v>13880</v>
      </c>
      <c r="AK45" s="29">
        <v>11865</v>
      </c>
      <c r="AL45" s="29">
        <v>11814</v>
      </c>
      <c r="AM45" s="29">
        <v>11432</v>
      </c>
      <c r="AN45" s="29">
        <v>12085</v>
      </c>
      <c r="AO45" s="20">
        <f t="shared" si="89"/>
        <v>137734</v>
      </c>
      <c r="AP45" s="29">
        <v>12043</v>
      </c>
      <c r="AQ45" s="29">
        <v>10751</v>
      </c>
      <c r="AR45" s="29">
        <v>9476</v>
      </c>
      <c r="AS45" s="29">
        <v>10792</v>
      </c>
      <c r="AT45" s="29">
        <v>11210</v>
      </c>
      <c r="AU45" s="29">
        <v>11338</v>
      </c>
      <c r="AV45" s="29">
        <v>12885</v>
      </c>
      <c r="AW45" s="29">
        <v>14248</v>
      </c>
      <c r="AX45" s="29">
        <v>12557</v>
      </c>
      <c r="AY45" s="29">
        <v>12457</v>
      </c>
      <c r="AZ45" s="29">
        <v>12256</v>
      </c>
      <c r="BA45" s="29">
        <v>13575</v>
      </c>
      <c r="BB45" s="20">
        <f t="shared" si="90"/>
        <v>143588</v>
      </c>
      <c r="BC45" s="29">
        <v>13295</v>
      </c>
      <c r="BD45" s="29">
        <v>11148</v>
      </c>
      <c r="BE45" s="29">
        <v>12561</v>
      </c>
      <c r="BF45" s="29">
        <v>12036</v>
      </c>
      <c r="BG45" s="29">
        <v>13512</v>
      </c>
      <c r="BH45" s="29">
        <v>13040</v>
      </c>
      <c r="BI45" s="29">
        <v>15151</v>
      </c>
      <c r="BJ45" s="29">
        <v>15800</v>
      </c>
      <c r="BK45" s="29">
        <v>13888</v>
      </c>
      <c r="BL45" s="29">
        <v>13951</v>
      </c>
      <c r="BM45" s="29">
        <v>13909</v>
      </c>
      <c r="BN45" s="29">
        <v>14968</v>
      </c>
      <c r="BO45" s="20">
        <f t="shared" si="91"/>
        <v>163259</v>
      </c>
      <c r="BP45" s="29">
        <v>14278</v>
      </c>
      <c r="BQ45" s="29">
        <v>12491</v>
      </c>
      <c r="BR45" s="29">
        <v>14196</v>
      </c>
      <c r="BS45" s="29">
        <v>14141</v>
      </c>
      <c r="BT45" s="29">
        <v>14573</v>
      </c>
      <c r="BU45" s="29">
        <v>14282</v>
      </c>
      <c r="BV45" s="29">
        <v>16397</v>
      </c>
      <c r="BW45" s="29">
        <v>17243</v>
      </c>
      <c r="BX45" s="29">
        <v>14838</v>
      </c>
      <c r="BY45" s="29">
        <v>15250</v>
      </c>
      <c r="BZ45" s="29">
        <v>13845</v>
      </c>
      <c r="CA45" s="29">
        <v>16655</v>
      </c>
      <c r="CB45" s="20">
        <f t="shared" si="92"/>
        <v>178189</v>
      </c>
      <c r="CC45" s="29">
        <v>15915</v>
      </c>
      <c r="CD45" s="29">
        <v>14131</v>
      </c>
      <c r="CE45" s="29">
        <v>14080</v>
      </c>
      <c r="CF45" s="29">
        <v>14503</v>
      </c>
      <c r="CG45" s="29">
        <v>16334</v>
      </c>
      <c r="CH45" s="29">
        <v>15297</v>
      </c>
      <c r="CI45" s="29">
        <v>17478</v>
      </c>
      <c r="CJ45" s="29">
        <v>18339</v>
      </c>
      <c r="CK45" s="29">
        <v>15606</v>
      </c>
      <c r="CL45" s="29">
        <v>15684</v>
      </c>
      <c r="CM45" s="29">
        <v>15107</v>
      </c>
      <c r="CN45" s="29">
        <v>17038</v>
      </c>
      <c r="CO45" s="20">
        <f t="shared" si="93"/>
        <v>189512</v>
      </c>
      <c r="CP45" s="29">
        <v>17671</v>
      </c>
      <c r="CQ45" s="29">
        <v>16425</v>
      </c>
      <c r="CR45" s="29">
        <v>17752</v>
      </c>
      <c r="CS45" s="29">
        <v>17466</v>
      </c>
      <c r="CT45" s="29">
        <v>17558</v>
      </c>
      <c r="CU45" s="29">
        <v>17482</v>
      </c>
      <c r="CV45" s="29">
        <v>20026</v>
      </c>
      <c r="CW45" s="29">
        <v>19222</v>
      </c>
      <c r="CX45" s="29">
        <v>16975</v>
      </c>
      <c r="CY45" s="29">
        <v>17790</v>
      </c>
      <c r="CZ45" s="29">
        <v>17091</v>
      </c>
      <c r="DA45" s="29">
        <v>18832</v>
      </c>
      <c r="DB45" s="20">
        <f t="shared" si="94"/>
        <v>214290</v>
      </c>
      <c r="DC45" s="29">
        <v>18628</v>
      </c>
      <c r="DD45" s="29">
        <v>16448</v>
      </c>
      <c r="DE45" s="74">
        <v>17144</v>
      </c>
      <c r="DF45" s="74">
        <v>17529</v>
      </c>
      <c r="DG45" s="74">
        <v>18617</v>
      </c>
      <c r="DH45" s="74">
        <v>18709</v>
      </c>
      <c r="DI45" s="74">
        <v>21651</v>
      </c>
      <c r="DJ45" s="74">
        <v>20602</v>
      </c>
      <c r="DK45" s="74">
        <v>18136</v>
      </c>
      <c r="DL45" s="11"/>
      <c r="DM45" s="11"/>
      <c r="DN45" s="11"/>
      <c r="DO45" s="11"/>
    </row>
    <row r="46" spans="2:119" x14ac:dyDescent="0.25">
      <c r="B46" s="5" t="s">
        <v>3</v>
      </c>
      <c r="C46" s="38">
        <v>23080</v>
      </c>
      <c r="D46" s="38">
        <v>21638</v>
      </c>
      <c r="E46" s="38">
        <v>23972</v>
      </c>
      <c r="F46" s="38">
        <v>21670</v>
      </c>
      <c r="G46" s="38">
        <v>22905</v>
      </c>
      <c r="H46" s="38">
        <v>24951</v>
      </c>
      <c r="I46" s="38">
        <v>26102</v>
      </c>
      <c r="J46" s="38">
        <v>29465</v>
      </c>
      <c r="K46" s="38">
        <v>28596</v>
      </c>
      <c r="L46" s="38">
        <v>29333</v>
      </c>
      <c r="M46" s="38">
        <v>24896</v>
      </c>
      <c r="N46" s="38">
        <v>28457</v>
      </c>
      <c r="O46" s="20">
        <f t="shared" si="87"/>
        <v>305065</v>
      </c>
      <c r="P46" s="38">
        <v>24761</v>
      </c>
      <c r="Q46" s="38">
        <v>20079</v>
      </c>
      <c r="R46" s="38">
        <v>27020</v>
      </c>
      <c r="S46" s="38">
        <v>26655</v>
      </c>
      <c r="T46" s="38">
        <v>29931</v>
      </c>
      <c r="U46" s="38">
        <v>30479</v>
      </c>
      <c r="V46" s="38">
        <v>31791</v>
      </c>
      <c r="W46" s="38">
        <v>32031</v>
      </c>
      <c r="X46" s="38">
        <v>33023</v>
      </c>
      <c r="Y46" s="38">
        <v>34430</v>
      </c>
      <c r="Z46" s="38">
        <v>34403</v>
      </c>
      <c r="AA46" s="38">
        <v>33446</v>
      </c>
      <c r="AB46" s="20">
        <f t="shared" si="88"/>
        <v>358049</v>
      </c>
      <c r="AC46" s="38">
        <v>29976</v>
      </c>
      <c r="AD46" s="38">
        <v>26366</v>
      </c>
      <c r="AE46" s="38">
        <v>31086</v>
      </c>
      <c r="AF46" s="38">
        <v>31625</v>
      </c>
      <c r="AG46" s="38">
        <v>34564</v>
      </c>
      <c r="AH46" s="38">
        <v>33729</v>
      </c>
      <c r="AI46" s="38">
        <v>35425</v>
      </c>
      <c r="AJ46" s="38">
        <v>36653</v>
      </c>
      <c r="AK46" s="38">
        <v>36490</v>
      </c>
      <c r="AL46" s="38">
        <v>37497</v>
      </c>
      <c r="AM46" s="38">
        <v>38857</v>
      </c>
      <c r="AN46" s="38">
        <v>42217</v>
      </c>
      <c r="AO46" s="20">
        <f t="shared" si="89"/>
        <v>414485</v>
      </c>
      <c r="AP46" s="38">
        <v>39124</v>
      </c>
      <c r="AQ46" s="38">
        <v>34259</v>
      </c>
      <c r="AR46" s="38">
        <v>32676</v>
      </c>
      <c r="AS46" s="38">
        <v>34257</v>
      </c>
      <c r="AT46" s="38">
        <v>34478</v>
      </c>
      <c r="AU46" s="38">
        <v>35235</v>
      </c>
      <c r="AV46" s="38">
        <v>38158</v>
      </c>
      <c r="AW46" s="38">
        <v>42736</v>
      </c>
      <c r="AX46" s="38">
        <v>43067</v>
      </c>
      <c r="AY46" s="38">
        <v>43913</v>
      </c>
      <c r="AZ46" s="38">
        <v>44248</v>
      </c>
      <c r="BA46" s="38">
        <v>43065</v>
      </c>
      <c r="BB46" s="20">
        <f t="shared" si="90"/>
        <v>465216</v>
      </c>
      <c r="BC46" s="38">
        <v>40002</v>
      </c>
      <c r="BD46" s="38">
        <v>36126</v>
      </c>
      <c r="BE46" s="38">
        <v>40392</v>
      </c>
      <c r="BF46" s="38">
        <v>40564</v>
      </c>
      <c r="BG46" s="38">
        <v>42297</v>
      </c>
      <c r="BH46" s="38">
        <v>41396</v>
      </c>
      <c r="BI46" s="38">
        <v>44162</v>
      </c>
      <c r="BJ46" s="38">
        <v>48152</v>
      </c>
      <c r="BK46" s="38">
        <v>46650</v>
      </c>
      <c r="BL46" s="38">
        <v>47707</v>
      </c>
      <c r="BM46" s="38">
        <v>49138</v>
      </c>
      <c r="BN46" s="38">
        <v>48620</v>
      </c>
      <c r="BO46" s="20">
        <f t="shared" si="91"/>
        <v>525206</v>
      </c>
      <c r="BP46" s="38">
        <v>44161</v>
      </c>
      <c r="BQ46" s="38">
        <v>42605</v>
      </c>
      <c r="BR46" s="38">
        <v>43155</v>
      </c>
      <c r="BS46" s="38">
        <v>38632</v>
      </c>
      <c r="BT46" s="38">
        <v>41400</v>
      </c>
      <c r="BU46" s="38">
        <v>42413</v>
      </c>
      <c r="BV46" s="38">
        <v>44384</v>
      </c>
      <c r="BW46" s="38">
        <v>45775</v>
      </c>
      <c r="BX46" s="38">
        <v>45811</v>
      </c>
      <c r="BY46" s="38">
        <v>44951</v>
      </c>
      <c r="BZ46" s="38">
        <v>46558</v>
      </c>
      <c r="CA46" s="38">
        <v>43918</v>
      </c>
      <c r="CB46" s="20">
        <f t="shared" si="92"/>
        <v>523763</v>
      </c>
      <c r="CC46" s="38">
        <v>40012</v>
      </c>
      <c r="CD46" s="38">
        <v>37028</v>
      </c>
      <c r="CE46" s="38">
        <v>39245</v>
      </c>
      <c r="CF46" s="38">
        <v>37926</v>
      </c>
      <c r="CG46" s="38">
        <v>42780</v>
      </c>
      <c r="CH46" s="38">
        <v>43422</v>
      </c>
      <c r="CI46" s="38">
        <v>45530</v>
      </c>
      <c r="CJ46" s="38">
        <v>52357</v>
      </c>
      <c r="CK46" s="38">
        <v>49360</v>
      </c>
      <c r="CL46" s="38">
        <v>48733</v>
      </c>
      <c r="CM46" s="38">
        <v>47597</v>
      </c>
      <c r="CN46" s="38">
        <v>47345</v>
      </c>
      <c r="CO46" s="20">
        <f t="shared" si="93"/>
        <v>531335</v>
      </c>
      <c r="CP46" s="38">
        <v>45217</v>
      </c>
      <c r="CQ46" s="38">
        <v>43266</v>
      </c>
      <c r="CR46" s="38">
        <v>46392</v>
      </c>
      <c r="CS46" s="38">
        <v>44641</v>
      </c>
      <c r="CT46" s="38">
        <v>46389</v>
      </c>
      <c r="CU46" s="38">
        <v>44596</v>
      </c>
      <c r="CV46" s="38">
        <v>47117</v>
      </c>
      <c r="CW46" s="38">
        <v>48903</v>
      </c>
      <c r="CX46" s="38">
        <v>48473</v>
      </c>
      <c r="CY46" s="38">
        <v>51172</v>
      </c>
      <c r="CZ46" s="38">
        <v>47763</v>
      </c>
      <c r="DA46" s="38">
        <v>49986</v>
      </c>
      <c r="DB46" s="20">
        <f t="shared" si="94"/>
        <v>563915</v>
      </c>
      <c r="DC46" s="38">
        <v>46535</v>
      </c>
      <c r="DD46" s="38">
        <v>43168</v>
      </c>
      <c r="DE46" s="75">
        <v>46251</v>
      </c>
      <c r="DF46" s="75">
        <v>43125</v>
      </c>
      <c r="DG46" s="75">
        <v>48050</v>
      </c>
      <c r="DH46" s="75">
        <v>46642</v>
      </c>
      <c r="DI46" s="75">
        <v>88103</v>
      </c>
      <c r="DJ46" s="75">
        <v>57433</v>
      </c>
      <c r="DK46" s="75">
        <v>53977</v>
      </c>
      <c r="DL46" s="11"/>
      <c r="DM46" s="11"/>
      <c r="DN46" s="11"/>
      <c r="DO46" s="11"/>
    </row>
    <row r="47" spans="2:119" x14ac:dyDescent="0.25">
      <c r="B47" s="6" t="s">
        <v>10</v>
      </c>
      <c r="C47" s="33">
        <f>SUM(C48:C49)</f>
        <v>156763</v>
      </c>
      <c r="D47" s="33">
        <f t="shared" ref="D47:N47" si="127">SUM(D48:D49)</f>
        <v>143708</v>
      </c>
      <c r="E47" s="33">
        <f t="shared" si="127"/>
        <v>156096</v>
      </c>
      <c r="F47" s="33">
        <f t="shared" si="127"/>
        <v>150950</v>
      </c>
      <c r="G47" s="33">
        <f t="shared" si="127"/>
        <v>160145</v>
      </c>
      <c r="H47" s="33">
        <f t="shared" si="127"/>
        <v>168060</v>
      </c>
      <c r="I47" s="33">
        <f t="shared" si="127"/>
        <v>180920</v>
      </c>
      <c r="J47" s="33">
        <f t="shared" si="127"/>
        <v>194250</v>
      </c>
      <c r="K47" s="33">
        <f t="shared" si="127"/>
        <v>181043</v>
      </c>
      <c r="L47" s="33">
        <f t="shared" si="127"/>
        <v>187040</v>
      </c>
      <c r="M47" s="33">
        <f t="shared" si="127"/>
        <v>176180</v>
      </c>
      <c r="N47" s="33">
        <f t="shared" si="127"/>
        <v>192781</v>
      </c>
      <c r="O47" s="33">
        <f>SUM(O48:O49)</f>
        <v>2047936</v>
      </c>
      <c r="P47" s="33">
        <f>SUM(P48:P49)</f>
        <v>166930</v>
      </c>
      <c r="Q47" s="33">
        <f t="shared" ref="Q47:AA47" si="128">SUM(Q48:Q49)</f>
        <v>139885</v>
      </c>
      <c r="R47" s="33">
        <f t="shared" si="128"/>
        <v>181415</v>
      </c>
      <c r="S47" s="33">
        <f t="shared" si="128"/>
        <v>179431</v>
      </c>
      <c r="T47" s="33">
        <f t="shared" si="128"/>
        <v>200498</v>
      </c>
      <c r="U47" s="33">
        <f t="shared" si="128"/>
        <v>200287</v>
      </c>
      <c r="V47" s="33">
        <f t="shared" si="128"/>
        <v>211792</v>
      </c>
      <c r="W47" s="33">
        <f t="shared" si="128"/>
        <v>209605</v>
      </c>
      <c r="X47" s="33">
        <f t="shared" si="128"/>
        <v>213031</v>
      </c>
      <c r="Y47" s="33">
        <f t="shared" si="128"/>
        <v>221197</v>
      </c>
      <c r="Z47" s="33">
        <f t="shared" si="128"/>
        <v>216485</v>
      </c>
      <c r="AA47" s="33">
        <f t="shared" si="128"/>
        <v>217841</v>
      </c>
      <c r="AB47" s="33">
        <f>SUM(AB48:AB49)</f>
        <v>2358397</v>
      </c>
      <c r="AC47" s="33">
        <f>SUM(AC48:AC49)</f>
        <v>202719</v>
      </c>
      <c r="AD47" s="33">
        <f t="shared" ref="AD47:AN47" si="129">SUM(AD48:AD49)</f>
        <v>180090</v>
      </c>
      <c r="AE47" s="33">
        <f t="shared" si="129"/>
        <v>203030</v>
      </c>
      <c r="AF47" s="33">
        <f t="shared" si="129"/>
        <v>206457</v>
      </c>
      <c r="AG47" s="33">
        <f t="shared" si="129"/>
        <v>214243</v>
      </c>
      <c r="AH47" s="33">
        <f t="shared" si="129"/>
        <v>219186</v>
      </c>
      <c r="AI47" s="33">
        <f t="shared" si="129"/>
        <v>231864</v>
      </c>
      <c r="AJ47" s="33">
        <f t="shared" si="129"/>
        <v>233041</v>
      </c>
      <c r="AK47" s="33">
        <f t="shared" si="129"/>
        <v>224061</v>
      </c>
      <c r="AL47" s="33">
        <f t="shared" si="129"/>
        <v>235096</v>
      </c>
      <c r="AM47" s="33">
        <f t="shared" si="129"/>
        <v>232688</v>
      </c>
      <c r="AN47" s="33">
        <f t="shared" si="129"/>
        <v>252342</v>
      </c>
      <c r="AO47" s="33">
        <f>SUM(AO48:AO49)</f>
        <v>2634817</v>
      </c>
      <c r="AP47" s="33">
        <f>SUM(AP48:AP49)</f>
        <v>242015</v>
      </c>
      <c r="AQ47" s="33">
        <f t="shared" ref="AQ47:BA47" si="130">SUM(AQ48:AQ49)</f>
        <v>217965</v>
      </c>
      <c r="AR47" s="33">
        <f t="shared" si="130"/>
        <v>208801</v>
      </c>
      <c r="AS47" s="33">
        <f t="shared" si="130"/>
        <v>215393</v>
      </c>
      <c r="AT47" s="33">
        <f t="shared" si="130"/>
        <v>222095</v>
      </c>
      <c r="AU47" s="33">
        <f t="shared" si="130"/>
        <v>225711</v>
      </c>
      <c r="AV47" s="33">
        <f t="shared" si="130"/>
        <v>248860</v>
      </c>
      <c r="AW47" s="33">
        <f t="shared" si="130"/>
        <v>267263</v>
      </c>
      <c r="AX47" s="33">
        <f t="shared" si="130"/>
        <v>261064</v>
      </c>
      <c r="AY47" s="33">
        <f t="shared" si="130"/>
        <v>265847</v>
      </c>
      <c r="AZ47" s="33">
        <f t="shared" si="130"/>
        <v>266303</v>
      </c>
      <c r="BA47" s="33">
        <f t="shared" si="130"/>
        <v>270952</v>
      </c>
      <c r="BB47" s="33">
        <f>SUM(BB48:BB49)</f>
        <v>2912269</v>
      </c>
      <c r="BC47" s="33">
        <f>SUM(BC48:BC49)</f>
        <v>258182</v>
      </c>
      <c r="BD47" s="33">
        <f t="shared" ref="BD47:BN47" si="131">SUM(BD48:BD49)</f>
        <v>229451</v>
      </c>
      <c r="BE47" s="33">
        <f t="shared" si="131"/>
        <v>263782</v>
      </c>
      <c r="BF47" s="33">
        <f t="shared" si="131"/>
        <v>257609</v>
      </c>
      <c r="BG47" s="33">
        <f t="shared" si="131"/>
        <v>271205</v>
      </c>
      <c r="BH47" s="33">
        <f t="shared" si="131"/>
        <v>265561</v>
      </c>
      <c r="BI47" s="33">
        <f t="shared" si="131"/>
        <v>288226</v>
      </c>
      <c r="BJ47" s="33">
        <f t="shared" si="131"/>
        <v>299443</v>
      </c>
      <c r="BK47" s="33">
        <f t="shared" si="131"/>
        <v>287075</v>
      </c>
      <c r="BL47" s="33">
        <f t="shared" si="131"/>
        <v>295106</v>
      </c>
      <c r="BM47" s="33">
        <f t="shared" si="131"/>
        <v>303002</v>
      </c>
      <c r="BN47" s="33">
        <f t="shared" si="131"/>
        <v>307218</v>
      </c>
      <c r="BO47" s="33">
        <f>SUM(BO48:BO49)</f>
        <v>3325860</v>
      </c>
      <c r="BP47" s="33">
        <f>SUM(BP48:BP49)</f>
        <v>286799</v>
      </c>
      <c r="BQ47" s="33">
        <f t="shared" ref="BQ47:CA47" si="132">SUM(BQ48:BQ49)</f>
        <v>275732</v>
      </c>
      <c r="BR47" s="33">
        <f t="shared" si="132"/>
        <v>287330</v>
      </c>
      <c r="BS47" s="33">
        <f t="shared" si="132"/>
        <v>264439</v>
      </c>
      <c r="BT47" s="33">
        <f t="shared" si="132"/>
        <v>281761</v>
      </c>
      <c r="BU47" s="33">
        <f t="shared" si="132"/>
        <v>274415</v>
      </c>
      <c r="BV47" s="33">
        <f t="shared" si="132"/>
        <v>290549</v>
      </c>
      <c r="BW47" s="33">
        <f t="shared" si="132"/>
        <v>265316</v>
      </c>
      <c r="BX47" s="33">
        <f t="shared" si="132"/>
        <v>247331</v>
      </c>
      <c r="BY47" s="33">
        <f t="shared" si="132"/>
        <v>248318</v>
      </c>
      <c r="BZ47" s="33">
        <f t="shared" si="132"/>
        <v>249685</v>
      </c>
      <c r="CA47" s="33">
        <f t="shared" si="132"/>
        <v>272395</v>
      </c>
      <c r="CB47" s="33">
        <f t="shared" ref="CB47:CH47" si="133">SUM(CB48:CB49)</f>
        <v>3244070</v>
      </c>
      <c r="CC47" s="33">
        <f t="shared" si="133"/>
        <v>281209</v>
      </c>
      <c r="CD47" s="33">
        <f t="shared" si="133"/>
        <v>263971</v>
      </c>
      <c r="CE47" s="33">
        <f t="shared" si="133"/>
        <v>279280</v>
      </c>
      <c r="CF47" s="33">
        <f t="shared" si="133"/>
        <v>280075</v>
      </c>
      <c r="CG47" s="33">
        <f t="shared" si="133"/>
        <v>288593</v>
      </c>
      <c r="CH47" s="33">
        <f t="shared" si="133"/>
        <v>303967</v>
      </c>
      <c r="CI47" s="33">
        <f t="shared" ref="CI47:DA47" si="134">SUM(CI48:CI49)</f>
        <v>323939</v>
      </c>
      <c r="CJ47" s="33">
        <f t="shared" si="134"/>
        <v>345689</v>
      </c>
      <c r="CK47" s="33">
        <f t="shared" si="134"/>
        <v>320700</v>
      </c>
      <c r="CL47" s="33">
        <f t="shared" si="134"/>
        <v>316694</v>
      </c>
      <c r="CM47" s="33">
        <f t="shared" si="134"/>
        <v>311467</v>
      </c>
      <c r="CN47" s="33">
        <f t="shared" si="134"/>
        <v>317240</v>
      </c>
      <c r="CO47" s="33">
        <f>SUM(CO48:CO49)</f>
        <v>3632824</v>
      </c>
      <c r="CP47" s="33">
        <f t="shared" si="134"/>
        <v>311769</v>
      </c>
      <c r="CQ47" s="33">
        <f t="shared" si="134"/>
        <v>293847</v>
      </c>
      <c r="CR47" s="33">
        <f t="shared" si="134"/>
        <v>310024</v>
      </c>
      <c r="CS47" s="33">
        <f t="shared" si="134"/>
        <v>294563</v>
      </c>
      <c r="CT47" s="33">
        <f t="shared" si="134"/>
        <v>272796</v>
      </c>
      <c r="CU47" s="33">
        <f t="shared" si="134"/>
        <v>296878</v>
      </c>
      <c r="CV47" s="33">
        <f t="shared" si="134"/>
        <v>321256</v>
      </c>
      <c r="CW47" s="33">
        <f t="shared" si="134"/>
        <v>331707</v>
      </c>
      <c r="CX47" s="33">
        <f t="shared" si="134"/>
        <v>319145</v>
      </c>
      <c r="CY47" s="33">
        <f t="shared" si="134"/>
        <v>330805</v>
      </c>
      <c r="CZ47" s="33">
        <v>306368</v>
      </c>
      <c r="DA47" s="33">
        <f t="shared" si="134"/>
        <v>324674</v>
      </c>
      <c r="DB47" s="33">
        <f>SUM(DB48:DB49)</f>
        <v>3713832</v>
      </c>
      <c r="DC47" s="33">
        <f>SUM(DC48:DC49)</f>
        <v>315732</v>
      </c>
      <c r="DD47" s="33">
        <v>294566</v>
      </c>
      <c r="DE47" s="60">
        <f t="shared" ref="DE47:DF47" si="135">SUM(DE48:DE49)</f>
        <v>313962</v>
      </c>
      <c r="DF47" s="60">
        <f t="shared" si="135"/>
        <v>302121</v>
      </c>
      <c r="DG47" s="60">
        <f t="shared" ref="DG47:DH47" si="136">SUM(DG48:DG49)</f>
        <v>325464</v>
      </c>
      <c r="DH47" s="60">
        <f t="shared" si="136"/>
        <v>319763</v>
      </c>
      <c r="DI47" s="60">
        <f t="shared" ref="DI47:DJ47" si="137">SUM(DI48:DI49)</f>
        <v>504951</v>
      </c>
      <c r="DJ47" s="60">
        <f t="shared" si="137"/>
        <v>381594</v>
      </c>
      <c r="DK47" s="60">
        <f t="shared" ref="DK47" si="138">SUM(DK48:DK49)</f>
        <v>369233</v>
      </c>
      <c r="DL47" s="11"/>
      <c r="DM47" s="11"/>
      <c r="DN47" s="11"/>
      <c r="DO47" s="11"/>
    </row>
    <row r="48" spans="2:119" x14ac:dyDescent="0.25">
      <c r="B48" s="5" t="s">
        <v>2</v>
      </c>
      <c r="C48" s="37">
        <f>C33+C36+C39+C42+C45</f>
        <v>42825</v>
      </c>
      <c r="D48" s="37">
        <f t="shared" ref="D48:N49" si="139">D33+D36+D39+D42+D45</f>
        <v>39484</v>
      </c>
      <c r="E48" s="37">
        <f t="shared" si="139"/>
        <v>40276</v>
      </c>
      <c r="F48" s="37">
        <f t="shared" si="139"/>
        <v>40915</v>
      </c>
      <c r="G48" s="37">
        <f t="shared" si="139"/>
        <v>42877</v>
      </c>
      <c r="H48" s="37">
        <f t="shared" si="139"/>
        <v>41627</v>
      </c>
      <c r="I48" s="37">
        <f t="shared" si="139"/>
        <v>49196</v>
      </c>
      <c r="J48" s="37">
        <f t="shared" si="139"/>
        <v>50190</v>
      </c>
      <c r="K48" s="37">
        <f t="shared" si="139"/>
        <v>47123</v>
      </c>
      <c r="L48" s="37">
        <f t="shared" si="139"/>
        <v>46770</v>
      </c>
      <c r="M48" s="37">
        <f t="shared" si="139"/>
        <v>44404</v>
      </c>
      <c r="N48" s="37">
        <f t="shared" si="139"/>
        <v>51182</v>
      </c>
      <c r="O48" s="37">
        <f>O33+O36+O39+O42+O45</f>
        <v>536869</v>
      </c>
      <c r="P48" s="37">
        <f>P33+P36+P39+P42+P45</f>
        <v>49721</v>
      </c>
      <c r="Q48" s="37">
        <f t="shared" ref="Q48:AA49" si="140">Q33+Q36+Q39+Q42+Q45</f>
        <v>41858</v>
      </c>
      <c r="R48" s="37">
        <f t="shared" si="140"/>
        <v>46806</v>
      </c>
      <c r="S48" s="37">
        <f t="shared" si="140"/>
        <v>47330</v>
      </c>
      <c r="T48" s="37">
        <f t="shared" si="140"/>
        <v>50995</v>
      </c>
      <c r="U48" s="37">
        <f t="shared" si="140"/>
        <v>49209</v>
      </c>
      <c r="V48" s="37">
        <f t="shared" si="140"/>
        <v>55962</v>
      </c>
      <c r="W48" s="37">
        <f t="shared" si="140"/>
        <v>56762</v>
      </c>
      <c r="X48" s="37">
        <f t="shared" si="140"/>
        <v>51394</v>
      </c>
      <c r="Y48" s="37">
        <f t="shared" si="140"/>
        <v>52303</v>
      </c>
      <c r="Z48" s="37">
        <f t="shared" si="140"/>
        <v>49493</v>
      </c>
      <c r="AA48" s="37">
        <f t="shared" si="140"/>
        <v>55151</v>
      </c>
      <c r="AB48" s="37">
        <f>AB33+AB36+AB39+AB42+AB45</f>
        <v>606984</v>
      </c>
      <c r="AC48" s="37">
        <f>AC33+AC36+AC39+AC42+AC45</f>
        <v>55611</v>
      </c>
      <c r="AD48" s="37">
        <f t="shared" ref="AD48:AN49" si="141">AD33+AD36+AD39+AD42+AD45</f>
        <v>48319</v>
      </c>
      <c r="AE48" s="37">
        <f t="shared" si="141"/>
        <v>51089</v>
      </c>
      <c r="AF48" s="37">
        <f t="shared" si="141"/>
        <v>55096</v>
      </c>
      <c r="AG48" s="37">
        <f t="shared" si="141"/>
        <v>53264</v>
      </c>
      <c r="AH48" s="37">
        <f t="shared" si="141"/>
        <v>54412</v>
      </c>
      <c r="AI48" s="37">
        <f t="shared" si="141"/>
        <v>61470</v>
      </c>
      <c r="AJ48" s="37">
        <f t="shared" si="141"/>
        <v>61779</v>
      </c>
      <c r="AK48" s="37">
        <f t="shared" si="141"/>
        <v>55110</v>
      </c>
      <c r="AL48" s="37">
        <f t="shared" si="141"/>
        <v>53546</v>
      </c>
      <c r="AM48" s="37">
        <f t="shared" si="141"/>
        <v>51296</v>
      </c>
      <c r="AN48" s="37">
        <f t="shared" si="141"/>
        <v>56709</v>
      </c>
      <c r="AO48" s="37">
        <f>AO33+AO36+AO39+AO42+AO45</f>
        <v>657701</v>
      </c>
      <c r="AP48" s="37">
        <f>AP33+AP36+AP39+AP42+AP45</f>
        <v>59255</v>
      </c>
      <c r="AQ48" s="37">
        <f t="shared" ref="AQ48:BA49" si="142">AQ33+AQ36+AQ39+AQ42+AQ45</f>
        <v>55492</v>
      </c>
      <c r="AR48" s="37">
        <f t="shared" si="142"/>
        <v>51004</v>
      </c>
      <c r="AS48" s="37">
        <f t="shared" si="142"/>
        <v>53614</v>
      </c>
      <c r="AT48" s="37">
        <f t="shared" si="142"/>
        <v>54834</v>
      </c>
      <c r="AU48" s="37">
        <f t="shared" si="142"/>
        <v>53946</v>
      </c>
      <c r="AV48" s="37">
        <f t="shared" si="142"/>
        <v>62482</v>
      </c>
      <c r="AW48" s="37">
        <f t="shared" si="142"/>
        <v>65771</v>
      </c>
      <c r="AX48" s="37">
        <f t="shared" si="142"/>
        <v>61259</v>
      </c>
      <c r="AY48" s="37">
        <f t="shared" si="142"/>
        <v>60378</v>
      </c>
      <c r="AZ48" s="37">
        <f t="shared" si="142"/>
        <v>58892</v>
      </c>
      <c r="BA48" s="37">
        <f t="shared" si="142"/>
        <v>64024</v>
      </c>
      <c r="BB48" s="37">
        <f>BB33+BB36+BB39+BB42+BB45</f>
        <v>700951</v>
      </c>
      <c r="BC48" s="37">
        <f>BC33+BC36+BC39+BC42+BC45</f>
        <v>65955</v>
      </c>
      <c r="BD48" s="37">
        <f t="shared" ref="BD48:BN49" si="143">BD33+BD36+BD39+BD42+BD45</f>
        <v>57758</v>
      </c>
      <c r="BE48" s="37">
        <f t="shared" si="143"/>
        <v>63103</v>
      </c>
      <c r="BF48" s="37">
        <f t="shared" si="143"/>
        <v>60085</v>
      </c>
      <c r="BG48" s="37">
        <f t="shared" si="143"/>
        <v>64759</v>
      </c>
      <c r="BH48" s="37">
        <f t="shared" si="143"/>
        <v>63179</v>
      </c>
      <c r="BI48" s="37">
        <f t="shared" si="143"/>
        <v>72802</v>
      </c>
      <c r="BJ48" s="37">
        <f t="shared" si="143"/>
        <v>75073</v>
      </c>
      <c r="BK48" s="37">
        <f t="shared" si="143"/>
        <v>69209</v>
      </c>
      <c r="BL48" s="37">
        <f t="shared" si="143"/>
        <v>67746</v>
      </c>
      <c r="BM48" s="37">
        <f t="shared" si="143"/>
        <v>69012</v>
      </c>
      <c r="BN48" s="37">
        <f t="shared" si="143"/>
        <v>75073</v>
      </c>
      <c r="BO48" s="37">
        <f>BO33+BO36+BO39+BO42+BO45</f>
        <v>803754</v>
      </c>
      <c r="BP48" s="37">
        <f>BP33+BP36+BP39+BP42+BP45</f>
        <v>74768</v>
      </c>
      <c r="BQ48" s="37">
        <f t="shared" ref="BQ48:CA49" si="144">BQ33+BQ36+BQ39+BQ42+BQ45</f>
        <v>68886</v>
      </c>
      <c r="BR48" s="37">
        <f t="shared" si="144"/>
        <v>75348</v>
      </c>
      <c r="BS48" s="37">
        <f t="shared" si="144"/>
        <v>72157</v>
      </c>
      <c r="BT48" s="37">
        <f t="shared" si="144"/>
        <v>73171</v>
      </c>
      <c r="BU48" s="37">
        <f t="shared" si="144"/>
        <v>69362</v>
      </c>
      <c r="BV48" s="37">
        <f t="shared" si="144"/>
        <v>79915</v>
      </c>
      <c r="BW48" s="37">
        <f t="shared" si="144"/>
        <v>78839</v>
      </c>
      <c r="BX48" s="37">
        <f t="shared" si="144"/>
        <v>69474</v>
      </c>
      <c r="BY48" s="37">
        <f t="shared" si="144"/>
        <v>68937</v>
      </c>
      <c r="BZ48" s="37">
        <f t="shared" si="144"/>
        <v>67052</v>
      </c>
      <c r="CA48" s="37">
        <f t="shared" si="144"/>
        <v>79792</v>
      </c>
      <c r="CB48" s="37">
        <f>CB33+CB36+CB39+CB42+CB45</f>
        <v>877701</v>
      </c>
      <c r="CC48" s="37">
        <f>CC33+CC36+CC39+CC42+CC45</f>
        <v>84517</v>
      </c>
      <c r="CD48" s="37">
        <f t="shared" ref="CD48:CH49" si="145">CD33+CD36+CD39+CD42+CD45</f>
        <v>78045</v>
      </c>
      <c r="CE48" s="37">
        <f t="shared" si="145"/>
        <v>77847</v>
      </c>
      <c r="CF48" s="37">
        <f t="shared" si="145"/>
        <v>78938</v>
      </c>
      <c r="CG48" s="37">
        <f t="shared" si="145"/>
        <v>76567</v>
      </c>
      <c r="CH48" s="37">
        <f t="shared" si="145"/>
        <v>78609</v>
      </c>
      <c r="CI48" s="37">
        <f t="shared" ref="CI48:DA48" si="146">CI33+CI36+CI39+CI42+CI45</f>
        <v>88205</v>
      </c>
      <c r="CJ48" s="37">
        <f t="shared" si="146"/>
        <v>92046</v>
      </c>
      <c r="CK48" s="37">
        <f t="shared" si="146"/>
        <v>84561</v>
      </c>
      <c r="CL48" s="37">
        <f t="shared" si="146"/>
        <v>81706</v>
      </c>
      <c r="CM48" s="37">
        <f t="shared" si="146"/>
        <v>79116</v>
      </c>
      <c r="CN48" s="37">
        <f t="shared" si="146"/>
        <v>87365</v>
      </c>
      <c r="CO48" s="37">
        <f>CO33+CO36+CO39+CO42+CO45</f>
        <v>987522</v>
      </c>
      <c r="CP48" s="37">
        <f t="shared" si="146"/>
        <v>89791</v>
      </c>
      <c r="CQ48" s="37">
        <f t="shared" si="146"/>
        <v>84408</v>
      </c>
      <c r="CR48" s="37">
        <f t="shared" si="146"/>
        <v>85079</v>
      </c>
      <c r="CS48" s="37">
        <f t="shared" si="146"/>
        <v>78095</v>
      </c>
      <c r="CT48" s="37">
        <f t="shared" si="146"/>
        <v>76418</v>
      </c>
      <c r="CU48" s="37">
        <f t="shared" si="146"/>
        <v>76686</v>
      </c>
      <c r="CV48" s="37">
        <f t="shared" si="146"/>
        <v>91776</v>
      </c>
      <c r="CW48" s="37">
        <f t="shared" si="146"/>
        <v>91518</v>
      </c>
      <c r="CX48" s="37">
        <f t="shared" si="146"/>
        <v>83983</v>
      </c>
      <c r="CY48" s="37">
        <f t="shared" si="146"/>
        <v>84164</v>
      </c>
      <c r="CZ48" s="37">
        <v>80780</v>
      </c>
      <c r="DA48" s="37">
        <f t="shared" si="146"/>
        <v>90556</v>
      </c>
      <c r="DB48" s="37">
        <f>DB33+DB36+DB39+DB42+DB45</f>
        <v>1013254</v>
      </c>
      <c r="DC48" s="37">
        <f>DC33+DC36+DC39+DC42+DC45</f>
        <v>93060</v>
      </c>
      <c r="DD48" s="37">
        <v>83203</v>
      </c>
      <c r="DE48" s="61">
        <f t="shared" ref="DE48:DF49" si="147">DE33+DE36+DE39+DE42+DE45</f>
        <v>83946</v>
      </c>
      <c r="DF48" s="61">
        <f>DF33+DF36+DF39+DF42+DF45</f>
        <v>85672</v>
      </c>
      <c r="DG48" s="61">
        <f>DG33+DG36+DG39+DG42+DG45</f>
        <v>85480</v>
      </c>
      <c r="DH48" s="61">
        <f>DH33+DH36+DH39+DH42+DH45</f>
        <v>83575</v>
      </c>
      <c r="DI48" s="61">
        <f t="shared" ref="DI48:DJ49" si="148">DI33+DI36+DI39+DI42+DI45</f>
        <v>98427</v>
      </c>
      <c r="DJ48" s="61">
        <f t="shared" si="148"/>
        <v>95086</v>
      </c>
      <c r="DK48" s="61">
        <f t="shared" ref="DK48" si="149">DK33+DK36+DK39+DK42+DK45</f>
        <v>88181</v>
      </c>
      <c r="DL48" s="11"/>
      <c r="DM48" s="11"/>
      <c r="DN48" s="11"/>
      <c r="DO48" s="11"/>
    </row>
    <row r="49" spans="2:119" x14ac:dyDescent="0.25">
      <c r="B49" s="5" t="s">
        <v>3</v>
      </c>
      <c r="C49" s="37">
        <f>C34+C37+C40+C43+C46</f>
        <v>113938</v>
      </c>
      <c r="D49" s="37">
        <f t="shared" si="139"/>
        <v>104224</v>
      </c>
      <c r="E49" s="37">
        <f t="shared" si="139"/>
        <v>115820</v>
      </c>
      <c r="F49" s="37">
        <f t="shared" si="139"/>
        <v>110035</v>
      </c>
      <c r="G49" s="37">
        <f t="shared" si="139"/>
        <v>117268</v>
      </c>
      <c r="H49" s="37">
        <f t="shared" si="139"/>
        <v>126433</v>
      </c>
      <c r="I49" s="37">
        <f t="shared" si="139"/>
        <v>131724</v>
      </c>
      <c r="J49" s="37">
        <f t="shared" si="139"/>
        <v>144060</v>
      </c>
      <c r="K49" s="37">
        <f t="shared" si="139"/>
        <v>133920</v>
      </c>
      <c r="L49" s="37">
        <f t="shared" si="139"/>
        <v>140270</v>
      </c>
      <c r="M49" s="37">
        <f t="shared" si="139"/>
        <v>131776</v>
      </c>
      <c r="N49" s="37">
        <f>N34+N37+N40+N43+N46</f>
        <v>141599</v>
      </c>
      <c r="O49" s="37">
        <f>O34+O37+O40+O43+O46</f>
        <v>1511067</v>
      </c>
      <c r="P49" s="37">
        <f>P34+P37+P40+P43+P46</f>
        <v>117209</v>
      </c>
      <c r="Q49" s="37">
        <f t="shared" si="140"/>
        <v>98027</v>
      </c>
      <c r="R49" s="37">
        <f t="shared" si="140"/>
        <v>134609</v>
      </c>
      <c r="S49" s="37">
        <f t="shared" si="140"/>
        <v>132101</v>
      </c>
      <c r="T49" s="37">
        <f t="shared" si="140"/>
        <v>149503</v>
      </c>
      <c r="U49" s="37">
        <f t="shared" si="140"/>
        <v>151078</v>
      </c>
      <c r="V49" s="37">
        <f t="shared" si="140"/>
        <v>155830</v>
      </c>
      <c r="W49" s="37">
        <f t="shared" si="140"/>
        <v>152843</v>
      </c>
      <c r="X49" s="37">
        <f t="shared" si="140"/>
        <v>161637</v>
      </c>
      <c r="Y49" s="37">
        <f t="shared" si="140"/>
        <v>168894</v>
      </c>
      <c r="Z49" s="37">
        <f t="shared" si="140"/>
        <v>166992</v>
      </c>
      <c r="AA49" s="37">
        <f>AA34+AA37+AA40+AA43+AA46</f>
        <v>162690</v>
      </c>
      <c r="AB49" s="37">
        <f>AB34+AB37+AB40+AB43+AB46</f>
        <v>1751413</v>
      </c>
      <c r="AC49" s="37">
        <f>AC34+AC37+AC40+AC43+AC46</f>
        <v>147108</v>
      </c>
      <c r="AD49" s="37">
        <f t="shared" si="141"/>
        <v>131771</v>
      </c>
      <c r="AE49" s="37">
        <f t="shared" si="141"/>
        <v>151941</v>
      </c>
      <c r="AF49" s="37">
        <f t="shared" si="141"/>
        <v>151361</v>
      </c>
      <c r="AG49" s="37">
        <f t="shared" si="141"/>
        <v>160979</v>
      </c>
      <c r="AH49" s="37">
        <f t="shared" si="141"/>
        <v>164774</v>
      </c>
      <c r="AI49" s="37">
        <f t="shared" si="141"/>
        <v>170394</v>
      </c>
      <c r="AJ49" s="37">
        <f t="shared" si="141"/>
        <v>171262</v>
      </c>
      <c r="AK49" s="37">
        <f t="shared" si="141"/>
        <v>168951</v>
      </c>
      <c r="AL49" s="37">
        <f t="shared" si="141"/>
        <v>181550</v>
      </c>
      <c r="AM49" s="37">
        <f t="shared" si="141"/>
        <v>181392</v>
      </c>
      <c r="AN49" s="37">
        <f>AN34+AN37+AN40+AN43+AN46</f>
        <v>195633</v>
      </c>
      <c r="AO49" s="37">
        <f>AO34+AO37+AO40+AO43+AO46</f>
        <v>1977116</v>
      </c>
      <c r="AP49" s="37">
        <f>AP34+AP37+AP40+AP43+AP46</f>
        <v>182760</v>
      </c>
      <c r="AQ49" s="37">
        <f t="shared" si="142"/>
        <v>162473</v>
      </c>
      <c r="AR49" s="37">
        <f t="shared" si="142"/>
        <v>157797</v>
      </c>
      <c r="AS49" s="37">
        <f t="shared" si="142"/>
        <v>161779</v>
      </c>
      <c r="AT49" s="37">
        <f t="shared" si="142"/>
        <v>167261</v>
      </c>
      <c r="AU49" s="37">
        <f t="shared" si="142"/>
        <v>171765</v>
      </c>
      <c r="AV49" s="37">
        <f t="shared" si="142"/>
        <v>186378</v>
      </c>
      <c r="AW49" s="37">
        <f t="shared" si="142"/>
        <v>201492</v>
      </c>
      <c r="AX49" s="37">
        <f t="shared" si="142"/>
        <v>199805</v>
      </c>
      <c r="AY49" s="37">
        <f t="shared" si="142"/>
        <v>205469</v>
      </c>
      <c r="AZ49" s="37">
        <f t="shared" si="142"/>
        <v>207411</v>
      </c>
      <c r="BA49" s="37">
        <f>BA34+BA37+BA40+BA43+BA46</f>
        <v>206928</v>
      </c>
      <c r="BB49" s="37">
        <f>BB34+BB37+BB40+BB43+BB46</f>
        <v>2211318</v>
      </c>
      <c r="BC49" s="37">
        <f>BC34+BC37+BC40+BC43+BC46</f>
        <v>192227</v>
      </c>
      <c r="BD49" s="37">
        <f t="shared" si="143"/>
        <v>171693</v>
      </c>
      <c r="BE49" s="37">
        <f t="shared" si="143"/>
        <v>200679</v>
      </c>
      <c r="BF49" s="37">
        <f t="shared" si="143"/>
        <v>197524</v>
      </c>
      <c r="BG49" s="37">
        <f t="shared" si="143"/>
        <v>206446</v>
      </c>
      <c r="BH49" s="37">
        <f t="shared" si="143"/>
        <v>202382</v>
      </c>
      <c r="BI49" s="37">
        <f t="shared" si="143"/>
        <v>215424</v>
      </c>
      <c r="BJ49" s="37">
        <f t="shared" si="143"/>
        <v>224370</v>
      </c>
      <c r="BK49" s="37">
        <f t="shared" si="143"/>
        <v>217866</v>
      </c>
      <c r="BL49" s="37">
        <f t="shared" si="143"/>
        <v>227360</v>
      </c>
      <c r="BM49" s="37">
        <f t="shared" si="143"/>
        <v>233990</v>
      </c>
      <c r="BN49" s="37">
        <f>BN34+BN37+BN40+BN43+BN46</f>
        <v>232145</v>
      </c>
      <c r="BO49" s="37">
        <f>BO34+BO37+BO40+BO43+BO46</f>
        <v>2522106</v>
      </c>
      <c r="BP49" s="37">
        <f>BP34+BP37+BP40+BP43+BP46</f>
        <v>212031</v>
      </c>
      <c r="BQ49" s="37">
        <f t="shared" si="144"/>
        <v>206846</v>
      </c>
      <c r="BR49" s="37">
        <f t="shared" si="144"/>
        <v>211982</v>
      </c>
      <c r="BS49" s="37">
        <f t="shared" si="144"/>
        <v>192282</v>
      </c>
      <c r="BT49" s="37">
        <f t="shared" si="144"/>
        <v>208590</v>
      </c>
      <c r="BU49" s="37">
        <f t="shared" si="144"/>
        <v>205053</v>
      </c>
      <c r="BV49" s="37">
        <f t="shared" si="144"/>
        <v>210634</v>
      </c>
      <c r="BW49" s="37">
        <f t="shared" si="144"/>
        <v>186477</v>
      </c>
      <c r="BX49" s="37">
        <f t="shared" si="144"/>
        <v>177857</v>
      </c>
      <c r="BY49" s="37">
        <f t="shared" si="144"/>
        <v>179381</v>
      </c>
      <c r="BZ49" s="37">
        <f t="shared" si="144"/>
        <v>182633</v>
      </c>
      <c r="CA49" s="37">
        <f>CA34+CA37+CA40+CA43+CA46</f>
        <v>192603</v>
      </c>
      <c r="CB49" s="37">
        <f>CB34+CB37+CB40+CB43+CB46</f>
        <v>2366369</v>
      </c>
      <c r="CC49" s="37">
        <f>CC34+CC37+CC40+CC43+CC46</f>
        <v>196692</v>
      </c>
      <c r="CD49" s="37">
        <f t="shared" si="145"/>
        <v>185926</v>
      </c>
      <c r="CE49" s="37">
        <f t="shared" si="145"/>
        <v>201433</v>
      </c>
      <c r="CF49" s="37">
        <f t="shared" si="145"/>
        <v>201137</v>
      </c>
      <c r="CG49" s="37">
        <f t="shared" si="145"/>
        <v>212026</v>
      </c>
      <c r="CH49" s="37">
        <f t="shared" si="145"/>
        <v>225358</v>
      </c>
      <c r="CI49" s="37">
        <f t="shared" ref="CI49:DA49" si="150">CI34+CI37+CI40+CI43+CI46</f>
        <v>235734</v>
      </c>
      <c r="CJ49" s="37">
        <f t="shared" si="150"/>
        <v>253643</v>
      </c>
      <c r="CK49" s="37">
        <f t="shared" si="150"/>
        <v>236139</v>
      </c>
      <c r="CL49" s="37">
        <f t="shared" si="150"/>
        <v>234988</v>
      </c>
      <c r="CM49" s="37">
        <f t="shared" si="150"/>
        <v>232351</v>
      </c>
      <c r="CN49" s="37">
        <f t="shared" si="150"/>
        <v>229875</v>
      </c>
      <c r="CO49" s="37">
        <f>CO34+CO37+CO40+CO43+CO46</f>
        <v>2645302</v>
      </c>
      <c r="CP49" s="37">
        <f t="shared" si="150"/>
        <v>221978</v>
      </c>
      <c r="CQ49" s="37">
        <f t="shared" si="150"/>
        <v>209439</v>
      </c>
      <c r="CR49" s="37">
        <f t="shared" si="150"/>
        <v>224945</v>
      </c>
      <c r="CS49" s="37">
        <f t="shared" si="150"/>
        <v>216468</v>
      </c>
      <c r="CT49" s="37">
        <f t="shared" si="150"/>
        <v>196378</v>
      </c>
      <c r="CU49" s="37">
        <f t="shared" si="150"/>
        <v>220192</v>
      </c>
      <c r="CV49" s="37">
        <f t="shared" si="150"/>
        <v>229480</v>
      </c>
      <c r="CW49" s="37">
        <f t="shared" si="150"/>
        <v>240189</v>
      </c>
      <c r="CX49" s="37">
        <f t="shared" si="150"/>
        <v>235162</v>
      </c>
      <c r="CY49" s="37">
        <f t="shared" si="150"/>
        <v>246641</v>
      </c>
      <c r="CZ49" s="37">
        <v>225588</v>
      </c>
      <c r="DA49" s="37">
        <f t="shared" si="150"/>
        <v>234118</v>
      </c>
      <c r="DB49" s="37">
        <f>DB34+DB37+DB40+DB43+DB46</f>
        <v>2700578</v>
      </c>
      <c r="DC49" s="37">
        <f>DC34+DC37+DC40+DC43+DC46</f>
        <v>222672</v>
      </c>
      <c r="DD49" s="37">
        <v>211363</v>
      </c>
      <c r="DE49" s="61">
        <f t="shared" si="147"/>
        <v>230016</v>
      </c>
      <c r="DF49" s="61">
        <f t="shared" si="147"/>
        <v>216449</v>
      </c>
      <c r="DG49" s="61">
        <f t="shared" ref="DG49:DH49" si="151">DG34+DG37+DG40+DG43+DG46</f>
        <v>239984</v>
      </c>
      <c r="DH49" s="61">
        <f t="shared" si="151"/>
        <v>236188</v>
      </c>
      <c r="DI49" s="61">
        <f t="shared" si="148"/>
        <v>406524</v>
      </c>
      <c r="DJ49" s="61">
        <f t="shared" si="148"/>
        <v>286508</v>
      </c>
      <c r="DK49" s="61">
        <f t="shared" ref="DK49" si="152">DK34+DK37+DK40+DK43+DK46</f>
        <v>281052</v>
      </c>
      <c r="DL49" s="11"/>
      <c r="DM49" s="11"/>
      <c r="DN49" s="11"/>
      <c r="DO49" s="11"/>
    </row>
    <row r="54" spans="2:119" x14ac:dyDescent="0.25">
      <c r="CC54" s="7"/>
      <c r="CD54" s="7"/>
      <c r="CE54" s="7"/>
      <c r="CF54" s="7"/>
      <c r="CG54" s="7"/>
      <c r="CH54" s="7"/>
      <c r="CI54" s="7"/>
      <c r="CJ54" s="7"/>
    </row>
  </sheetData>
  <mergeCells count="40">
    <mergeCell ref="CC30:CN30"/>
    <mergeCell ref="C6:N6"/>
    <mergeCell ref="C30:N30"/>
    <mergeCell ref="CC6:CN6"/>
    <mergeCell ref="P6:AA6"/>
    <mergeCell ref="AC6:AN6"/>
    <mergeCell ref="AP6:BA6"/>
    <mergeCell ref="BC6:BN6"/>
    <mergeCell ref="BP6:CA6"/>
    <mergeCell ref="P30:AA30"/>
    <mergeCell ref="AC30:AN30"/>
    <mergeCell ref="AP30:BA30"/>
    <mergeCell ref="BC30:BN30"/>
    <mergeCell ref="BP30:CA30"/>
    <mergeCell ref="O6:O7"/>
    <mergeCell ref="O30:O31"/>
    <mergeCell ref="AB30:AB31"/>
    <mergeCell ref="A2:B2"/>
    <mergeCell ref="CB6:CB7"/>
    <mergeCell ref="CB30:CB31"/>
    <mergeCell ref="AO30:AO31"/>
    <mergeCell ref="BB6:BB7"/>
    <mergeCell ref="BB30:BB31"/>
    <mergeCell ref="AO6:AO7"/>
    <mergeCell ref="A1:B1"/>
    <mergeCell ref="DC6:DN6"/>
    <mergeCell ref="DO6:DO7"/>
    <mergeCell ref="DC30:DN30"/>
    <mergeCell ref="DO30:DO31"/>
    <mergeCell ref="BO6:BO7"/>
    <mergeCell ref="BO30:BO31"/>
    <mergeCell ref="B6:B7"/>
    <mergeCell ref="B30:B31"/>
    <mergeCell ref="CO6:CO7"/>
    <mergeCell ref="CO30:CO31"/>
    <mergeCell ref="DB6:DB7"/>
    <mergeCell ref="DB30:DB31"/>
    <mergeCell ref="CP6:DA6"/>
    <mergeCell ref="CP30:DA30"/>
    <mergeCell ref="AB6:AB7"/>
  </mergeCells>
  <hyperlinks>
    <hyperlink ref="A1:B1" location="ÍNDICE!A1" display="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B24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42578125" style="2"/>
    <col min="2" max="2" width="31.140625" style="2" customWidth="1"/>
    <col min="3" max="14" width="11.42578125" style="2" customWidth="1"/>
    <col min="15" max="15" width="11.42578125" style="16"/>
    <col min="16" max="27" width="11.42578125" style="2" customWidth="1"/>
    <col min="28" max="28" width="11.42578125" style="16"/>
    <col min="29" max="40" width="11.42578125" style="2" customWidth="1"/>
    <col min="41" max="41" width="11.42578125" style="16"/>
    <col min="42" max="53" width="11.42578125" style="2" customWidth="1"/>
    <col min="54" max="54" width="11.42578125" style="16"/>
    <col min="55" max="66" width="11.42578125" style="2" customWidth="1"/>
    <col min="67" max="67" width="11.42578125" style="16"/>
    <col min="68" max="16384" width="11.42578125" style="2"/>
  </cols>
  <sheetData>
    <row r="1" spans="1:80" ht="19.5" x14ac:dyDescent="0.3">
      <c r="A1" s="104" t="s">
        <v>146</v>
      </c>
      <c r="B1" s="104"/>
    </row>
    <row r="2" spans="1:80" ht="18.75" customHeight="1" x14ac:dyDescent="0.25">
      <c r="A2" s="110" t="s">
        <v>79</v>
      </c>
      <c r="B2" s="111"/>
    </row>
    <row r="3" spans="1:80" x14ac:dyDescent="0.25">
      <c r="A3" s="8" t="s">
        <v>80</v>
      </c>
    </row>
    <row r="5" spans="1:80" x14ac:dyDescent="0.25">
      <c r="B5" s="1" t="s">
        <v>71</v>
      </c>
    </row>
    <row r="6" spans="1:80" ht="15" customHeight="1" x14ac:dyDescent="0.25">
      <c r="B6" s="112" t="s">
        <v>0</v>
      </c>
      <c r="C6" s="105">
        <v>2012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102</v>
      </c>
      <c r="P6" s="105">
        <v>2013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103</v>
      </c>
      <c r="AC6" s="105">
        <v>2014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104</v>
      </c>
      <c r="AP6" s="105">
        <v>2015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105</v>
      </c>
      <c r="BC6" s="105">
        <v>2016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106</v>
      </c>
      <c r="BP6" s="105">
        <v>2017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108</v>
      </c>
    </row>
    <row r="7" spans="1:80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53" t="s">
        <v>11</v>
      </c>
      <c r="BQ7" s="53" t="s">
        <v>12</v>
      </c>
      <c r="BR7" s="53" t="s">
        <v>13</v>
      </c>
      <c r="BS7" s="53" t="s">
        <v>14</v>
      </c>
      <c r="BT7" s="53" t="s">
        <v>15</v>
      </c>
      <c r="BU7" s="53" t="s">
        <v>16</v>
      </c>
      <c r="BV7" s="53" t="s">
        <v>17</v>
      </c>
      <c r="BW7" s="53" t="s">
        <v>18</v>
      </c>
      <c r="BX7" s="53" t="s">
        <v>19</v>
      </c>
      <c r="BY7" s="53" t="s">
        <v>20</v>
      </c>
      <c r="BZ7" s="53" t="s">
        <v>21</v>
      </c>
      <c r="CA7" s="53" t="s">
        <v>22</v>
      </c>
      <c r="CB7" s="109"/>
    </row>
    <row r="8" spans="1:80" x14ac:dyDescent="0.25">
      <c r="B8" s="4" t="s">
        <v>32</v>
      </c>
      <c r="C8" s="35">
        <f>SUM(C9:C10)</f>
        <v>0</v>
      </c>
      <c r="D8" s="35">
        <f t="shared" ref="D8:N8" si="0">SUM(D9:D10)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2560</v>
      </c>
      <c r="L8" s="35">
        <f t="shared" si="0"/>
        <v>13006</v>
      </c>
      <c r="M8" s="35">
        <f t="shared" si="0"/>
        <v>12524</v>
      </c>
      <c r="N8" s="35">
        <f t="shared" si="0"/>
        <v>14361</v>
      </c>
      <c r="O8" s="19">
        <f>SUM(C8:N8)</f>
        <v>42451</v>
      </c>
      <c r="P8" s="35">
        <f>SUM(P9:P10)</f>
        <v>14246</v>
      </c>
      <c r="Q8" s="35">
        <f t="shared" ref="Q8:AA8" si="1">SUM(Q9:Q10)</f>
        <v>12848</v>
      </c>
      <c r="R8" s="35">
        <f t="shared" si="1"/>
        <v>13555</v>
      </c>
      <c r="S8" s="35">
        <f t="shared" si="1"/>
        <v>12707</v>
      </c>
      <c r="T8" s="35">
        <f t="shared" si="1"/>
        <v>13155</v>
      </c>
      <c r="U8" s="35">
        <f t="shared" si="1"/>
        <v>12673</v>
      </c>
      <c r="V8" s="35">
        <f t="shared" si="1"/>
        <v>13127</v>
      </c>
      <c r="W8" s="35">
        <f t="shared" si="1"/>
        <v>13939</v>
      </c>
      <c r="X8" s="35">
        <f t="shared" si="1"/>
        <v>13223</v>
      </c>
      <c r="Y8" s="35">
        <f t="shared" si="1"/>
        <v>11878</v>
      </c>
      <c r="Z8" s="35">
        <f t="shared" si="1"/>
        <v>13132</v>
      </c>
      <c r="AA8" s="35">
        <f t="shared" si="1"/>
        <v>13905</v>
      </c>
      <c r="AB8" s="19">
        <f>SUM(P8:AA8)</f>
        <v>158388</v>
      </c>
      <c r="AC8" s="35">
        <f>SUM(AC9:AC10)</f>
        <v>12523</v>
      </c>
      <c r="AD8" s="35">
        <f t="shared" ref="AD8:AN8" si="2">SUM(AD9:AD10)</f>
        <v>11176</v>
      </c>
      <c r="AE8" s="35">
        <f t="shared" si="2"/>
        <v>11838</v>
      </c>
      <c r="AF8" s="35">
        <f t="shared" si="2"/>
        <v>12033</v>
      </c>
      <c r="AG8" s="35">
        <f t="shared" si="2"/>
        <v>12087</v>
      </c>
      <c r="AH8" s="35">
        <f t="shared" si="2"/>
        <v>11995</v>
      </c>
      <c r="AI8" s="35">
        <f t="shared" si="2"/>
        <v>15236</v>
      </c>
      <c r="AJ8" s="35">
        <f t="shared" si="2"/>
        <v>14283</v>
      </c>
      <c r="AK8" s="35">
        <f t="shared" si="2"/>
        <v>14934</v>
      </c>
      <c r="AL8" s="35">
        <f t="shared" si="2"/>
        <v>19002</v>
      </c>
      <c r="AM8" s="35">
        <f t="shared" si="2"/>
        <v>15161</v>
      </c>
      <c r="AN8" s="35">
        <f t="shared" si="2"/>
        <v>15567</v>
      </c>
      <c r="AO8" s="19">
        <f>SUM(AC8:AN8)</f>
        <v>165835</v>
      </c>
      <c r="AP8" s="35">
        <v>15694</v>
      </c>
      <c r="AQ8" s="35">
        <v>13729</v>
      </c>
      <c r="AR8" s="35">
        <v>15406</v>
      </c>
      <c r="AS8" s="35">
        <v>13931</v>
      </c>
      <c r="AT8" s="35">
        <v>13814</v>
      </c>
      <c r="AU8" s="35">
        <v>13637</v>
      </c>
      <c r="AV8" s="35">
        <v>15647</v>
      </c>
      <c r="AW8" s="35">
        <v>16513</v>
      </c>
      <c r="AX8" s="35">
        <v>14734</v>
      </c>
      <c r="AY8" s="35">
        <v>15494</v>
      </c>
      <c r="AZ8" s="35">
        <v>13674</v>
      </c>
      <c r="BA8" s="35">
        <v>16295</v>
      </c>
      <c r="BB8" s="19">
        <f>SUM(AP8:BA8)</f>
        <v>178568</v>
      </c>
      <c r="BC8" s="35">
        <v>15997</v>
      </c>
      <c r="BD8" s="35">
        <v>15109</v>
      </c>
      <c r="BE8" s="35">
        <v>16147</v>
      </c>
      <c r="BF8" s="35">
        <v>15728</v>
      </c>
      <c r="BG8" s="35">
        <v>15336</v>
      </c>
      <c r="BH8" s="35">
        <v>15950</v>
      </c>
      <c r="BI8" s="35">
        <v>18385</v>
      </c>
      <c r="BJ8" s="35">
        <v>18963</v>
      </c>
      <c r="BK8" s="35">
        <f>+BK9+BK10</f>
        <v>17343</v>
      </c>
      <c r="BL8" s="35">
        <f>+BL9+BL10</f>
        <v>18042</v>
      </c>
      <c r="BM8" s="35">
        <v>16794</v>
      </c>
      <c r="BN8" s="35">
        <v>19370</v>
      </c>
      <c r="BO8" s="19">
        <f>SUM(BC8:BN8)</f>
        <v>203164</v>
      </c>
      <c r="BP8" s="35">
        <f>SUM(BP9:BP10)</f>
        <v>19029</v>
      </c>
      <c r="BQ8" s="35">
        <v>16815</v>
      </c>
      <c r="BR8" s="35">
        <f t="shared" ref="BR8:BU8" si="3">SUM(BR9:BR10)</f>
        <v>18677</v>
      </c>
      <c r="BS8" s="35">
        <f t="shared" si="3"/>
        <v>18152</v>
      </c>
      <c r="BT8" s="35">
        <f t="shared" si="3"/>
        <v>18649</v>
      </c>
      <c r="BU8" s="35">
        <f t="shared" si="3"/>
        <v>17837</v>
      </c>
      <c r="BV8" s="59">
        <f t="shared" ref="BV8:BX8" si="4">SUM(BV9:BV10)</f>
        <v>20108</v>
      </c>
      <c r="BW8" s="59">
        <f t="shared" si="4"/>
        <v>19953</v>
      </c>
      <c r="BX8" s="59">
        <f t="shared" si="4"/>
        <v>18280</v>
      </c>
      <c r="BY8" s="55"/>
      <c r="BZ8" s="55"/>
      <c r="CA8" s="55"/>
      <c r="CB8" s="55"/>
    </row>
    <row r="9" spans="1:80" x14ac:dyDescent="0.25">
      <c r="B9" s="5" t="s">
        <v>2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1500</v>
      </c>
      <c r="L9" s="29">
        <v>7973</v>
      </c>
      <c r="M9" s="29">
        <v>7502</v>
      </c>
      <c r="N9" s="29">
        <v>9294</v>
      </c>
      <c r="O9" s="20">
        <f>SUM(C9:N9)</f>
        <v>26269</v>
      </c>
      <c r="P9" s="29">
        <v>9092</v>
      </c>
      <c r="Q9" s="29">
        <v>8096</v>
      </c>
      <c r="R9" s="29">
        <v>8589</v>
      </c>
      <c r="S9" s="29">
        <v>7626</v>
      </c>
      <c r="T9" s="29">
        <v>8239</v>
      </c>
      <c r="U9" s="29">
        <v>7817</v>
      </c>
      <c r="V9" s="29">
        <v>8061</v>
      </c>
      <c r="W9" s="29">
        <v>9046</v>
      </c>
      <c r="X9" s="29">
        <v>8236</v>
      </c>
      <c r="Y9" s="29">
        <v>7357</v>
      </c>
      <c r="Z9" s="29">
        <v>7772</v>
      </c>
      <c r="AA9" s="29">
        <v>8950</v>
      </c>
      <c r="AB9" s="20">
        <f>SUM(P9:AA9)</f>
        <v>98881</v>
      </c>
      <c r="AC9" s="29">
        <v>8499</v>
      </c>
      <c r="AD9" s="29">
        <v>6940</v>
      </c>
      <c r="AE9" s="29">
        <v>7980</v>
      </c>
      <c r="AF9" s="29">
        <v>8253</v>
      </c>
      <c r="AG9" s="29">
        <v>7907</v>
      </c>
      <c r="AH9" s="29">
        <v>7591</v>
      </c>
      <c r="AI9" s="29">
        <v>8773</v>
      </c>
      <c r="AJ9" s="29">
        <v>9407</v>
      </c>
      <c r="AK9" s="29">
        <v>8141</v>
      </c>
      <c r="AL9" s="29">
        <v>9375</v>
      </c>
      <c r="AM9" s="29">
        <v>8073</v>
      </c>
      <c r="AN9" s="29">
        <v>10061</v>
      </c>
      <c r="AO9" s="20">
        <f>SUM(AC9:AN9)</f>
        <v>101000</v>
      </c>
      <c r="AP9" s="29">
        <v>10110</v>
      </c>
      <c r="AQ9" s="29">
        <v>8405</v>
      </c>
      <c r="AR9" s="29">
        <v>9308</v>
      </c>
      <c r="AS9" s="41">
        <v>8739</v>
      </c>
      <c r="AT9" s="41">
        <v>8858</v>
      </c>
      <c r="AU9" s="29">
        <v>8693</v>
      </c>
      <c r="AV9" s="29">
        <v>10173</v>
      </c>
      <c r="AW9" s="41">
        <v>10897</v>
      </c>
      <c r="AX9" s="41">
        <v>8944</v>
      </c>
      <c r="AY9" s="41">
        <v>10047</v>
      </c>
      <c r="AZ9" s="29">
        <v>9243</v>
      </c>
      <c r="BA9" s="29">
        <v>10783</v>
      </c>
      <c r="BB9" s="20">
        <f>SUM(AP9:BA9)</f>
        <v>114200</v>
      </c>
      <c r="BC9" s="29">
        <v>11124</v>
      </c>
      <c r="BD9" s="29">
        <v>9977</v>
      </c>
      <c r="BE9" s="29">
        <v>10448</v>
      </c>
      <c r="BF9" s="41">
        <v>10126</v>
      </c>
      <c r="BG9" s="41">
        <v>9641</v>
      </c>
      <c r="BH9" s="29">
        <v>9882</v>
      </c>
      <c r="BI9" s="29">
        <v>12219</v>
      </c>
      <c r="BJ9" s="41">
        <v>12843</v>
      </c>
      <c r="BK9" s="41">
        <v>11287</v>
      </c>
      <c r="BL9" s="41">
        <v>11994</v>
      </c>
      <c r="BM9" s="29">
        <v>11120</v>
      </c>
      <c r="BN9" s="29">
        <v>13579</v>
      </c>
      <c r="BO9" s="20">
        <f>SUM(BC9:BN9)</f>
        <v>134240</v>
      </c>
      <c r="BP9" s="29">
        <v>13551</v>
      </c>
      <c r="BQ9" s="29">
        <v>11538</v>
      </c>
      <c r="BR9" s="29">
        <v>12337</v>
      </c>
      <c r="BS9" s="29">
        <v>11690</v>
      </c>
      <c r="BT9" s="29">
        <v>11936</v>
      </c>
      <c r="BU9" s="29">
        <v>11603</v>
      </c>
      <c r="BV9" s="84">
        <v>13436</v>
      </c>
      <c r="BW9" s="84">
        <v>13097</v>
      </c>
      <c r="BX9" s="84">
        <v>11716</v>
      </c>
      <c r="BY9" s="55"/>
      <c r="BZ9" s="55"/>
      <c r="CA9" s="55"/>
      <c r="CB9" s="55"/>
    </row>
    <row r="10" spans="1:80" x14ac:dyDescent="0.25">
      <c r="B10" s="5" t="s">
        <v>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1060</v>
      </c>
      <c r="L10" s="38">
        <v>5033</v>
      </c>
      <c r="M10" s="38">
        <v>5022</v>
      </c>
      <c r="N10" s="38">
        <v>5067</v>
      </c>
      <c r="O10" s="20">
        <f>SUM(C10:N10)</f>
        <v>16182</v>
      </c>
      <c r="P10" s="38">
        <v>5154</v>
      </c>
      <c r="Q10" s="38">
        <v>4752</v>
      </c>
      <c r="R10" s="38">
        <v>4966</v>
      </c>
      <c r="S10" s="38">
        <v>5081</v>
      </c>
      <c r="T10" s="38">
        <v>4916</v>
      </c>
      <c r="U10" s="38">
        <v>4856</v>
      </c>
      <c r="V10" s="38">
        <v>5066</v>
      </c>
      <c r="W10" s="38">
        <v>4893</v>
      </c>
      <c r="X10" s="38">
        <v>4987</v>
      </c>
      <c r="Y10" s="38">
        <v>4521</v>
      </c>
      <c r="Z10" s="38">
        <v>5360</v>
      </c>
      <c r="AA10" s="38">
        <v>4955</v>
      </c>
      <c r="AB10" s="20">
        <f>SUM(P10:AA10)</f>
        <v>59507</v>
      </c>
      <c r="AC10" s="38">
        <v>4024</v>
      </c>
      <c r="AD10" s="38">
        <v>4236</v>
      </c>
      <c r="AE10" s="38">
        <v>3858</v>
      </c>
      <c r="AF10" s="38">
        <v>3780</v>
      </c>
      <c r="AG10" s="38">
        <v>4180</v>
      </c>
      <c r="AH10" s="38">
        <v>4404</v>
      </c>
      <c r="AI10" s="38">
        <v>6463</v>
      </c>
      <c r="AJ10" s="38">
        <v>4876</v>
      </c>
      <c r="AK10" s="38">
        <v>6793</v>
      </c>
      <c r="AL10" s="38">
        <v>9627</v>
      </c>
      <c r="AM10" s="38">
        <v>7088</v>
      </c>
      <c r="AN10" s="38">
        <v>5506</v>
      </c>
      <c r="AO10" s="20">
        <f>SUM(AC10:AN10)</f>
        <v>64835</v>
      </c>
      <c r="AP10" s="38">
        <v>5584</v>
      </c>
      <c r="AQ10" s="38">
        <v>5324</v>
      </c>
      <c r="AR10" s="38">
        <v>6098</v>
      </c>
      <c r="AS10" s="42">
        <v>5192</v>
      </c>
      <c r="AT10" s="42">
        <v>4956</v>
      </c>
      <c r="AU10" s="38">
        <v>4944</v>
      </c>
      <c r="AV10" s="38">
        <v>5474</v>
      </c>
      <c r="AW10" s="42">
        <v>5616</v>
      </c>
      <c r="AX10" s="42">
        <v>5790</v>
      </c>
      <c r="AY10" s="42">
        <v>5447</v>
      </c>
      <c r="AZ10" s="38">
        <v>4431</v>
      </c>
      <c r="BA10" s="38">
        <v>5512</v>
      </c>
      <c r="BB10" s="20">
        <f>SUM(AP10:BA10)</f>
        <v>64368</v>
      </c>
      <c r="BC10" s="38">
        <v>4873</v>
      </c>
      <c r="BD10" s="38">
        <v>5132</v>
      </c>
      <c r="BE10" s="38">
        <v>5699</v>
      </c>
      <c r="BF10" s="42">
        <v>5602</v>
      </c>
      <c r="BG10" s="42">
        <v>5695</v>
      </c>
      <c r="BH10" s="38">
        <v>6068</v>
      </c>
      <c r="BI10" s="38">
        <v>6166</v>
      </c>
      <c r="BJ10" s="42">
        <v>6120</v>
      </c>
      <c r="BK10" s="42">
        <v>6056</v>
      </c>
      <c r="BL10" s="42">
        <v>6048</v>
      </c>
      <c r="BM10" s="38">
        <v>5674</v>
      </c>
      <c r="BN10" s="38">
        <v>5791</v>
      </c>
      <c r="BO10" s="20">
        <f>SUM(BC10:BN10)</f>
        <v>68924</v>
      </c>
      <c r="BP10" s="38">
        <v>5478</v>
      </c>
      <c r="BQ10" s="38">
        <v>5277</v>
      </c>
      <c r="BR10" s="38">
        <v>6340</v>
      </c>
      <c r="BS10" s="38">
        <v>6462</v>
      </c>
      <c r="BT10" s="38">
        <v>6713</v>
      </c>
      <c r="BU10" s="38">
        <v>6234</v>
      </c>
      <c r="BV10" s="85">
        <v>6672</v>
      </c>
      <c r="BW10" s="85">
        <v>6856</v>
      </c>
      <c r="BX10" s="85">
        <v>6564</v>
      </c>
      <c r="BY10" s="55"/>
      <c r="BZ10" s="55"/>
      <c r="CA10" s="55"/>
      <c r="CB10" s="55"/>
    </row>
    <row r="11" spans="1:80" x14ac:dyDescent="0.25">
      <c r="B11" s="6" t="s">
        <v>10</v>
      </c>
      <c r="C11" s="33">
        <f>SUM(C12:C13)</f>
        <v>0</v>
      </c>
      <c r="D11" s="33">
        <f t="shared" ref="D11:N11" si="5">SUM(D12:D13)</f>
        <v>0</v>
      </c>
      <c r="E11" s="33">
        <f t="shared" si="5"/>
        <v>0</v>
      </c>
      <c r="F11" s="33">
        <f t="shared" si="5"/>
        <v>0</v>
      </c>
      <c r="G11" s="33">
        <f t="shared" si="5"/>
        <v>0</v>
      </c>
      <c r="H11" s="33">
        <f t="shared" si="5"/>
        <v>0</v>
      </c>
      <c r="I11" s="33">
        <f t="shared" si="5"/>
        <v>0</v>
      </c>
      <c r="J11" s="33">
        <f t="shared" si="5"/>
        <v>0</v>
      </c>
      <c r="K11" s="33">
        <f t="shared" si="5"/>
        <v>2560</v>
      </c>
      <c r="L11" s="33">
        <f t="shared" si="5"/>
        <v>13006</v>
      </c>
      <c r="M11" s="33">
        <f t="shared" si="5"/>
        <v>12524</v>
      </c>
      <c r="N11" s="33">
        <f t="shared" si="5"/>
        <v>14361</v>
      </c>
      <c r="O11" s="22">
        <f>SUM(O12:O13)</f>
        <v>42451</v>
      </c>
      <c r="P11" s="33">
        <f>SUM(P12:P13)</f>
        <v>14246</v>
      </c>
      <c r="Q11" s="33">
        <f t="shared" ref="Q11:AA11" si="6">SUM(Q12:Q13)</f>
        <v>12848</v>
      </c>
      <c r="R11" s="33">
        <f t="shared" si="6"/>
        <v>13555</v>
      </c>
      <c r="S11" s="33">
        <f t="shared" si="6"/>
        <v>12707</v>
      </c>
      <c r="T11" s="33">
        <f t="shared" si="6"/>
        <v>13155</v>
      </c>
      <c r="U11" s="33">
        <f t="shared" si="6"/>
        <v>12673</v>
      </c>
      <c r="V11" s="33">
        <f t="shared" si="6"/>
        <v>13127</v>
      </c>
      <c r="W11" s="33">
        <f t="shared" si="6"/>
        <v>13939</v>
      </c>
      <c r="X11" s="33">
        <f t="shared" si="6"/>
        <v>13223</v>
      </c>
      <c r="Y11" s="33">
        <f t="shared" si="6"/>
        <v>11878</v>
      </c>
      <c r="Z11" s="33">
        <f t="shared" si="6"/>
        <v>13132</v>
      </c>
      <c r="AA11" s="33">
        <f t="shared" si="6"/>
        <v>13905</v>
      </c>
      <c r="AB11" s="22">
        <f>SUM(AB12:AB13)</f>
        <v>158388</v>
      </c>
      <c r="AC11" s="33">
        <f>SUM(AC12:AC13)</f>
        <v>12523</v>
      </c>
      <c r="AD11" s="33">
        <f t="shared" ref="AD11:AN11" si="7">SUM(AD12:AD13)</f>
        <v>11176</v>
      </c>
      <c r="AE11" s="33">
        <f t="shared" si="7"/>
        <v>11838</v>
      </c>
      <c r="AF11" s="33">
        <f t="shared" si="7"/>
        <v>12033</v>
      </c>
      <c r="AG11" s="33">
        <f t="shared" si="7"/>
        <v>12087</v>
      </c>
      <c r="AH11" s="33">
        <f t="shared" si="7"/>
        <v>11995</v>
      </c>
      <c r="AI11" s="33">
        <f t="shared" si="7"/>
        <v>15236</v>
      </c>
      <c r="AJ11" s="33">
        <f t="shared" si="7"/>
        <v>14283</v>
      </c>
      <c r="AK11" s="33">
        <f t="shared" si="7"/>
        <v>14934</v>
      </c>
      <c r="AL11" s="33">
        <f t="shared" si="7"/>
        <v>19002</v>
      </c>
      <c r="AM11" s="33">
        <f t="shared" si="7"/>
        <v>15161</v>
      </c>
      <c r="AN11" s="33">
        <f t="shared" si="7"/>
        <v>15567</v>
      </c>
      <c r="AO11" s="22">
        <f>SUM(AO12:AO13)</f>
        <v>165835</v>
      </c>
      <c r="AP11" s="33">
        <f>SUM(AP12:AP13)</f>
        <v>15694</v>
      </c>
      <c r="AQ11" s="33">
        <f t="shared" ref="AQ11:BN11" si="8">SUM(AQ12:AQ13)</f>
        <v>13729</v>
      </c>
      <c r="AR11" s="33">
        <f t="shared" si="8"/>
        <v>15406</v>
      </c>
      <c r="AS11" s="33">
        <f t="shared" si="8"/>
        <v>13931</v>
      </c>
      <c r="AT11" s="33">
        <f t="shared" si="8"/>
        <v>13814</v>
      </c>
      <c r="AU11" s="33">
        <f t="shared" si="8"/>
        <v>13637</v>
      </c>
      <c r="AV11" s="33">
        <f t="shared" si="8"/>
        <v>15647</v>
      </c>
      <c r="AW11" s="33">
        <f t="shared" si="8"/>
        <v>16513</v>
      </c>
      <c r="AX11" s="33">
        <f t="shared" si="8"/>
        <v>14734</v>
      </c>
      <c r="AY11" s="33">
        <f t="shared" si="8"/>
        <v>15494</v>
      </c>
      <c r="AZ11" s="33">
        <f t="shared" si="8"/>
        <v>13674</v>
      </c>
      <c r="BA11" s="33">
        <f t="shared" si="8"/>
        <v>16295</v>
      </c>
      <c r="BB11" s="22">
        <f>SUM(BB12:BB13)</f>
        <v>178568</v>
      </c>
      <c r="BC11" s="33">
        <f t="shared" si="8"/>
        <v>15997</v>
      </c>
      <c r="BD11" s="33">
        <f t="shared" si="8"/>
        <v>15109</v>
      </c>
      <c r="BE11" s="33">
        <f t="shared" si="8"/>
        <v>16147</v>
      </c>
      <c r="BF11" s="33">
        <f t="shared" si="8"/>
        <v>15728</v>
      </c>
      <c r="BG11" s="33">
        <f t="shared" si="8"/>
        <v>15336</v>
      </c>
      <c r="BH11" s="33">
        <f t="shared" si="8"/>
        <v>15950</v>
      </c>
      <c r="BI11" s="33">
        <f t="shared" si="8"/>
        <v>18385</v>
      </c>
      <c r="BJ11" s="33">
        <f t="shared" si="8"/>
        <v>18963</v>
      </c>
      <c r="BK11" s="33">
        <f t="shared" si="8"/>
        <v>17343</v>
      </c>
      <c r="BL11" s="33">
        <f t="shared" si="8"/>
        <v>18042</v>
      </c>
      <c r="BM11" s="33">
        <v>16794</v>
      </c>
      <c r="BN11" s="33">
        <f t="shared" si="8"/>
        <v>19370</v>
      </c>
      <c r="BO11" s="22">
        <f>SUM(BO12:BO13)</f>
        <v>203164</v>
      </c>
      <c r="BP11" s="22">
        <f>SUM(BP12:BP13)</f>
        <v>19029</v>
      </c>
      <c r="BQ11" s="22">
        <v>16815</v>
      </c>
      <c r="BR11" s="22">
        <f t="shared" ref="BR11:BS11" si="9">SUM(BR12:BR13)</f>
        <v>18677</v>
      </c>
      <c r="BS11" s="22">
        <f t="shared" si="9"/>
        <v>18152</v>
      </c>
      <c r="BT11" s="22">
        <f t="shared" ref="BT11:BU11" si="10">SUM(BT12:BT13)</f>
        <v>18649</v>
      </c>
      <c r="BU11" s="22">
        <f t="shared" si="10"/>
        <v>17837</v>
      </c>
      <c r="BV11" s="60">
        <f t="shared" ref="BV11:BW11" si="11">SUM(BV12:BV13)</f>
        <v>20108</v>
      </c>
      <c r="BW11" s="60">
        <f t="shared" si="11"/>
        <v>19953</v>
      </c>
      <c r="BX11" s="60">
        <f t="shared" ref="BX11" si="12">SUM(BX12:BX13)</f>
        <v>18280</v>
      </c>
      <c r="BY11" s="56"/>
      <c r="BZ11" s="56"/>
      <c r="CA11" s="56"/>
      <c r="CB11" s="56"/>
    </row>
    <row r="12" spans="1:80" x14ac:dyDescent="0.25">
      <c r="B12" s="5" t="s">
        <v>2</v>
      </c>
      <c r="C12" s="37">
        <f>C9</f>
        <v>0</v>
      </c>
      <c r="D12" s="37">
        <f t="shared" ref="D12:O13" si="13">D9</f>
        <v>0</v>
      </c>
      <c r="E12" s="37">
        <f t="shared" si="13"/>
        <v>0</v>
      </c>
      <c r="F12" s="37">
        <f t="shared" si="13"/>
        <v>0</v>
      </c>
      <c r="G12" s="37">
        <f t="shared" si="13"/>
        <v>0</v>
      </c>
      <c r="H12" s="37">
        <f t="shared" si="13"/>
        <v>0</v>
      </c>
      <c r="I12" s="37">
        <f t="shared" si="13"/>
        <v>0</v>
      </c>
      <c r="J12" s="37">
        <f t="shared" si="13"/>
        <v>0</v>
      </c>
      <c r="K12" s="37">
        <f t="shared" si="13"/>
        <v>1500</v>
      </c>
      <c r="L12" s="37">
        <f t="shared" si="13"/>
        <v>7973</v>
      </c>
      <c r="M12" s="37">
        <f t="shared" si="13"/>
        <v>7502</v>
      </c>
      <c r="N12" s="37">
        <f t="shared" si="13"/>
        <v>9294</v>
      </c>
      <c r="O12" s="23">
        <f t="shared" si="13"/>
        <v>26269</v>
      </c>
      <c r="P12" s="37">
        <f>P9</f>
        <v>9092</v>
      </c>
      <c r="Q12" s="37">
        <f t="shared" ref="Q12:AB13" si="14">Q9</f>
        <v>8096</v>
      </c>
      <c r="R12" s="37">
        <f t="shared" si="14"/>
        <v>8589</v>
      </c>
      <c r="S12" s="37">
        <f t="shared" si="14"/>
        <v>7626</v>
      </c>
      <c r="T12" s="37">
        <f t="shared" si="14"/>
        <v>8239</v>
      </c>
      <c r="U12" s="37">
        <f t="shared" si="14"/>
        <v>7817</v>
      </c>
      <c r="V12" s="37">
        <f t="shared" si="14"/>
        <v>8061</v>
      </c>
      <c r="W12" s="37">
        <f t="shared" si="14"/>
        <v>9046</v>
      </c>
      <c r="X12" s="37">
        <f t="shared" si="14"/>
        <v>8236</v>
      </c>
      <c r="Y12" s="37">
        <f t="shared" si="14"/>
        <v>7357</v>
      </c>
      <c r="Z12" s="37">
        <f t="shared" si="14"/>
        <v>7772</v>
      </c>
      <c r="AA12" s="37">
        <f t="shared" si="14"/>
        <v>8950</v>
      </c>
      <c r="AB12" s="23">
        <f t="shared" si="14"/>
        <v>98881</v>
      </c>
      <c r="AC12" s="37">
        <f>AC9</f>
        <v>8499</v>
      </c>
      <c r="AD12" s="37">
        <f t="shared" ref="AD12:AO13" si="15">AD9</f>
        <v>6940</v>
      </c>
      <c r="AE12" s="37">
        <f t="shared" si="15"/>
        <v>7980</v>
      </c>
      <c r="AF12" s="37">
        <f t="shared" si="15"/>
        <v>8253</v>
      </c>
      <c r="AG12" s="37">
        <f t="shared" si="15"/>
        <v>7907</v>
      </c>
      <c r="AH12" s="37">
        <f t="shared" si="15"/>
        <v>7591</v>
      </c>
      <c r="AI12" s="37">
        <f t="shared" si="15"/>
        <v>8773</v>
      </c>
      <c r="AJ12" s="37">
        <f t="shared" si="15"/>
        <v>9407</v>
      </c>
      <c r="AK12" s="37">
        <f t="shared" si="15"/>
        <v>8141</v>
      </c>
      <c r="AL12" s="37">
        <f t="shared" si="15"/>
        <v>9375</v>
      </c>
      <c r="AM12" s="37">
        <f t="shared" si="15"/>
        <v>8073</v>
      </c>
      <c r="AN12" s="37">
        <f t="shared" si="15"/>
        <v>10061</v>
      </c>
      <c r="AO12" s="23">
        <f t="shared" si="15"/>
        <v>101000</v>
      </c>
      <c r="AP12" s="37">
        <f>AP9</f>
        <v>10110</v>
      </c>
      <c r="AQ12" s="37">
        <f t="shared" ref="AQ12:BN13" si="16">AQ9</f>
        <v>8405</v>
      </c>
      <c r="AR12" s="37">
        <f t="shared" si="16"/>
        <v>9308</v>
      </c>
      <c r="AS12" s="37">
        <f t="shared" si="16"/>
        <v>8739</v>
      </c>
      <c r="AT12" s="37">
        <f t="shared" si="16"/>
        <v>8858</v>
      </c>
      <c r="AU12" s="37">
        <f t="shared" si="16"/>
        <v>8693</v>
      </c>
      <c r="AV12" s="37">
        <f t="shared" si="16"/>
        <v>10173</v>
      </c>
      <c r="AW12" s="37">
        <f t="shared" si="16"/>
        <v>10897</v>
      </c>
      <c r="AX12" s="37">
        <f t="shared" si="16"/>
        <v>8944</v>
      </c>
      <c r="AY12" s="37">
        <f t="shared" si="16"/>
        <v>10047</v>
      </c>
      <c r="AZ12" s="37">
        <f t="shared" si="16"/>
        <v>9243</v>
      </c>
      <c r="BA12" s="37">
        <f t="shared" si="16"/>
        <v>10783</v>
      </c>
      <c r="BB12" s="23">
        <f t="shared" si="16"/>
        <v>114200</v>
      </c>
      <c r="BC12" s="37">
        <f t="shared" si="16"/>
        <v>11124</v>
      </c>
      <c r="BD12" s="37">
        <f t="shared" si="16"/>
        <v>9977</v>
      </c>
      <c r="BE12" s="37">
        <f t="shared" si="16"/>
        <v>10448</v>
      </c>
      <c r="BF12" s="37">
        <f t="shared" si="16"/>
        <v>10126</v>
      </c>
      <c r="BG12" s="37">
        <f t="shared" si="16"/>
        <v>9641</v>
      </c>
      <c r="BH12" s="37">
        <f t="shared" si="16"/>
        <v>9882</v>
      </c>
      <c r="BI12" s="37">
        <f t="shared" si="16"/>
        <v>12219</v>
      </c>
      <c r="BJ12" s="37">
        <f t="shared" si="16"/>
        <v>12843</v>
      </c>
      <c r="BK12" s="37">
        <f t="shared" si="16"/>
        <v>11287</v>
      </c>
      <c r="BL12" s="37">
        <f t="shared" si="16"/>
        <v>11994</v>
      </c>
      <c r="BM12" s="37">
        <v>11120</v>
      </c>
      <c r="BN12" s="37">
        <f t="shared" si="16"/>
        <v>13579</v>
      </c>
      <c r="BO12" s="23">
        <f>BO9</f>
        <v>134240</v>
      </c>
      <c r="BP12" s="23">
        <f>BP9</f>
        <v>13551</v>
      </c>
      <c r="BQ12" s="23">
        <v>11538</v>
      </c>
      <c r="BR12" s="23">
        <f t="shared" ref="BR12:BS13" si="17">BR9</f>
        <v>12337</v>
      </c>
      <c r="BS12" s="23">
        <f t="shared" si="17"/>
        <v>11690</v>
      </c>
      <c r="BT12" s="23">
        <f t="shared" ref="BT12:BV13" si="18">BT9</f>
        <v>11936</v>
      </c>
      <c r="BU12" s="23">
        <f t="shared" si="18"/>
        <v>11603</v>
      </c>
      <c r="BV12" s="61">
        <f t="shared" si="18"/>
        <v>13436</v>
      </c>
      <c r="BW12" s="61">
        <f t="shared" ref="BW12:BX12" si="19">BW9</f>
        <v>13097</v>
      </c>
      <c r="BX12" s="61">
        <f t="shared" si="19"/>
        <v>11716</v>
      </c>
      <c r="BY12" s="55"/>
      <c r="BZ12" s="55"/>
      <c r="CA12" s="55"/>
      <c r="CB12" s="55"/>
    </row>
    <row r="13" spans="1:80" x14ac:dyDescent="0.25">
      <c r="B13" s="5" t="s">
        <v>3</v>
      </c>
      <c r="C13" s="37">
        <f>C10</f>
        <v>0</v>
      </c>
      <c r="D13" s="37">
        <f t="shared" si="13"/>
        <v>0</v>
      </c>
      <c r="E13" s="37">
        <f t="shared" si="13"/>
        <v>0</v>
      </c>
      <c r="F13" s="37">
        <f t="shared" si="13"/>
        <v>0</v>
      </c>
      <c r="G13" s="37">
        <f t="shared" si="13"/>
        <v>0</v>
      </c>
      <c r="H13" s="37">
        <f t="shared" si="13"/>
        <v>0</v>
      </c>
      <c r="I13" s="37">
        <f t="shared" si="13"/>
        <v>0</v>
      </c>
      <c r="J13" s="37">
        <f t="shared" si="13"/>
        <v>0</v>
      </c>
      <c r="K13" s="37">
        <f t="shared" si="13"/>
        <v>1060</v>
      </c>
      <c r="L13" s="37">
        <f t="shared" si="13"/>
        <v>5033</v>
      </c>
      <c r="M13" s="37">
        <f t="shared" si="13"/>
        <v>5022</v>
      </c>
      <c r="N13" s="37">
        <f>N10</f>
        <v>5067</v>
      </c>
      <c r="O13" s="23">
        <f t="shared" si="13"/>
        <v>16182</v>
      </c>
      <c r="P13" s="37">
        <f>P10</f>
        <v>5154</v>
      </c>
      <c r="Q13" s="37">
        <f t="shared" si="14"/>
        <v>4752</v>
      </c>
      <c r="R13" s="37">
        <f t="shared" si="14"/>
        <v>4966</v>
      </c>
      <c r="S13" s="37">
        <f t="shared" si="14"/>
        <v>5081</v>
      </c>
      <c r="T13" s="37">
        <f t="shared" si="14"/>
        <v>4916</v>
      </c>
      <c r="U13" s="37">
        <f t="shared" si="14"/>
        <v>4856</v>
      </c>
      <c r="V13" s="37">
        <f t="shared" si="14"/>
        <v>5066</v>
      </c>
      <c r="W13" s="37">
        <f t="shared" si="14"/>
        <v>4893</v>
      </c>
      <c r="X13" s="37">
        <f t="shared" si="14"/>
        <v>4987</v>
      </c>
      <c r="Y13" s="37">
        <f t="shared" si="14"/>
        <v>4521</v>
      </c>
      <c r="Z13" s="37">
        <f t="shared" si="14"/>
        <v>5360</v>
      </c>
      <c r="AA13" s="37">
        <f>AA10</f>
        <v>4955</v>
      </c>
      <c r="AB13" s="23">
        <f>AB10</f>
        <v>59507</v>
      </c>
      <c r="AC13" s="37">
        <f>AC10</f>
        <v>4024</v>
      </c>
      <c r="AD13" s="37">
        <f t="shared" si="15"/>
        <v>4236</v>
      </c>
      <c r="AE13" s="37">
        <f t="shared" si="15"/>
        <v>3858</v>
      </c>
      <c r="AF13" s="37">
        <f t="shared" si="15"/>
        <v>3780</v>
      </c>
      <c r="AG13" s="37">
        <f t="shared" si="15"/>
        <v>4180</v>
      </c>
      <c r="AH13" s="37">
        <f t="shared" si="15"/>
        <v>4404</v>
      </c>
      <c r="AI13" s="37">
        <f t="shared" si="15"/>
        <v>6463</v>
      </c>
      <c r="AJ13" s="37">
        <f t="shared" si="15"/>
        <v>4876</v>
      </c>
      <c r="AK13" s="37">
        <f t="shared" si="15"/>
        <v>6793</v>
      </c>
      <c r="AL13" s="37">
        <f t="shared" si="15"/>
        <v>9627</v>
      </c>
      <c r="AM13" s="37">
        <f t="shared" si="15"/>
        <v>7088</v>
      </c>
      <c r="AN13" s="37">
        <f>AN10</f>
        <v>5506</v>
      </c>
      <c r="AO13" s="23">
        <f>AO10</f>
        <v>64835</v>
      </c>
      <c r="AP13" s="37">
        <f>AP10</f>
        <v>5584</v>
      </c>
      <c r="AQ13" s="37">
        <f t="shared" ref="AQ13:BN13" si="20">AQ10</f>
        <v>5324</v>
      </c>
      <c r="AR13" s="37">
        <f t="shared" si="20"/>
        <v>6098</v>
      </c>
      <c r="AS13" s="37">
        <f t="shared" si="20"/>
        <v>5192</v>
      </c>
      <c r="AT13" s="37">
        <f t="shared" si="20"/>
        <v>4956</v>
      </c>
      <c r="AU13" s="37">
        <f t="shared" si="20"/>
        <v>4944</v>
      </c>
      <c r="AV13" s="37">
        <f t="shared" si="20"/>
        <v>5474</v>
      </c>
      <c r="AW13" s="37">
        <f t="shared" si="20"/>
        <v>5616</v>
      </c>
      <c r="AX13" s="37">
        <f t="shared" si="20"/>
        <v>5790</v>
      </c>
      <c r="AY13" s="37">
        <f t="shared" si="20"/>
        <v>5447</v>
      </c>
      <c r="AZ13" s="37">
        <f t="shared" si="20"/>
        <v>4431</v>
      </c>
      <c r="BA13" s="37">
        <f t="shared" si="20"/>
        <v>5512</v>
      </c>
      <c r="BB13" s="23">
        <f t="shared" si="16"/>
        <v>64368</v>
      </c>
      <c r="BC13" s="37">
        <f t="shared" si="20"/>
        <v>4873</v>
      </c>
      <c r="BD13" s="37">
        <f t="shared" si="20"/>
        <v>5132</v>
      </c>
      <c r="BE13" s="37">
        <f t="shared" si="20"/>
        <v>5699</v>
      </c>
      <c r="BF13" s="37">
        <f t="shared" si="20"/>
        <v>5602</v>
      </c>
      <c r="BG13" s="37">
        <f t="shared" si="20"/>
        <v>5695</v>
      </c>
      <c r="BH13" s="37">
        <f t="shared" si="20"/>
        <v>6068</v>
      </c>
      <c r="BI13" s="37">
        <f t="shared" si="20"/>
        <v>6166</v>
      </c>
      <c r="BJ13" s="37">
        <f t="shared" si="20"/>
        <v>6120</v>
      </c>
      <c r="BK13" s="37">
        <f t="shared" si="20"/>
        <v>6056</v>
      </c>
      <c r="BL13" s="37">
        <f t="shared" si="20"/>
        <v>6048</v>
      </c>
      <c r="BM13" s="37">
        <v>5674</v>
      </c>
      <c r="BN13" s="37">
        <f t="shared" si="20"/>
        <v>5791</v>
      </c>
      <c r="BO13" s="23">
        <f>BO10</f>
        <v>68924</v>
      </c>
      <c r="BP13" s="23">
        <f>BP10</f>
        <v>5478</v>
      </c>
      <c r="BQ13" s="23">
        <v>5277</v>
      </c>
      <c r="BR13" s="23">
        <f t="shared" si="17"/>
        <v>6340</v>
      </c>
      <c r="BS13" s="23">
        <f t="shared" si="17"/>
        <v>6462</v>
      </c>
      <c r="BT13" s="23">
        <f t="shared" ref="BT13:BU13" si="21">BT10</f>
        <v>6713</v>
      </c>
      <c r="BU13" s="23">
        <f t="shared" si="21"/>
        <v>6234</v>
      </c>
      <c r="BV13" s="61">
        <f t="shared" si="18"/>
        <v>6672</v>
      </c>
      <c r="BW13" s="61">
        <f t="shared" ref="BW13:BX13" si="22">BW10</f>
        <v>6856</v>
      </c>
      <c r="BX13" s="61">
        <f t="shared" si="22"/>
        <v>6564</v>
      </c>
      <c r="BY13" s="55"/>
      <c r="BZ13" s="55"/>
      <c r="CA13" s="55"/>
      <c r="CB13" s="55"/>
    </row>
    <row r="14" spans="1:80" x14ac:dyDescent="0.25">
      <c r="B14" s="10"/>
      <c r="O14" s="43"/>
      <c r="AB14" s="43"/>
      <c r="AO14" s="43"/>
      <c r="BB14" s="43"/>
      <c r="BO14" s="43"/>
    </row>
    <row r="15" spans="1:80" ht="15" customHeight="1" x14ac:dyDescent="0.25">
      <c r="B15" s="10"/>
    </row>
    <row r="16" spans="1:80" x14ac:dyDescent="0.25">
      <c r="B16" s="1" t="s">
        <v>72</v>
      </c>
    </row>
    <row r="17" spans="2:80" x14ac:dyDescent="0.25">
      <c r="B17" s="112" t="s">
        <v>0</v>
      </c>
      <c r="C17" s="105">
        <v>2012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7"/>
      <c r="O17" s="108" t="s">
        <v>102</v>
      </c>
      <c r="P17" s="105">
        <v>2013</v>
      </c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  <c r="AB17" s="108" t="s">
        <v>103</v>
      </c>
      <c r="AC17" s="105">
        <v>2014</v>
      </c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7"/>
      <c r="AO17" s="108" t="s">
        <v>104</v>
      </c>
      <c r="AP17" s="105">
        <v>2015</v>
      </c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7"/>
      <c r="BB17" s="108" t="s">
        <v>105</v>
      </c>
      <c r="BC17" s="105">
        <v>2016</v>
      </c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7"/>
      <c r="BO17" s="108" t="s">
        <v>106</v>
      </c>
      <c r="BP17" s="105">
        <v>2017</v>
      </c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7"/>
      <c r="CB17" s="108" t="s">
        <v>108</v>
      </c>
    </row>
    <row r="18" spans="2:80" x14ac:dyDescent="0.25">
      <c r="B18" s="113"/>
      <c r="C18" s="3" t="s">
        <v>11</v>
      </c>
      <c r="D18" s="3" t="s">
        <v>12</v>
      </c>
      <c r="E18" s="3" t="s">
        <v>13</v>
      </c>
      <c r="F18" s="3" t="s">
        <v>14</v>
      </c>
      <c r="G18" s="3" t="s">
        <v>15</v>
      </c>
      <c r="H18" s="3" t="s">
        <v>16</v>
      </c>
      <c r="I18" s="3" t="s">
        <v>17</v>
      </c>
      <c r="J18" s="3" t="s">
        <v>18</v>
      </c>
      <c r="K18" s="3" t="s">
        <v>19</v>
      </c>
      <c r="L18" s="3" t="s">
        <v>20</v>
      </c>
      <c r="M18" s="3" t="s">
        <v>21</v>
      </c>
      <c r="N18" s="3" t="s">
        <v>22</v>
      </c>
      <c r="O18" s="109"/>
      <c r="P18" s="3" t="s">
        <v>11</v>
      </c>
      <c r="Q18" s="3" t="s">
        <v>12</v>
      </c>
      <c r="R18" s="3" t="s">
        <v>13</v>
      </c>
      <c r="S18" s="3" t="s">
        <v>14</v>
      </c>
      <c r="T18" s="3" t="s">
        <v>15</v>
      </c>
      <c r="U18" s="3" t="s">
        <v>16</v>
      </c>
      <c r="V18" s="3" t="s">
        <v>17</v>
      </c>
      <c r="W18" s="3" t="s">
        <v>18</v>
      </c>
      <c r="X18" s="3" t="s">
        <v>19</v>
      </c>
      <c r="Y18" s="3" t="s">
        <v>20</v>
      </c>
      <c r="Z18" s="3" t="s">
        <v>21</v>
      </c>
      <c r="AA18" s="3" t="s">
        <v>22</v>
      </c>
      <c r="AB18" s="109"/>
      <c r="AC18" s="3" t="s">
        <v>11</v>
      </c>
      <c r="AD18" s="3" t="s">
        <v>12</v>
      </c>
      <c r="AE18" s="3" t="s">
        <v>13</v>
      </c>
      <c r="AF18" s="3" t="s">
        <v>14</v>
      </c>
      <c r="AG18" s="3" t="s">
        <v>15</v>
      </c>
      <c r="AH18" s="3" t="s">
        <v>16</v>
      </c>
      <c r="AI18" s="3" t="s">
        <v>17</v>
      </c>
      <c r="AJ18" s="3" t="s">
        <v>18</v>
      </c>
      <c r="AK18" s="3" t="s">
        <v>19</v>
      </c>
      <c r="AL18" s="3" t="s">
        <v>20</v>
      </c>
      <c r="AM18" s="3" t="s">
        <v>21</v>
      </c>
      <c r="AN18" s="3" t="s">
        <v>22</v>
      </c>
      <c r="AO18" s="109"/>
      <c r="AP18" s="3" t="s">
        <v>11</v>
      </c>
      <c r="AQ18" s="3" t="s">
        <v>12</v>
      </c>
      <c r="AR18" s="3" t="s">
        <v>13</v>
      </c>
      <c r="AS18" s="3" t="s">
        <v>14</v>
      </c>
      <c r="AT18" s="3" t="s">
        <v>15</v>
      </c>
      <c r="AU18" s="3" t="s">
        <v>16</v>
      </c>
      <c r="AV18" s="3" t="s">
        <v>17</v>
      </c>
      <c r="AW18" s="3" t="s">
        <v>18</v>
      </c>
      <c r="AX18" s="3" t="s">
        <v>19</v>
      </c>
      <c r="AY18" s="3" t="s">
        <v>20</v>
      </c>
      <c r="AZ18" s="3" t="s">
        <v>21</v>
      </c>
      <c r="BA18" s="3" t="s">
        <v>22</v>
      </c>
      <c r="BB18" s="109"/>
      <c r="BC18" s="3" t="s">
        <v>11</v>
      </c>
      <c r="BD18" s="3" t="s">
        <v>12</v>
      </c>
      <c r="BE18" s="3" t="s">
        <v>13</v>
      </c>
      <c r="BF18" s="3" t="s">
        <v>14</v>
      </c>
      <c r="BG18" s="3" t="s">
        <v>15</v>
      </c>
      <c r="BH18" s="3" t="s">
        <v>16</v>
      </c>
      <c r="BI18" s="3" t="s">
        <v>17</v>
      </c>
      <c r="BJ18" s="3" t="s">
        <v>18</v>
      </c>
      <c r="BK18" s="3" t="s">
        <v>19</v>
      </c>
      <c r="BL18" s="3" t="s">
        <v>20</v>
      </c>
      <c r="BM18" s="3" t="s">
        <v>21</v>
      </c>
      <c r="BN18" s="3" t="s">
        <v>22</v>
      </c>
      <c r="BO18" s="109"/>
      <c r="BP18" s="53" t="s">
        <v>11</v>
      </c>
      <c r="BQ18" s="53" t="s">
        <v>12</v>
      </c>
      <c r="BR18" s="53" t="s">
        <v>13</v>
      </c>
      <c r="BS18" s="53" t="s">
        <v>14</v>
      </c>
      <c r="BT18" s="53" t="s">
        <v>15</v>
      </c>
      <c r="BU18" s="53" t="s">
        <v>16</v>
      </c>
      <c r="BV18" s="53" t="s">
        <v>17</v>
      </c>
      <c r="BW18" s="53" t="s">
        <v>18</v>
      </c>
      <c r="BX18" s="53" t="s">
        <v>19</v>
      </c>
      <c r="BY18" s="53" t="s">
        <v>20</v>
      </c>
      <c r="BZ18" s="53" t="s">
        <v>21</v>
      </c>
      <c r="CA18" s="53" t="s">
        <v>22</v>
      </c>
      <c r="CB18" s="109"/>
    </row>
    <row r="19" spans="2:80" x14ac:dyDescent="0.25">
      <c r="B19" s="4" t="s">
        <v>32</v>
      </c>
      <c r="C19" s="35">
        <f>SUM(C20:C21)</f>
        <v>0</v>
      </c>
      <c r="D19" s="35">
        <f t="shared" ref="D19:N19" si="23">SUM(D20:D21)</f>
        <v>0</v>
      </c>
      <c r="E19" s="35">
        <f t="shared" si="23"/>
        <v>0</v>
      </c>
      <c r="F19" s="35">
        <f t="shared" si="23"/>
        <v>0</v>
      </c>
      <c r="G19" s="35">
        <f t="shared" si="23"/>
        <v>0</v>
      </c>
      <c r="H19" s="35">
        <f t="shared" si="23"/>
        <v>0</v>
      </c>
      <c r="I19" s="35">
        <f t="shared" si="23"/>
        <v>0</v>
      </c>
      <c r="J19" s="35">
        <f t="shared" si="23"/>
        <v>0</v>
      </c>
      <c r="K19" s="35">
        <f t="shared" si="23"/>
        <v>5153</v>
      </c>
      <c r="L19" s="35">
        <f t="shared" si="23"/>
        <v>24805</v>
      </c>
      <c r="M19" s="35">
        <f t="shared" si="23"/>
        <v>24656</v>
      </c>
      <c r="N19" s="35">
        <f t="shared" si="23"/>
        <v>26474</v>
      </c>
      <c r="O19" s="19">
        <f>SUM(C19:N19)</f>
        <v>81088</v>
      </c>
      <c r="P19" s="35">
        <f>SUM(P20:P21)</f>
        <v>26185</v>
      </c>
      <c r="Q19" s="35">
        <f t="shared" ref="Q19:AA19" si="24">SUM(Q20:Q21)</f>
        <v>23886</v>
      </c>
      <c r="R19" s="35">
        <f t="shared" si="24"/>
        <v>24992</v>
      </c>
      <c r="S19" s="35">
        <f t="shared" si="24"/>
        <v>24623</v>
      </c>
      <c r="T19" s="35">
        <f t="shared" si="24"/>
        <v>24841</v>
      </c>
      <c r="U19" s="35">
        <f t="shared" si="24"/>
        <v>24476</v>
      </c>
      <c r="V19" s="35">
        <f t="shared" si="24"/>
        <v>25056</v>
      </c>
      <c r="W19" s="35">
        <f t="shared" si="24"/>
        <v>25678</v>
      </c>
      <c r="X19" s="35">
        <f t="shared" si="24"/>
        <v>25455</v>
      </c>
      <c r="Y19" s="35">
        <f t="shared" si="24"/>
        <v>23082</v>
      </c>
      <c r="Z19" s="35">
        <f t="shared" si="24"/>
        <v>26219</v>
      </c>
      <c r="AA19" s="35">
        <f t="shared" si="24"/>
        <v>25941</v>
      </c>
      <c r="AB19" s="19">
        <f>SUM(P19:AA19)</f>
        <v>300434</v>
      </c>
      <c r="AC19" s="35">
        <f>SUM(AC20:AC21)</f>
        <v>22068</v>
      </c>
      <c r="AD19" s="35">
        <f t="shared" ref="AD19:AN19" si="25">SUM(AD20:AD21)</f>
        <v>21182</v>
      </c>
      <c r="AE19" s="35">
        <f t="shared" si="25"/>
        <v>21119</v>
      </c>
      <c r="AF19" s="35">
        <f t="shared" si="25"/>
        <v>21012</v>
      </c>
      <c r="AG19" s="35">
        <f t="shared" si="25"/>
        <v>21976</v>
      </c>
      <c r="AH19" s="35">
        <f t="shared" si="25"/>
        <v>23048</v>
      </c>
      <c r="AI19" s="35">
        <f t="shared" si="25"/>
        <v>34984</v>
      </c>
      <c r="AJ19" s="35">
        <f t="shared" si="25"/>
        <v>26609</v>
      </c>
      <c r="AK19" s="35">
        <f t="shared" si="25"/>
        <v>31373</v>
      </c>
      <c r="AL19" s="35">
        <f t="shared" si="25"/>
        <v>40787</v>
      </c>
      <c r="AM19" s="35">
        <f t="shared" si="25"/>
        <v>32021</v>
      </c>
      <c r="AN19" s="35">
        <f t="shared" si="25"/>
        <v>29149</v>
      </c>
      <c r="AO19" s="19">
        <f>SUM(AC19:AN19)</f>
        <v>325328</v>
      </c>
      <c r="AP19" s="35">
        <v>28720</v>
      </c>
      <c r="AQ19" s="35">
        <v>26038</v>
      </c>
      <c r="AR19" s="35">
        <v>29713</v>
      </c>
      <c r="AS19" s="35">
        <v>26599</v>
      </c>
      <c r="AT19" s="35">
        <v>25791</v>
      </c>
      <c r="AU19" s="35">
        <v>25921</v>
      </c>
      <c r="AV19" s="35">
        <v>29731</v>
      </c>
      <c r="AW19" s="35">
        <v>30960</v>
      </c>
      <c r="AX19" s="35">
        <v>29996</v>
      </c>
      <c r="AY19" s="35">
        <v>29286</v>
      </c>
      <c r="AZ19" s="35">
        <v>24647</v>
      </c>
      <c r="BA19" s="35">
        <v>30603</v>
      </c>
      <c r="BB19" s="19">
        <f>SUM(AP19:BA19)</f>
        <v>338005</v>
      </c>
      <c r="BC19" s="35">
        <v>27957</v>
      </c>
      <c r="BD19" s="35">
        <v>28086</v>
      </c>
      <c r="BE19" s="35">
        <v>30289</v>
      </c>
      <c r="BF19" s="35">
        <v>29504</v>
      </c>
      <c r="BG19" s="35">
        <v>29849</v>
      </c>
      <c r="BH19" s="35">
        <v>31780</v>
      </c>
      <c r="BI19" s="35">
        <v>34403</v>
      </c>
      <c r="BJ19" s="35">
        <v>34712</v>
      </c>
      <c r="BK19" s="35">
        <v>33173</v>
      </c>
      <c r="BL19" s="35">
        <v>33993</v>
      </c>
      <c r="BM19" s="35">
        <v>31835</v>
      </c>
      <c r="BN19" s="35">
        <v>34758</v>
      </c>
      <c r="BO19" s="19">
        <f>SUM(BC19:BN19)</f>
        <v>380339</v>
      </c>
      <c r="BP19" s="35">
        <f>SUM(BP20:BP21)</f>
        <v>33072</v>
      </c>
      <c r="BQ19" s="35">
        <v>29911</v>
      </c>
      <c r="BR19" s="35">
        <f t="shared" ref="BR19:BU19" si="26">SUM(BR20:BR21)</f>
        <v>34261</v>
      </c>
      <c r="BS19" s="35">
        <f t="shared" si="26"/>
        <v>33853</v>
      </c>
      <c r="BT19" s="35">
        <f t="shared" si="26"/>
        <v>35329</v>
      </c>
      <c r="BU19" s="35">
        <f t="shared" si="26"/>
        <v>33615</v>
      </c>
      <c r="BV19" s="59">
        <f t="shared" ref="BV19:BX19" si="27">SUM(BV20:BV21)</f>
        <v>37298</v>
      </c>
      <c r="BW19" s="59">
        <f t="shared" si="27"/>
        <v>37741</v>
      </c>
      <c r="BX19" s="59">
        <f t="shared" si="27"/>
        <v>35632</v>
      </c>
      <c r="BY19" s="56"/>
      <c r="BZ19" s="56"/>
      <c r="CA19" s="56"/>
      <c r="CB19" s="56"/>
    </row>
    <row r="20" spans="2:80" x14ac:dyDescent="0.25">
      <c r="B20" s="5" t="s">
        <v>2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1500</v>
      </c>
      <c r="L20" s="29">
        <v>7973</v>
      </c>
      <c r="M20" s="29">
        <v>7502</v>
      </c>
      <c r="N20" s="29">
        <v>9294</v>
      </c>
      <c r="O20" s="20">
        <f>SUM(C20:N20)</f>
        <v>26269</v>
      </c>
      <c r="P20" s="29">
        <v>9092</v>
      </c>
      <c r="Q20" s="29">
        <v>8096</v>
      </c>
      <c r="R20" s="29">
        <v>8589</v>
      </c>
      <c r="S20" s="29">
        <v>7626</v>
      </c>
      <c r="T20" s="29">
        <v>8239</v>
      </c>
      <c r="U20" s="29">
        <v>7817</v>
      </c>
      <c r="V20" s="29">
        <v>8061</v>
      </c>
      <c r="W20" s="29">
        <v>9046</v>
      </c>
      <c r="X20" s="29">
        <v>8236</v>
      </c>
      <c r="Y20" s="29">
        <v>7357</v>
      </c>
      <c r="Z20" s="29">
        <v>7772</v>
      </c>
      <c r="AA20" s="29">
        <v>8950</v>
      </c>
      <c r="AB20" s="20">
        <f>SUM(P20:AA20)</f>
        <v>98881</v>
      </c>
      <c r="AC20" s="29">
        <v>8499</v>
      </c>
      <c r="AD20" s="29">
        <v>6940</v>
      </c>
      <c r="AE20" s="29">
        <v>7980</v>
      </c>
      <c r="AF20" s="29">
        <v>8253</v>
      </c>
      <c r="AG20" s="29">
        <v>7907</v>
      </c>
      <c r="AH20" s="29">
        <v>7591</v>
      </c>
      <c r="AI20" s="29">
        <v>8773</v>
      </c>
      <c r="AJ20" s="29">
        <v>9407</v>
      </c>
      <c r="AK20" s="29">
        <v>8141</v>
      </c>
      <c r="AL20" s="29">
        <v>9375</v>
      </c>
      <c r="AM20" s="29">
        <v>8073</v>
      </c>
      <c r="AN20" s="29">
        <v>10061</v>
      </c>
      <c r="AO20" s="20">
        <f>SUM(AC20:AN20)</f>
        <v>101000</v>
      </c>
      <c r="AP20" s="29">
        <v>10110</v>
      </c>
      <c r="AQ20" s="29">
        <v>8405</v>
      </c>
      <c r="AR20" s="29">
        <v>9308</v>
      </c>
      <c r="AS20" s="41">
        <v>8739</v>
      </c>
      <c r="AT20" s="41">
        <v>8858</v>
      </c>
      <c r="AU20" s="29">
        <v>8693</v>
      </c>
      <c r="AV20" s="29">
        <v>10173</v>
      </c>
      <c r="AW20" s="41">
        <v>10897</v>
      </c>
      <c r="AX20" s="41">
        <v>8944</v>
      </c>
      <c r="AY20" s="41">
        <v>10047</v>
      </c>
      <c r="AZ20" s="29">
        <v>9243</v>
      </c>
      <c r="BA20" s="29">
        <v>10783</v>
      </c>
      <c r="BB20" s="20">
        <f>SUM(AP20:BA20)</f>
        <v>114200</v>
      </c>
      <c r="BC20" s="29">
        <v>11124</v>
      </c>
      <c r="BD20" s="29">
        <v>9977</v>
      </c>
      <c r="BE20" s="29">
        <v>10448</v>
      </c>
      <c r="BF20" s="41">
        <v>10126</v>
      </c>
      <c r="BG20" s="41">
        <v>9641</v>
      </c>
      <c r="BH20" s="29">
        <v>9882</v>
      </c>
      <c r="BI20" s="29">
        <v>12219</v>
      </c>
      <c r="BJ20" s="41">
        <v>12843</v>
      </c>
      <c r="BK20" s="41">
        <v>11287</v>
      </c>
      <c r="BL20" s="41">
        <v>11994</v>
      </c>
      <c r="BM20" s="29">
        <v>11120</v>
      </c>
      <c r="BN20" s="29">
        <v>13579</v>
      </c>
      <c r="BO20" s="20">
        <f>SUM(BC20:BN20)</f>
        <v>134240</v>
      </c>
      <c r="BP20" s="29">
        <v>13551</v>
      </c>
      <c r="BQ20" s="29">
        <v>11538</v>
      </c>
      <c r="BR20" s="29">
        <v>12337</v>
      </c>
      <c r="BS20" s="29">
        <v>11690</v>
      </c>
      <c r="BT20" s="29">
        <v>11936</v>
      </c>
      <c r="BU20" s="29">
        <v>11603</v>
      </c>
      <c r="BV20" s="84">
        <v>13436</v>
      </c>
      <c r="BW20" s="84">
        <v>13097</v>
      </c>
      <c r="BX20" s="84">
        <v>11716</v>
      </c>
      <c r="BY20" s="55"/>
      <c r="BZ20" s="55"/>
      <c r="CA20" s="55"/>
      <c r="CB20" s="55"/>
    </row>
    <row r="21" spans="2:80" x14ac:dyDescent="0.25">
      <c r="B21" s="5" t="s">
        <v>3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3653</v>
      </c>
      <c r="L21" s="38">
        <v>16832</v>
      </c>
      <c r="M21" s="38">
        <v>17154</v>
      </c>
      <c r="N21" s="38">
        <v>17180</v>
      </c>
      <c r="O21" s="20">
        <f>SUM(C21:N21)</f>
        <v>54819</v>
      </c>
      <c r="P21" s="38">
        <v>17093</v>
      </c>
      <c r="Q21" s="38">
        <v>15790</v>
      </c>
      <c r="R21" s="38">
        <v>16403</v>
      </c>
      <c r="S21" s="38">
        <v>16997</v>
      </c>
      <c r="T21" s="38">
        <v>16602</v>
      </c>
      <c r="U21" s="38">
        <v>16659</v>
      </c>
      <c r="V21" s="38">
        <v>16995</v>
      </c>
      <c r="W21" s="38">
        <v>16632</v>
      </c>
      <c r="X21" s="38">
        <v>17219</v>
      </c>
      <c r="Y21" s="38">
        <v>15725</v>
      </c>
      <c r="Z21" s="38">
        <v>18447</v>
      </c>
      <c r="AA21" s="38">
        <v>16991</v>
      </c>
      <c r="AB21" s="20">
        <f>SUM(P21:AA21)</f>
        <v>201553</v>
      </c>
      <c r="AC21" s="38">
        <v>13569</v>
      </c>
      <c r="AD21" s="38">
        <v>14242</v>
      </c>
      <c r="AE21" s="38">
        <v>13139</v>
      </c>
      <c r="AF21" s="38">
        <v>12759</v>
      </c>
      <c r="AG21" s="38">
        <v>14069</v>
      </c>
      <c r="AH21" s="38">
        <v>15457</v>
      </c>
      <c r="AI21" s="38">
        <v>26211</v>
      </c>
      <c r="AJ21" s="38">
        <v>17202</v>
      </c>
      <c r="AK21" s="38">
        <v>23232</v>
      </c>
      <c r="AL21" s="38">
        <v>31412</v>
      </c>
      <c r="AM21" s="38">
        <v>23948</v>
      </c>
      <c r="AN21" s="38">
        <v>19088</v>
      </c>
      <c r="AO21" s="20">
        <f>SUM(AC21:AN21)</f>
        <v>224328</v>
      </c>
      <c r="AP21" s="38">
        <v>18610</v>
      </c>
      <c r="AQ21" s="38">
        <v>17633</v>
      </c>
      <c r="AR21" s="38">
        <v>20405</v>
      </c>
      <c r="AS21" s="42">
        <v>17860</v>
      </c>
      <c r="AT21" s="42">
        <v>16933</v>
      </c>
      <c r="AU21" s="38">
        <v>17228</v>
      </c>
      <c r="AV21" s="38">
        <v>19558</v>
      </c>
      <c r="AW21" s="42">
        <v>20063</v>
      </c>
      <c r="AX21" s="42">
        <v>21052</v>
      </c>
      <c r="AY21" s="42">
        <v>19239</v>
      </c>
      <c r="AZ21" s="38">
        <v>15404</v>
      </c>
      <c r="BA21" s="38">
        <v>19820</v>
      </c>
      <c r="BB21" s="20">
        <f>SUM(AP21:BA21)</f>
        <v>223805</v>
      </c>
      <c r="BC21" s="38">
        <v>16833</v>
      </c>
      <c r="BD21" s="38">
        <v>18109</v>
      </c>
      <c r="BE21" s="38">
        <v>19841</v>
      </c>
      <c r="BF21" s="42">
        <v>19378</v>
      </c>
      <c r="BG21" s="42">
        <v>20208</v>
      </c>
      <c r="BH21" s="38">
        <v>21898</v>
      </c>
      <c r="BI21" s="38">
        <v>22184</v>
      </c>
      <c r="BJ21" s="42">
        <v>21869</v>
      </c>
      <c r="BK21" s="42">
        <v>21886</v>
      </c>
      <c r="BL21" s="42">
        <v>21999</v>
      </c>
      <c r="BM21" s="38">
        <v>20715</v>
      </c>
      <c r="BN21" s="38">
        <v>21179</v>
      </c>
      <c r="BO21" s="20">
        <f>SUM(BC21:BN21)</f>
        <v>246099</v>
      </c>
      <c r="BP21" s="38">
        <v>19521</v>
      </c>
      <c r="BQ21" s="38">
        <v>18373</v>
      </c>
      <c r="BR21" s="38">
        <v>21924</v>
      </c>
      <c r="BS21" s="38">
        <v>22163</v>
      </c>
      <c r="BT21" s="38">
        <v>23393</v>
      </c>
      <c r="BU21" s="38">
        <v>22012</v>
      </c>
      <c r="BV21" s="85">
        <v>23862</v>
      </c>
      <c r="BW21" s="85">
        <v>24644</v>
      </c>
      <c r="BX21" s="85">
        <v>23916</v>
      </c>
      <c r="BY21" s="55"/>
      <c r="BZ21" s="55"/>
      <c r="CA21" s="55"/>
      <c r="CB21" s="55"/>
    </row>
    <row r="22" spans="2:80" x14ac:dyDescent="0.25">
      <c r="B22" s="6" t="s">
        <v>10</v>
      </c>
      <c r="C22" s="33">
        <f>SUM(C23:C24)</f>
        <v>0</v>
      </c>
      <c r="D22" s="33">
        <f t="shared" ref="D22:N22" si="28">SUM(D23:D24)</f>
        <v>0</v>
      </c>
      <c r="E22" s="33">
        <f t="shared" si="28"/>
        <v>0</v>
      </c>
      <c r="F22" s="33">
        <f t="shared" si="28"/>
        <v>0</v>
      </c>
      <c r="G22" s="33">
        <f t="shared" si="28"/>
        <v>0</v>
      </c>
      <c r="H22" s="33">
        <f t="shared" si="28"/>
        <v>0</v>
      </c>
      <c r="I22" s="33">
        <f t="shared" si="28"/>
        <v>0</v>
      </c>
      <c r="J22" s="33">
        <f t="shared" si="28"/>
        <v>0</v>
      </c>
      <c r="K22" s="33">
        <f t="shared" si="28"/>
        <v>5153</v>
      </c>
      <c r="L22" s="33">
        <f t="shared" si="28"/>
        <v>24805</v>
      </c>
      <c r="M22" s="33">
        <f t="shared" si="28"/>
        <v>24656</v>
      </c>
      <c r="N22" s="33">
        <f t="shared" si="28"/>
        <v>26474</v>
      </c>
      <c r="O22" s="22">
        <f>SUM(O23:O24)</f>
        <v>81088</v>
      </c>
      <c r="P22" s="33">
        <f>SUM(P23:P24)</f>
        <v>26185</v>
      </c>
      <c r="Q22" s="33">
        <f t="shared" ref="Q22:AA22" si="29">SUM(Q23:Q24)</f>
        <v>23886</v>
      </c>
      <c r="R22" s="33">
        <f t="shared" si="29"/>
        <v>24992</v>
      </c>
      <c r="S22" s="33">
        <f t="shared" si="29"/>
        <v>24623</v>
      </c>
      <c r="T22" s="33">
        <f t="shared" si="29"/>
        <v>24841</v>
      </c>
      <c r="U22" s="33">
        <f t="shared" si="29"/>
        <v>24476</v>
      </c>
      <c r="V22" s="33">
        <f t="shared" si="29"/>
        <v>25056</v>
      </c>
      <c r="W22" s="33">
        <f t="shared" si="29"/>
        <v>25678</v>
      </c>
      <c r="X22" s="33">
        <f t="shared" si="29"/>
        <v>25455</v>
      </c>
      <c r="Y22" s="33">
        <f t="shared" si="29"/>
        <v>23082</v>
      </c>
      <c r="Z22" s="33">
        <f t="shared" si="29"/>
        <v>26219</v>
      </c>
      <c r="AA22" s="33">
        <f t="shared" si="29"/>
        <v>25941</v>
      </c>
      <c r="AB22" s="22">
        <f>SUM(AB23:AB24)</f>
        <v>300434</v>
      </c>
      <c r="AC22" s="33">
        <f>SUM(AC23:AC24)</f>
        <v>22068</v>
      </c>
      <c r="AD22" s="33">
        <f t="shared" ref="AD22:AN22" si="30">SUM(AD23:AD24)</f>
        <v>21182</v>
      </c>
      <c r="AE22" s="33">
        <f t="shared" si="30"/>
        <v>21119</v>
      </c>
      <c r="AF22" s="33">
        <f t="shared" si="30"/>
        <v>21012</v>
      </c>
      <c r="AG22" s="33">
        <f t="shared" si="30"/>
        <v>21976</v>
      </c>
      <c r="AH22" s="33">
        <f t="shared" si="30"/>
        <v>23048</v>
      </c>
      <c r="AI22" s="33">
        <f t="shared" si="30"/>
        <v>34984</v>
      </c>
      <c r="AJ22" s="33">
        <f t="shared" si="30"/>
        <v>26609</v>
      </c>
      <c r="AK22" s="33">
        <f t="shared" si="30"/>
        <v>31373</v>
      </c>
      <c r="AL22" s="33">
        <f t="shared" si="30"/>
        <v>40787</v>
      </c>
      <c r="AM22" s="33">
        <f t="shared" si="30"/>
        <v>32021</v>
      </c>
      <c r="AN22" s="33">
        <f t="shared" si="30"/>
        <v>29149</v>
      </c>
      <c r="AO22" s="22">
        <f>SUM(AO23:AO24)</f>
        <v>325328</v>
      </c>
      <c r="AP22" s="33">
        <f>SUM(AP23:AP24)</f>
        <v>28720</v>
      </c>
      <c r="AQ22" s="33">
        <f t="shared" ref="AQ22:BN22" si="31">SUM(AQ23:AQ24)</f>
        <v>26038</v>
      </c>
      <c r="AR22" s="33">
        <f t="shared" si="31"/>
        <v>29713</v>
      </c>
      <c r="AS22" s="33">
        <f t="shared" si="31"/>
        <v>26599</v>
      </c>
      <c r="AT22" s="33">
        <f t="shared" si="31"/>
        <v>25791</v>
      </c>
      <c r="AU22" s="33">
        <f t="shared" si="31"/>
        <v>25921</v>
      </c>
      <c r="AV22" s="33">
        <f t="shared" si="31"/>
        <v>29731</v>
      </c>
      <c r="AW22" s="33">
        <f t="shared" si="31"/>
        <v>30960</v>
      </c>
      <c r="AX22" s="33">
        <f t="shared" si="31"/>
        <v>29996</v>
      </c>
      <c r="AY22" s="33">
        <f t="shared" si="31"/>
        <v>29286</v>
      </c>
      <c r="AZ22" s="33">
        <f t="shared" si="31"/>
        <v>24647</v>
      </c>
      <c r="BA22" s="33">
        <f t="shared" si="31"/>
        <v>30603</v>
      </c>
      <c r="BB22" s="22">
        <f>SUM(BB23:BB24)</f>
        <v>338005</v>
      </c>
      <c r="BC22" s="33">
        <f t="shared" si="31"/>
        <v>27957</v>
      </c>
      <c r="BD22" s="33">
        <f t="shared" si="31"/>
        <v>28086</v>
      </c>
      <c r="BE22" s="33">
        <f t="shared" si="31"/>
        <v>30289</v>
      </c>
      <c r="BF22" s="33">
        <f t="shared" si="31"/>
        <v>29504</v>
      </c>
      <c r="BG22" s="33">
        <f t="shared" si="31"/>
        <v>29849</v>
      </c>
      <c r="BH22" s="33">
        <f t="shared" si="31"/>
        <v>31780</v>
      </c>
      <c r="BI22" s="33">
        <f t="shared" si="31"/>
        <v>34403</v>
      </c>
      <c r="BJ22" s="33">
        <f t="shared" si="31"/>
        <v>34712</v>
      </c>
      <c r="BK22" s="33">
        <f t="shared" si="31"/>
        <v>33173</v>
      </c>
      <c r="BL22" s="33">
        <f t="shared" si="31"/>
        <v>33993</v>
      </c>
      <c r="BM22" s="33">
        <v>31835</v>
      </c>
      <c r="BN22" s="33">
        <f t="shared" si="31"/>
        <v>34758</v>
      </c>
      <c r="BO22" s="22">
        <f>SUM(BO23:BO24)</f>
        <v>380339</v>
      </c>
      <c r="BP22" s="22">
        <f>SUM(BP23:BP24)</f>
        <v>33072</v>
      </c>
      <c r="BQ22" s="22">
        <v>29911</v>
      </c>
      <c r="BR22" s="22">
        <f t="shared" ref="BR22:BS22" si="32">SUM(BR23:BR24)</f>
        <v>34261</v>
      </c>
      <c r="BS22" s="22">
        <f t="shared" si="32"/>
        <v>33853</v>
      </c>
      <c r="BT22" s="22">
        <f t="shared" ref="BT22:BU22" si="33">SUM(BT23:BT24)</f>
        <v>35329</v>
      </c>
      <c r="BU22" s="22">
        <f t="shared" si="33"/>
        <v>33615</v>
      </c>
      <c r="BV22" s="60">
        <f t="shared" ref="BV22:BW22" si="34">SUM(BV23:BV24)</f>
        <v>37298</v>
      </c>
      <c r="BW22" s="60">
        <f t="shared" si="34"/>
        <v>37741</v>
      </c>
      <c r="BX22" s="60">
        <f t="shared" ref="BX22" si="35">SUM(BX23:BX24)</f>
        <v>35632</v>
      </c>
      <c r="BY22" s="56"/>
      <c r="BZ22" s="56"/>
      <c r="CA22" s="56"/>
      <c r="CB22" s="56"/>
    </row>
    <row r="23" spans="2:80" x14ac:dyDescent="0.25">
      <c r="B23" s="5" t="s">
        <v>2</v>
      </c>
      <c r="C23" s="37">
        <f>C20</f>
        <v>0</v>
      </c>
      <c r="D23" s="37">
        <f t="shared" ref="D23:O24" si="36">D20</f>
        <v>0</v>
      </c>
      <c r="E23" s="37">
        <f t="shared" si="36"/>
        <v>0</v>
      </c>
      <c r="F23" s="37">
        <f t="shared" si="36"/>
        <v>0</v>
      </c>
      <c r="G23" s="37">
        <f t="shared" si="36"/>
        <v>0</v>
      </c>
      <c r="H23" s="37">
        <f t="shared" si="36"/>
        <v>0</v>
      </c>
      <c r="I23" s="37">
        <f t="shared" si="36"/>
        <v>0</v>
      </c>
      <c r="J23" s="37">
        <f t="shared" si="36"/>
        <v>0</v>
      </c>
      <c r="K23" s="37">
        <f t="shared" si="36"/>
        <v>1500</v>
      </c>
      <c r="L23" s="37">
        <f t="shared" si="36"/>
        <v>7973</v>
      </c>
      <c r="M23" s="37">
        <f t="shared" si="36"/>
        <v>7502</v>
      </c>
      <c r="N23" s="37">
        <f t="shared" si="36"/>
        <v>9294</v>
      </c>
      <c r="O23" s="23">
        <f t="shared" si="36"/>
        <v>26269</v>
      </c>
      <c r="P23" s="37">
        <f>P20</f>
        <v>9092</v>
      </c>
      <c r="Q23" s="37">
        <f t="shared" ref="Q23:AA24" si="37">Q20</f>
        <v>8096</v>
      </c>
      <c r="R23" s="37">
        <f t="shared" si="37"/>
        <v>8589</v>
      </c>
      <c r="S23" s="37">
        <f t="shared" si="37"/>
        <v>7626</v>
      </c>
      <c r="T23" s="37">
        <f t="shared" si="37"/>
        <v>8239</v>
      </c>
      <c r="U23" s="37">
        <f t="shared" si="37"/>
        <v>7817</v>
      </c>
      <c r="V23" s="37">
        <f t="shared" si="37"/>
        <v>8061</v>
      </c>
      <c r="W23" s="37">
        <f t="shared" si="37"/>
        <v>9046</v>
      </c>
      <c r="X23" s="37">
        <f t="shared" si="37"/>
        <v>8236</v>
      </c>
      <c r="Y23" s="37">
        <f t="shared" si="37"/>
        <v>7357</v>
      </c>
      <c r="Z23" s="37">
        <f t="shared" si="37"/>
        <v>7772</v>
      </c>
      <c r="AA23" s="37">
        <f t="shared" si="37"/>
        <v>8950</v>
      </c>
      <c r="AB23" s="23">
        <f>AB20</f>
        <v>98881</v>
      </c>
      <c r="AC23" s="37">
        <f>AC20</f>
        <v>8499</v>
      </c>
      <c r="AD23" s="37">
        <f t="shared" ref="AD23:AO24" si="38">AD20</f>
        <v>6940</v>
      </c>
      <c r="AE23" s="37">
        <f t="shared" si="38"/>
        <v>7980</v>
      </c>
      <c r="AF23" s="37">
        <f t="shared" si="38"/>
        <v>8253</v>
      </c>
      <c r="AG23" s="37">
        <f t="shared" si="38"/>
        <v>7907</v>
      </c>
      <c r="AH23" s="37">
        <f t="shared" si="38"/>
        <v>7591</v>
      </c>
      <c r="AI23" s="37">
        <f t="shared" si="38"/>
        <v>8773</v>
      </c>
      <c r="AJ23" s="37">
        <f t="shared" si="38"/>
        <v>9407</v>
      </c>
      <c r="AK23" s="37">
        <f t="shared" si="38"/>
        <v>8141</v>
      </c>
      <c r="AL23" s="37">
        <f t="shared" si="38"/>
        <v>9375</v>
      </c>
      <c r="AM23" s="37">
        <f t="shared" si="38"/>
        <v>8073</v>
      </c>
      <c r="AN23" s="37">
        <f t="shared" si="38"/>
        <v>10061</v>
      </c>
      <c r="AO23" s="23">
        <f t="shared" si="38"/>
        <v>101000</v>
      </c>
      <c r="AP23" s="37">
        <f>AP20</f>
        <v>10110</v>
      </c>
      <c r="AQ23" s="37">
        <f t="shared" ref="AQ23:BN24" si="39">AQ20</f>
        <v>8405</v>
      </c>
      <c r="AR23" s="37">
        <f t="shared" si="39"/>
        <v>9308</v>
      </c>
      <c r="AS23" s="37">
        <f t="shared" si="39"/>
        <v>8739</v>
      </c>
      <c r="AT23" s="37">
        <f t="shared" si="39"/>
        <v>8858</v>
      </c>
      <c r="AU23" s="37">
        <f t="shared" si="39"/>
        <v>8693</v>
      </c>
      <c r="AV23" s="37">
        <f t="shared" si="39"/>
        <v>10173</v>
      </c>
      <c r="AW23" s="37">
        <f t="shared" si="39"/>
        <v>10897</v>
      </c>
      <c r="AX23" s="37">
        <f t="shared" si="39"/>
        <v>8944</v>
      </c>
      <c r="AY23" s="37">
        <f t="shared" si="39"/>
        <v>10047</v>
      </c>
      <c r="AZ23" s="37">
        <f t="shared" si="39"/>
        <v>9243</v>
      </c>
      <c r="BA23" s="37">
        <f t="shared" si="39"/>
        <v>10783</v>
      </c>
      <c r="BB23" s="23">
        <f t="shared" si="39"/>
        <v>114200</v>
      </c>
      <c r="BC23" s="37">
        <f t="shared" si="39"/>
        <v>11124</v>
      </c>
      <c r="BD23" s="37">
        <f t="shared" si="39"/>
        <v>9977</v>
      </c>
      <c r="BE23" s="37">
        <f t="shared" si="39"/>
        <v>10448</v>
      </c>
      <c r="BF23" s="37">
        <f t="shared" si="39"/>
        <v>10126</v>
      </c>
      <c r="BG23" s="37">
        <f t="shared" si="39"/>
        <v>9641</v>
      </c>
      <c r="BH23" s="37">
        <f t="shared" si="39"/>
        <v>9882</v>
      </c>
      <c r="BI23" s="37">
        <f t="shared" si="39"/>
        <v>12219</v>
      </c>
      <c r="BJ23" s="37">
        <f t="shared" si="39"/>
        <v>12843</v>
      </c>
      <c r="BK23" s="37">
        <f t="shared" si="39"/>
        <v>11287</v>
      </c>
      <c r="BL23" s="37">
        <f t="shared" si="39"/>
        <v>11994</v>
      </c>
      <c r="BM23" s="37">
        <v>11120</v>
      </c>
      <c r="BN23" s="37">
        <f t="shared" si="39"/>
        <v>13579</v>
      </c>
      <c r="BO23" s="23">
        <f>BO20</f>
        <v>134240</v>
      </c>
      <c r="BP23" s="23">
        <f>BP20</f>
        <v>13551</v>
      </c>
      <c r="BQ23" s="23">
        <v>11538</v>
      </c>
      <c r="BR23" s="23">
        <f t="shared" ref="BR23:BS24" si="40">BR20</f>
        <v>12337</v>
      </c>
      <c r="BS23" s="23">
        <f t="shared" si="40"/>
        <v>11690</v>
      </c>
      <c r="BT23" s="23">
        <f t="shared" ref="BT23:BV24" si="41">BT20</f>
        <v>11936</v>
      </c>
      <c r="BU23" s="23">
        <f t="shared" si="41"/>
        <v>11603</v>
      </c>
      <c r="BV23" s="61">
        <f t="shared" si="41"/>
        <v>13436</v>
      </c>
      <c r="BW23" s="61">
        <f t="shared" ref="BW23:BX23" si="42">BW20</f>
        <v>13097</v>
      </c>
      <c r="BX23" s="61">
        <f t="shared" si="42"/>
        <v>11716</v>
      </c>
      <c r="BY23" s="55"/>
      <c r="BZ23" s="55"/>
      <c r="CA23" s="55"/>
      <c r="CB23" s="55"/>
    </row>
    <row r="24" spans="2:80" x14ac:dyDescent="0.25">
      <c r="B24" s="5" t="s">
        <v>3</v>
      </c>
      <c r="C24" s="37">
        <f>C21</f>
        <v>0</v>
      </c>
      <c r="D24" s="37">
        <f t="shared" si="36"/>
        <v>0</v>
      </c>
      <c r="E24" s="37">
        <f t="shared" si="36"/>
        <v>0</v>
      </c>
      <c r="F24" s="37">
        <f t="shared" si="36"/>
        <v>0</v>
      </c>
      <c r="G24" s="37">
        <f t="shared" si="36"/>
        <v>0</v>
      </c>
      <c r="H24" s="37">
        <f t="shared" si="36"/>
        <v>0</v>
      </c>
      <c r="I24" s="37">
        <f t="shared" si="36"/>
        <v>0</v>
      </c>
      <c r="J24" s="37">
        <f t="shared" si="36"/>
        <v>0</v>
      </c>
      <c r="K24" s="37">
        <f t="shared" si="36"/>
        <v>3653</v>
      </c>
      <c r="L24" s="37">
        <f t="shared" si="36"/>
        <v>16832</v>
      </c>
      <c r="M24" s="37">
        <f t="shared" si="36"/>
        <v>17154</v>
      </c>
      <c r="N24" s="37">
        <f>N21</f>
        <v>17180</v>
      </c>
      <c r="O24" s="23">
        <f>O21</f>
        <v>54819</v>
      </c>
      <c r="P24" s="37">
        <f>P21</f>
        <v>17093</v>
      </c>
      <c r="Q24" s="37">
        <f t="shared" si="37"/>
        <v>15790</v>
      </c>
      <c r="R24" s="37">
        <f t="shared" si="37"/>
        <v>16403</v>
      </c>
      <c r="S24" s="37">
        <f t="shared" si="37"/>
        <v>16997</v>
      </c>
      <c r="T24" s="37">
        <f t="shared" si="37"/>
        <v>16602</v>
      </c>
      <c r="U24" s="37">
        <f t="shared" si="37"/>
        <v>16659</v>
      </c>
      <c r="V24" s="37">
        <f t="shared" si="37"/>
        <v>16995</v>
      </c>
      <c r="W24" s="37">
        <f t="shared" si="37"/>
        <v>16632</v>
      </c>
      <c r="X24" s="37">
        <f t="shared" si="37"/>
        <v>17219</v>
      </c>
      <c r="Y24" s="37">
        <f t="shared" si="37"/>
        <v>15725</v>
      </c>
      <c r="Z24" s="37">
        <f t="shared" si="37"/>
        <v>18447</v>
      </c>
      <c r="AA24" s="37">
        <f>AA21</f>
        <v>16991</v>
      </c>
      <c r="AB24" s="23">
        <f>AB21</f>
        <v>201553</v>
      </c>
      <c r="AC24" s="37">
        <f>AC21</f>
        <v>13569</v>
      </c>
      <c r="AD24" s="37">
        <f t="shared" si="38"/>
        <v>14242</v>
      </c>
      <c r="AE24" s="37">
        <f t="shared" si="38"/>
        <v>13139</v>
      </c>
      <c r="AF24" s="37">
        <f t="shared" si="38"/>
        <v>12759</v>
      </c>
      <c r="AG24" s="37">
        <f t="shared" si="38"/>
        <v>14069</v>
      </c>
      <c r="AH24" s="37">
        <f t="shared" si="38"/>
        <v>15457</v>
      </c>
      <c r="AI24" s="37">
        <f t="shared" si="38"/>
        <v>26211</v>
      </c>
      <c r="AJ24" s="37">
        <f t="shared" si="38"/>
        <v>17202</v>
      </c>
      <c r="AK24" s="37">
        <f t="shared" si="38"/>
        <v>23232</v>
      </c>
      <c r="AL24" s="37">
        <f t="shared" si="38"/>
        <v>31412</v>
      </c>
      <c r="AM24" s="37">
        <f t="shared" si="38"/>
        <v>23948</v>
      </c>
      <c r="AN24" s="37">
        <f>AN21</f>
        <v>19088</v>
      </c>
      <c r="AO24" s="23">
        <f t="shared" si="38"/>
        <v>224328</v>
      </c>
      <c r="AP24" s="37">
        <f>AP21</f>
        <v>18610</v>
      </c>
      <c r="AQ24" s="37">
        <f t="shared" ref="AQ24:BN24" si="43">AQ21</f>
        <v>17633</v>
      </c>
      <c r="AR24" s="37">
        <f t="shared" si="43"/>
        <v>20405</v>
      </c>
      <c r="AS24" s="37">
        <f t="shared" si="43"/>
        <v>17860</v>
      </c>
      <c r="AT24" s="37">
        <f t="shared" si="43"/>
        <v>16933</v>
      </c>
      <c r="AU24" s="37">
        <f t="shared" si="43"/>
        <v>17228</v>
      </c>
      <c r="AV24" s="37">
        <f t="shared" si="43"/>
        <v>19558</v>
      </c>
      <c r="AW24" s="37">
        <f t="shared" si="43"/>
        <v>20063</v>
      </c>
      <c r="AX24" s="37">
        <f t="shared" si="43"/>
        <v>21052</v>
      </c>
      <c r="AY24" s="37">
        <f t="shared" si="43"/>
        <v>19239</v>
      </c>
      <c r="AZ24" s="37">
        <f t="shared" si="43"/>
        <v>15404</v>
      </c>
      <c r="BA24" s="37">
        <f t="shared" si="43"/>
        <v>19820</v>
      </c>
      <c r="BB24" s="23">
        <f t="shared" si="39"/>
        <v>223805</v>
      </c>
      <c r="BC24" s="37">
        <f t="shared" si="43"/>
        <v>16833</v>
      </c>
      <c r="BD24" s="37">
        <f t="shared" si="43"/>
        <v>18109</v>
      </c>
      <c r="BE24" s="37">
        <f t="shared" si="43"/>
        <v>19841</v>
      </c>
      <c r="BF24" s="37">
        <f t="shared" si="43"/>
        <v>19378</v>
      </c>
      <c r="BG24" s="37">
        <f t="shared" si="43"/>
        <v>20208</v>
      </c>
      <c r="BH24" s="37">
        <f t="shared" si="43"/>
        <v>21898</v>
      </c>
      <c r="BI24" s="37">
        <f t="shared" si="43"/>
        <v>22184</v>
      </c>
      <c r="BJ24" s="37">
        <f t="shared" si="43"/>
        <v>21869</v>
      </c>
      <c r="BK24" s="37">
        <f t="shared" si="43"/>
        <v>21886</v>
      </c>
      <c r="BL24" s="37">
        <f t="shared" si="43"/>
        <v>21999</v>
      </c>
      <c r="BM24" s="37">
        <v>20715</v>
      </c>
      <c r="BN24" s="37">
        <f t="shared" si="43"/>
        <v>21179</v>
      </c>
      <c r="BO24" s="23">
        <f>BO21</f>
        <v>246099</v>
      </c>
      <c r="BP24" s="23">
        <f>BP21</f>
        <v>19521</v>
      </c>
      <c r="BQ24" s="23">
        <v>18373</v>
      </c>
      <c r="BR24" s="23">
        <f t="shared" si="40"/>
        <v>21924</v>
      </c>
      <c r="BS24" s="23">
        <f t="shared" si="40"/>
        <v>22163</v>
      </c>
      <c r="BT24" s="23">
        <f t="shared" ref="BT24:BU24" si="44">BT21</f>
        <v>23393</v>
      </c>
      <c r="BU24" s="23">
        <f t="shared" si="44"/>
        <v>22012</v>
      </c>
      <c r="BV24" s="61">
        <f t="shared" si="41"/>
        <v>23862</v>
      </c>
      <c r="BW24" s="61">
        <f t="shared" ref="BW24:BX24" si="45">BW21</f>
        <v>24644</v>
      </c>
      <c r="BX24" s="61">
        <f t="shared" si="45"/>
        <v>23916</v>
      </c>
      <c r="BY24" s="55"/>
      <c r="BZ24" s="55"/>
      <c r="CA24" s="55"/>
      <c r="CB24" s="55"/>
    </row>
  </sheetData>
  <mergeCells count="28">
    <mergeCell ref="BO17:BO18"/>
    <mergeCell ref="BC6:BN6"/>
    <mergeCell ref="BC17:BN17"/>
    <mergeCell ref="O6:O7"/>
    <mergeCell ref="O17:O18"/>
    <mergeCell ref="AB6:AB7"/>
    <mergeCell ref="AB17:AB18"/>
    <mergeCell ref="AO6:AO7"/>
    <mergeCell ref="AP17:BA17"/>
    <mergeCell ref="AP6:BA6"/>
    <mergeCell ref="P17:AA17"/>
    <mergeCell ref="AC17:AN17"/>
    <mergeCell ref="A1:B1"/>
    <mergeCell ref="BP6:CA6"/>
    <mergeCell ref="CB6:CB7"/>
    <mergeCell ref="BP17:CA17"/>
    <mergeCell ref="CB17:CB18"/>
    <mergeCell ref="A2:B2"/>
    <mergeCell ref="B6:B7"/>
    <mergeCell ref="C6:N6"/>
    <mergeCell ref="B17:B18"/>
    <mergeCell ref="C17:N17"/>
    <mergeCell ref="P6:AA6"/>
    <mergeCell ref="AC6:AN6"/>
    <mergeCell ref="AO17:AO18"/>
    <mergeCell ref="BB6:BB7"/>
    <mergeCell ref="BB17:BB18"/>
    <mergeCell ref="BO6:BO7"/>
  </mergeCells>
  <hyperlinks>
    <hyperlink ref="A1:B1" location="ÍNDICE!A1" display="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B36"/>
  <sheetViews>
    <sheetView showGridLines="0" zoomScale="85" zoomScaleNormal="85" workbookViewId="0">
      <pane xSplit="2" ySplit="3" topLeftCell="BV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42578125" style="2"/>
    <col min="2" max="2" width="24.140625" style="2" customWidth="1"/>
    <col min="3" max="14" width="11.42578125" style="2" customWidth="1"/>
    <col min="15" max="15" width="12.28515625" style="2" customWidth="1"/>
    <col min="16" max="27" width="11.42578125" style="2" customWidth="1"/>
    <col min="28" max="28" width="12.28515625" style="2" customWidth="1"/>
    <col min="29" max="40" width="11.42578125" style="2" customWidth="1"/>
    <col min="41" max="41" width="12.28515625" style="2" customWidth="1"/>
    <col min="42" max="53" width="11.42578125" style="2" customWidth="1"/>
    <col min="54" max="54" width="12.28515625" style="2" customWidth="1"/>
    <col min="55" max="66" width="11.42578125" style="2" customWidth="1"/>
    <col min="67" max="67" width="12.28515625" style="2" customWidth="1"/>
    <col min="68" max="68" width="11.7109375" style="2" bestFit="1" customWidth="1"/>
    <col min="69" max="70" width="11.5703125" style="2" bestFit="1" customWidth="1"/>
    <col min="71" max="74" width="11.7109375" style="2" bestFit="1" customWidth="1"/>
    <col min="75" max="16384" width="11.42578125" style="2"/>
  </cols>
  <sheetData>
    <row r="1" spans="1:80" ht="19.5" x14ac:dyDescent="0.3">
      <c r="A1" s="104" t="s">
        <v>146</v>
      </c>
      <c r="B1" s="104"/>
    </row>
    <row r="2" spans="1:80" ht="30.75" customHeight="1" x14ac:dyDescent="0.25">
      <c r="A2" s="110" t="s">
        <v>77</v>
      </c>
      <c r="B2" s="111"/>
    </row>
    <row r="3" spans="1:80" x14ac:dyDescent="0.25">
      <c r="A3" s="8" t="s">
        <v>78</v>
      </c>
    </row>
    <row r="5" spans="1:80" x14ac:dyDescent="0.25">
      <c r="B5" s="1" t="s">
        <v>71</v>
      </c>
    </row>
    <row r="6" spans="1:80" ht="15" customHeight="1" x14ac:dyDescent="0.25">
      <c r="B6" s="112" t="s">
        <v>0</v>
      </c>
      <c r="C6" s="105">
        <v>2012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102</v>
      </c>
      <c r="P6" s="105">
        <v>2013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103</v>
      </c>
      <c r="AC6" s="105">
        <v>2014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104</v>
      </c>
      <c r="AP6" s="105">
        <v>2015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105</v>
      </c>
      <c r="BC6" s="105">
        <v>2016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106</v>
      </c>
      <c r="BP6" s="105">
        <v>2017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108</v>
      </c>
    </row>
    <row r="7" spans="1:80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53" t="s">
        <v>11</v>
      </c>
      <c r="BQ7" s="53" t="s">
        <v>12</v>
      </c>
      <c r="BR7" s="53" t="s">
        <v>13</v>
      </c>
      <c r="BS7" s="53" t="s">
        <v>14</v>
      </c>
      <c r="BT7" s="53" t="s">
        <v>15</v>
      </c>
      <c r="BU7" s="53" t="s">
        <v>16</v>
      </c>
      <c r="BV7" s="53" t="s">
        <v>17</v>
      </c>
      <c r="BW7" s="53" t="s">
        <v>18</v>
      </c>
      <c r="BX7" s="53" t="s">
        <v>19</v>
      </c>
      <c r="BY7" s="53" t="s">
        <v>20</v>
      </c>
      <c r="BZ7" s="53" t="s">
        <v>21</v>
      </c>
      <c r="CA7" s="53" t="s">
        <v>22</v>
      </c>
      <c r="CB7" s="109"/>
    </row>
    <row r="8" spans="1:80" x14ac:dyDescent="0.25">
      <c r="B8" s="4" t="s">
        <v>29</v>
      </c>
      <c r="C8" s="35">
        <f>SUM(C9:C10)</f>
        <v>0</v>
      </c>
      <c r="D8" s="35">
        <f t="shared" ref="D8:N8" si="0">SUM(D9:D10)</f>
        <v>0</v>
      </c>
      <c r="E8" s="35">
        <f t="shared" si="0"/>
        <v>864</v>
      </c>
      <c r="F8" s="35">
        <f t="shared" si="0"/>
        <v>17059</v>
      </c>
      <c r="G8" s="35">
        <f t="shared" si="0"/>
        <v>17052</v>
      </c>
      <c r="H8" s="35">
        <f t="shared" si="0"/>
        <v>16980</v>
      </c>
      <c r="I8" s="35">
        <f t="shared" si="0"/>
        <v>19493</v>
      </c>
      <c r="J8" s="35">
        <f t="shared" si="0"/>
        <v>21556</v>
      </c>
      <c r="K8" s="35">
        <f t="shared" si="0"/>
        <v>20827</v>
      </c>
      <c r="L8" s="35">
        <f t="shared" si="0"/>
        <v>22033</v>
      </c>
      <c r="M8" s="35">
        <f t="shared" si="0"/>
        <v>20895</v>
      </c>
      <c r="N8" s="35">
        <f t="shared" si="0"/>
        <v>20121</v>
      </c>
      <c r="O8" s="20">
        <f>SUM(C8:N8)</f>
        <v>176880</v>
      </c>
      <c r="P8" s="35">
        <f>SUM(P9:P10)</f>
        <v>19103</v>
      </c>
      <c r="Q8" s="35">
        <f t="shared" ref="Q8:AA8" si="1">SUM(Q9:Q10)</f>
        <v>15782</v>
      </c>
      <c r="R8" s="35">
        <f t="shared" si="1"/>
        <v>17491</v>
      </c>
      <c r="S8" s="35">
        <f t="shared" si="1"/>
        <v>17814</v>
      </c>
      <c r="T8" s="35">
        <f t="shared" si="1"/>
        <v>19533</v>
      </c>
      <c r="U8" s="35">
        <f t="shared" si="1"/>
        <v>19605</v>
      </c>
      <c r="V8" s="35">
        <f t="shared" si="1"/>
        <v>22143</v>
      </c>
      <c r="W8" s="35">
        <f t="shared" si="1"/>
        <v>22209</v>
      </c>
      <c r="X8" s="35">
        <f t="shared" si="1"/>
        <v>20929</v>
      </c>
      <c r="Y8" s="35">
        <f t="shared" si="1"/>
        <v>20256</v>
      </c>
      <c r="Z8" s="35">
        <f t="shared" si="1"/>
        <v>20409</v>
      </c>
      <c r="AA8" s="35">
        <f t="shared" si="1"/>
        <v>21033</v>
      </c>
      <c r="AB8" s="20">
        <f>SUM(P8:AA8)</f>
        <v>236307</v>
      </c>
      <c r="AC8" s="35">
        <f>SUM(AC9:AC10)</f>
        <v>19086</v>
      </c>
      <c r="AD8" s="35">
        <f t="shared" ref="AD8:AN8" si="2">SUM(AD9:AD10)</f>
        <v>16979</v>
      </c>
      <c r="AE8" s="35">
        <f t="shared" si="2"/>
        <v>19625</v>
      </c>
      <c r="AF8" s="35">
        <f t="shared" si="2"/>
        <v>19074</v>
      </c>
      <c r="AG8" s="35">
        <f t="shared" si="2"/>
        <v>20358</v>
      </c>
      <c r="AH8" s="35">
        <f t="shared" si="2"/>
        <v>20439</v>
      </c>
      <c r="AI8" s="35">
        <f t="shared" si="2"/>
        <v>22507</v>
      </c>
      <c r="AJ8" s="35">
        <f t="shared" si="2"/>
        <v>23681</v>
      </c>
      <c r="AK8" s="35">
        <f t="shared" si="2"/>
        <v>22555</v>
      </c>
      <c r="AL8" s="35">
        <f t="shared" si="2"/>
        <v>23101</v>
      </c>
      <c r="AM8" s="35">
        <f t="shared" si="2"/>
        <v>20871</v>
      </c>
      <c r="AN8" s="35">
        <f t="shared" si="2"/>
        <v>22725</v>
      </c>
      <c r="AO8" s="20">
        <f>SUM(AC8:AN8)</f>
        <v>251001</v>
      </c>
      <c r="AP8" s="35">
        <v>20482</v>
      </c>
      <c r="AQ8" s="35">
        <v>18814</v>
      </c>
      <c r="AR8" s="35">
        <v>21624</v>
      </c>
      <c r="AS8" s="35">
        <v>20829</v>
      </c>
      <c r="AT8" s="35">
        <v>21716</v>
      </c>
      <c r="AU8" s="35">
        <v>21828</v>
      </c>
      <c r="AV8" s="35">
        <v>24842</v>
      </c>
      <c r="AW8" s="35">
        <v>25584</v>
      </c>
      <c r="AX8" s="35">
        <v>23535</v>
      </c>
      <c r="AY8" s="35">
        <v>24105</v>
      </c>
      <c r="AZ8" s="35">
        <v>17494</v>
      </c>
      <c r="BA8" s="35">
        <v>23085</v>
      </c>
      <c r="BB8" s="20">
        <f>SUM(AP8:BA8)</f>
        <v>263938</v>
      </c>
      <c r="BC8" s="35">
        <v>22988</v>
      </c>
      <c r="BD8" s="35">
        <v>21967</v>
      </c>
      <c r="BE8" s="35">
        <v>24542</v>
      </c>
      <c r="BF8" s="35">
        <v>24857</v>
      </c>
      <c r="BG8" s="35">
        <v>25502</v>
      </c>
      <c r="BH8" s="35">
        <v>26184</v>
      </c>
      <c r="BI8" s="35">
        <v>28585</v>
      </c>
      <c r="BJ8" s="35">
        <v>27667</v>
      </c>
      <c r="BK8" s="35">
        <v>25956</v>
      </c>
      <c r="BL8" s="35">
        <v>26993</v>
      </c>
      <c r="BM8" s="35">
        <v>24470</v>
      </c>
      <c r="BN8" s="35">
        <v>25966</v>
      </c>
      <c r="BO8" s="20">
        <f>SUM(BC8:BN8)</f>
        <v>305677</v>
      </c>
      <c r="BP8" s="35">
        <f>SUM(BP9:BP10)</f>
        <v>23973</v>
      </c>
      <c r="BQ8" s="35">
        <v>21360</v>
      </c>
      <c r="BR8" s="35">
        <f t="shared" ref="BR8:BU8" si="3">SUM(BR9:BR10)</f>
        <v>24501</v>
      </c>
      <c r="BS8" s="35">
        <f t="shared" si="3"/>
        <v>23732</v>
      </c>
      <c r="BT8" s="35">
        <f t="shared" si="3"/>
        <v>24185</v>
      </c>
      <c r="BU8" s="35">
        <f t="shared" si="3"/>
        <v>24126</v>
      </c>
      <c r="BV8" s="59">
        <f t="shared" ref="BV8:BX8" si="4">SUM(BV9:BV10)</f>
        <v>28103</v>
      </c>
      <c r="BW8" s="59">
        <f t="shared" si="4"/>
        <v>27910</v>
      </c>
      <c r="BX8" s="59">
        <f t="shared" si="4"/>
        <v>25876</v>
      </c>
      <c r="BY8" s="11"/>
      <c r="BZ8" s="11"/>
      <c r="CA8" s="11"/>
      <c r="CB8" s="11"/>
    </row>
    <row r="9" spans="1:80" x14ac:dyDescent="0.25">
      <c r="B9" s="5" t="s">
        <v>2</v>
      </c>
      <c r="C9" s="29">
        <v>0</v>
      </c>
      <c r="D9" s="29">
        <v>0</v>
      </c>
      <c r="E9" s="29">
        <v>722</v>
      </c>
      <c r="F9" s="29">
        <v>14606</v>
      </c>
      <c r="G9" s="29">
        <v>14413</v>
      </c>
      <c r="H9" s="29">
        <v>14183</v>
      </c>
      <c r="I9" s="29">
        <v>16207</v>
      </c>
      <c r="J9" s="29">
        <v>17370</v>
      </c>
      <c r="K9" s="29">
        <v>15945</v>
      </c>
      <c r="L9" s="29">
        <v>16339</v>
      </c>
      <c r="M9" s="29">
        <v>15477</v>
      </c>
      <c r="N9" s="29">
        <v>16458</v>
      </c>
      <c r="O9" s="20">
        <f t="shared" ref="O9:O16" si="5">SUM(C9:N9)</f>
        <v>141720</v>
      </c>
      <c r="P9" s="29">
        <v>15810</v>
      </c>
      <c r="Q9" s="29">
        <v>13366</v>
      </c>
      <c r="R9" s="29">
        <v>14711</v>
      </c>
      <c r="S9" s="29">
        <v>14544</v>
      </c>
      <c r="T9" s="29">
        <v>15487</v>
      </c>
      <c r="U9" s="29">
        <v>15988</v>
      </c>
      <c r="V9" s="29">
        <v>17917</v>
      </c>
      <c r="W9" s="29">
        <v>17997</v>
      </c>
      <c r="X9" s="29">
        <v>16775</v>
      </c>
      <c r="Y9" s="29">
        <v>16552</v>
      </c>
      <c r="Z9" s="29">
        <v>16425</v>
      </c>
      <c r="AA9" s="29">
        <v>17547</v>
      </c>
      <c r="AB9" s="20">
        <f t="shared" ref="AB9:AB16" si="6">SUM(P9:AA9)</f>
        <v>193119</v>
      </c>
      <c r="AC9" s="29">
        <v>16426</v>
      </c>
      <c r="AD9" s="29">
        <v>14226</v>
      </c>
      <c r="AE9" s="29">
        <v>16044</v>
      </c>
      <c r="AF9" s="29">
        <v>14832</v>
      </c>
      <c r="AG9" s="29">
        <v>16181</v>
      </c>
      <c r="AH9" s="29">
        <v>16438</v>
      </c>
      <c r="AI9" s="29">
        <v>17943</v>
      </c>
      <c r="AJ9" s="29">
        <v>19007</v>
      </c>
      <c r="AK9" s="29">
        <v>17902</v>
      </c>
      <c r="AL9" s="29">
        <v>18632</v>
      </c>
      <c r="AM9" s="29">
        <v>16825</v>
      </c>
      <c r="AN9" s="29">
        <v>18899</v>
      </c>
      <c r="AO9" s="20">
        <f t="shared" ref="AO9:AO16" si="7">SUM(AC9:AN9)</f>
        <v>203355</v>
      </c>
      <c r="AP9" s="29">
        <v>17459</v>
      </c>
      <c r="AQ9" s="29">
        <v>15868</v>
      </c>
      <c r="AR9" s="29">
        <v>17617</v>
      </c>
      <c r="AS9" s="29">
        <v>16977</v>
      </c>
      <c r="AT9" s="41">
        <v>17649</v>
      </c>
      <c r="AU9" s="41">
        <v>17568</v>
      </c>
      <c r="AV9" s="41">
        <v>20185</v>
      </c>
      <c r="AW9" s="41">
        <v>20463</v>
      </c>
      <c r="AX9" s="41">
        <v>18890</v>
      </c>
      <c r="AY9" s="41">
        <v>19538</v>
      </c>
      <c r="AZ9" s="29">
        <v>14133</v>
      </c>
      <c r="BA9" s="29">
        <v>18732</v>
      </c>
      <c r="BB9" s="20">
        <f t="shared" ref="BB9:BB16" si="8">SUM(AP9:BA9)</f>
        <v>215079</v>
      </c>
      <c r="BC9" s="29">
        <v>19533</v>
      </c>
      <c r="BD9" s="29">
        <v>18098</v>
      </c>
      <c r="BE9" s="29">
        <v>19804</v>
      </c>
      <c r="BF9" s="29">
        <v>20124</v>
      </c>
      <c r="BG9" s="41">
        <v>20370</v>
      </c>
      <c r="BH9" s="41">
        <v>20834</v>
      </c>
      <c r="BI9" s="41">
        <v>23121</v>
      </c>
      <c r="BJ9" s="41">
        <v>22565</v>
      </c>
      <c r="BK9" s="41">
        <v>20744</v>
      </c>
      <c r="BL9" s="41">
        <v>21750</v>
      </c>
      <c r="BM9" s="29">
        <v>19620</v>
      </c>
      <c r="BN9" s="29">
        <v>21640</v>
      </c>
      <c r="BO9" s="20">
        <f t="shared" ref="BO9:BO15" si="9">SUM(BC9:BN9)</f>
        <v>248203</v>
      </c>
      <c r="BP9" s="29">
        <v>20551</v>
      </c>
      <c r="BQ9" s="29">
        <v>17610</v>
      </c>
      <c r="BR9" s="29">
        <v>19686</v>
      </c>
      <c r="BS9" s="29">
        <v>19159</v>
      </c>
      <c r="BT9" s="29">
        <v>19269</v>
      </c>
      <c r="BU9" s="29">
        <v>19169</v>
      </c>
      <c r="BV9" s="84">
        <v>22230</v>
      </c>
      <c r="BW9" s="84">
        <v>21935</v>
      </c>
      <c r="BX9" s="84">
        <v>20181</v>
      </c>
      <c r="BY9" s="11"/>
      <c r="BZ9" s="11"/>
      <c r="CA9" s="11"/>
      <c r="CB9" s="11"/>
    </row>
    <row r="10" spans="1:80" x14ac:dyDescent="0.25">
      <c r="B10" s="5" t="s">
        <v>3</v>
      </c>
      <c r="C10" s="38">
        <v>0</v>
      </c>
      <c r="D10" s="38">
        <v>0</v>
      </c>
      <c r="E10" s="38">
        <v>142</v>
      </c>
      <c r="F10" s="38">
        <v>2453</v>
      </c>
      <c r="G10" s="38">
        <v>2639</v>
      </c>
      <c r="H10" s="38">
        <v>2797</v>
      </c>
      <c r="I10" s="38">
        <v>3286</v>
      </c>
      <c r="J10" s="38">
        <v>4186</v>
      </c>
      <c r="K10" s="38">
        <v>4882</v>
      </c>
      <c r="L10" s="38">
        <v>5694</v>
      </c>
      <c r="M10" s="38">
        <v>5418</v>
      </c>
      <c r="N10" s="38">
        <v>3663</v>
      </c>
      <c r="O10" s="20">
        <f t="shared" si="5"/>
        <v>35160</v>
      </c>
      <c r="P10" s="38">
        <v>3293</v>
      </c>
      <c r="Q10" s="38">
        <v>2416</v>
      </c>
      <c r="R10" s="38">
        <v>2780</v>
      </c>
      <c r="S10" s="38">
        <v>3270</v>
      </c>
      <c r="T10" s="38">
        <v>4046</v>
      </c>
      <c r="U10" s="38">
        <v>3617</v>
      </c>
      <c r="V10" s="38">
        <v>4226</v>
      </c>
      <c r="W10" s="38">
        <v>4212</v>
      </c>
      <c r="X10" s="38">
        <v>4154</v>
      </c>
      <c r="Y10" s="38">
        <v>3704</v>
      </c>
      <c r="Z10" s="38">
        <v>3984</v>
      </c>
      <c r="AA10" s="38">
        <v>3486</v>
      </c>
      <c r="AB10" s="20">
        <f t="shared" si="6"/>
        <v>43188</v>
      </c>
      <c r="AC10" s="38">
        <v>2660</v>
      </c>
      <c r="AD10" s="38">
        <v>2753</v>
      </c>
      <c r="AE10" s="38">
        <v>3581</v>
      </c>
      <c r="AF10" s="38">
        <v>4242</v>
      </c>
      <c r="AG10" s="38">
        <v>4177</v>
      </c>
      <c r="AH10" s="38">
        <v>4001</v>
      </c>
      <c r="AI10" s="38">
        <v>4564</v>
      </c>
      <c r="AJ10" s="38">
        <v>4674</v>
      </c>
      <c r="AK10" s="38">
        <v>4653</v>
      </c>
      <c r="AL10" s="38">
        <v>4469</v>
      </c>
      <c r="AM10" s="38">
        <v>4046</v>
      </c>
      <c r="AN10" s="38">
        <v>3826</v>
      </c>
      <c r="AO10" s="20">
        <f t="shared" si="7"/>
        <v>47646</v>
      </c>
      <c r="AP10" s="38">
        <v>3023</v>
      </c>
      <c r="AQ10" s="38">
        <v>2946</v>
      </c>
      <c r="AR10" s="38">
        <v>4007</v>
      </c>
      <c r="AS10" s="38">
        <v>3852</v>
      </c>
      <c r="AT10" s="42">
        <v>4067</v>
      </c>
      <c r="AU10" s="42">
        <v>4260</v>
      </c>
      <c r="AV10" s="42">
        <v>4657</v>
      </c>
      <c r="AW10" s="42">
        <v>5121</v>
      </c>
      <c r="AX10" s="42">
        <v>4645</v>
      </c>
      <c r="AY10" s="42">
        <v>4567</v>
      </c>
      <c r="AZ10" s="38">
        <v>3361</v>
      </c>
      <c r="BA10" s="38">
        <v>4353</v>
      </c>
      <c r="BB10" s="20">
        <f t="shared" si="8"/>
        <v>48859</v>
      </c>
      <c r="BC10" s="38">
        <v>3455</v>
      </c>
      <c r="BD10" s="38">
        <v>3869</v>
      </c>
      <c r="BE10" s="38">
        <v>4738</v>
      </c>
      <c r="BF10" s="38">
        <v>4733</v>
      </c>
      <c r="BG10" s="42">
        <v>5132</v>
      </c>
      <c r="BH10" s="42">
        <v>5350</v>
      </c>
      <c r="BI10" s="42">
        <v>5464</v>
      </c>
      <c r="BJ10" s="42">
        <v>5102</v>
      </c>
      <c r="BK10" s="42">
        <v>5212</v>
      </c>
      <c r="BL10" s="42">
        <v>5243</v>
      </c>
      <c r="BM10" s="38">
        <v>4850</v>
      </c>
      <c r="BN10" s="38">
        <v>4326</v>
      </c>
      <c r="BO10" s="20">
        <f t="shared" si="9"/>
        <v>57474</v>
      </c>
      <c r="BP10" s="38">
        <v>3422</v>
      </c>
      <c r="BQ10" s="38">
        <v>3750</v>
      </c>
      <c r="BR10" s="38">
        <v>4815</v>
      </c>
      <c r="BS10" s="38">
        <v>4573</v>
      </c>
      <c r="BT10" s="38">
        <v>4916</v>
      </c>
      <c r="BU10" s="38">
        <v>4957</v>
      </c>
      <c r="BV10" s="85">
        <v>5873</v>
      </c>
      <c r="BW10" s="85">
        <v>5975</v>
      </c>
      <c r="BX10" s="85">
        <v>5695</v>
      </c>
      <c r="BY10" s="11"/>
      <c r="BZ10" s="11"/>
      <c r="CA10" s="11"/>
      <c r="CB10" s="11"/>
    </row>
    <row r="11" spans="1:80" x14ac:dyDescent="0.25">
      <c r="B11" s="4" t="s">
        <v>30</v>
      </c>
      <c r="C11" s="35">
        <f>SUM(C12:C13)</f>
        <v>0</v>
      </c>
      <c r="D11" s="35">
        <f t="shared" ref="D11:N11" si="10">SUM(D12:D13)</f>
        <v>0</v>
      </c>
      <c r="E11" s="35">
        <f t="shared" si="10"/>
        <v>304</v>
      </c>
      <c r="F11" s="35">
        <f t="shared" si="10"/>
        <v>6705</v>
      </c>
      <c r="G11" s="35">
        <f t="shared" si="10"/>
        <v>6329</v>
      </c>
      <c r="H11" s="35">
        <f t="shared" si="10"/>
        <v>6565</v>
      </c>
      <c r="I11" s="35">
        <f t="shared" si="10"/>
        <v>7657</v>
      </c>
      <c r="J11" s="35">
        <f t="shared" si="10"/>
        <v>7453</v>
      </c>
      <c r="K11" s="35">
        <f t="shared" si="10"/>
        <v>7155</v>
      </c>
      <c r="L11" s="35">
        <f t="shared" si="10"/>
        <v>8211</v>
      </c>
      <c r="M11" s="35">
        <f t="shared" si="10"/>
        <v>7415</v>
      </c>
      <c r="N11" s="35">
        <f t="shared" si="10"/>
        <v>7664</v>
      </c>
      <c r="O11" s="20">
        <f t="shared" si="5"/>
        <v>65458</v>
      </c>
      <c r="P11" s="35">
        <f>SUM(P12:P13)</f>
        <v>7574</v>
      </c>
      <c r="Q11" s="35">
        <f t="shared" ref="Q11:AA11" si="11">SUM(Q12:Q13)</f>
        <v>6410</v>
      </c>
      <c r="R11" s="35">
        <f t="shared" si="11"/>
        <v>6365</v>
      </c>
      <c r="S11" s="35">
        <f t="shared" si="11"/>
        <v>6117</v>
      </c>
      <c r="T11" s="35">
        <f t="shared" si="11"/>
        <v>7060</v>
      </c>
      <c r="U11" s="35">
        <f t="shared" si="11"/>
        <v>8107</v>
      </c>
      <c r="V11" s="35">
        <f t="shared" si="11"/>
        <v>8888</v>
      </c>
      <c r="W11" s="35">
        <f t="shared" si="11"/>
        <v>8473</v>
      </c>
      <c r="X11" s="35">
        <f t="shared" si="11"/>
        <v>8433</v>
      </c>
      <c r="Y11" s="35">
        <f t="shared" si="11"/>
        <v>8510</v>
      </c>
      <c r="Z11" s="35">
        <f t="shared" si="11"/>
        <v>8628</v>
      </c>
      <c r="AA11" s="35">
        <f t="shared" si="11"/>
        <v>8564</v>
      </c>
      <c r="AB11" s="20">
        <f t="shared" si="6"/>
        <v>93129</v>
      </c>
      <c r="AC11" s="35">
        <f>SUM(AC12:AC13)</f>
        <v>7275</v>
      </c>
      <c r="AD11" s="35">
        <f t="shared" ref="AD11:AN11" si="12">SUM(AD12:AD13)</f>
        <v>5787</v>
      </c>
      <c r="AE11" s="35">
        <f t="shared" si="12"/>
        <v>6382</v>
      </c>
      <c r="AF11" s="35">
        <f t="shared" si="12"/>
        <v>6539</v>
      </c>
      <c r="AG11" s="35">
        <f t="shared" si="12"/>
        <v>6707</v>
      </c>
      <c r="AH11" s="35">
        <f t="shared" si="12"/>
        <v>7136</v>
      </c>
      <c r="AI11" s="35">
        <f t="shared" si="12"/>
        <v>8419</v>
      </c>
      <c r="AJ11" s="35">
        <f t="shared" si="12"/>
        <v>8657</v>
      </c>
      <c r="AK11" s="35">
        <f t="shared" si="12"/>
        <v>8071</v>
      </c>
      <c r="AL11" s="35">
        <f t="shared" si="12"/>
        <v>8313</v>
      </c>
      <c r="AM11" s="35">
        <f t="shared" si="12"/>
        <v>8837</v>
      </c>
      <c r="AN11" s="35">
        <f t="shared" si="12"/>
        <v>8238</v>
      </c>
      <c r="AO11" s="20">
        <f t="shared" si="7"/>
        <v>90361</v>
      </c>
      <c r="AP11" s="35">
        <v>7558</v>
      </c>
      <c r="AQ11" s="35">
        <v>6785</v>
      </c>
      <c r="AR11" s="35">
        <v>6939</v>
      </c>
      <c r="AS11" s="35">
        <v>6608</v>
      </c>
      <c r="AT11" s="35">
        <v>7047</v>
      </c>
      <c r="AU11" s="35">
        <v>7048</v>
      </c>
      <c r="AV11" s="35">
        <v>9168</v>
      </c>
      <c r="AW11" s="35">
        <v>8431</v>
      </c>
      <c r="AX11" s="35">
        <v>7797</v>
      </c>
      <c r="AY11" s="35">
        <v>8291</v>
      </c>
      <c r="AZ11" s="35">
        <v>5617</v>
      </c>
      <c r="BA11" s="35">
        <v>7947</v>
      </c>
      <c r="BB11" s="20">
        <f t="shared" si="8"/>
        <v>89236</v>
      </c>
      <c r="BC11" s="35">
        <v>8056</v>
      </c>
      <c r="BD11" s="35">
        <v>7382</v>
      </c>
      <c r="BE11" s="35">
        <v>7973</v>
      </c>
      <c r="BF11" s="35">
        <v>7638</v>
      </c>
      <c r="BG11" s="35">
        <v>8467</v>
      </c>
      <c r="BH11" s="35">
        <v>8606</v>
      </c>
      <c r="BI11" s="35">
        <v>10310</v>
      </c>
      <c r="BJ11" s="35">
        <v>10016</v>
      </c>
      <c r="BK11" s="35">
        <v>9667</v>
      </c>
      <c r="BL11" s="35">
        <v>9940</v>
      </c>
      <c r="BM11" s="35">
        <v>9241</v>
      </c>
      <c r="BN11" s="35">
        <v>9167</v>
      </c>
      <c r="BO11" s="20">
        <f t="shared" si="9"/>
        <v>106463</v>
      </c>
      <c r="BP11" s="35">
        <f>SUM(BP12:BP13)</f>
        <v>8734</v>
      </c>
      <c r="BQ11" s="35">
        <v>7826</v>
      </c>
      <c r="BR11" s="35">
        <f t="shared" ref="BR11:BU11" si="13">SUM(BR12:BR13)</f>
        <v>7884</v>
      </c>
      <c r="BS11" s="35">
        <f t="shared" si="13"/>
        <v>7737</v>
      </c>
      <c r="BT11" s="35">
        <f t="shared" si="13"/>
        <v>8201</v>
      </c>
      <c r="BU11" s="35">
        <f t="shared" si="13"/>
        <v>8292</v>
      </c>
      <c r="BV11" s="59">
        <f t="shared" ref="BV11:BX11" si="14">SUM(BV12:BV13)</f>
        <v>10684</v>
      </c>
      <c r="BW11" s="59">
        <f t="shared" si="14"/>
        <v>9723</v>
      </c>
      <c r="BX11" s="59">
        <f t="shared" si="14"/>
        <v>9621</v>
      </c>
      <c r="BY11" s="11"/>
      <c r="BZ11" s="11"/>
      <c r="CA11" s="11"/>
      <c r="CB11" s="11"/>
    </row>
    <row r="12" spans="1:80" x14ac:dyDescent="0.25">
      <c r="B12" s="5" t="s">
        <v>2</v>
      </c>
      <c r="C12" s="29">
        <v>0</v>
      </c>
      <c r="D12" s="29">
        <v>0</v>
      </c>
      <c r="E12" s="29">
        <v>253</v>
      </c>
      <c r="F12" s="29">
        <v>5549</v>
      </c>
      <c r="G12" s="29">
        <v>5183</v>
      </c>
      <c r="H12" s="29">
        <v>5389</v>
      </c>
      <c r="I12" s="29">
        <v>6267</v>
      </c>
      <c r="J12" s="29">
        <v>6046</v>
      </c>
      <c r="K12" s="29">
        <v>5594</v>
      </c>
      <c r="L12" s="29">
        <v>5849</v>
      </c>
      <c r="M12" s="29">
        <v>5535</v>
      </c>
      <c r="N12" s="29">
        <v>5855</v>
      </c>
      <c r="O12" s="20">
        <f t="shared" si="5"/>
        <v>51520</v>
      </c>
      <c r="P12" s="29">
        <v>6104</v>
      </c>
      <c r="Q12" s="29">
        <v>5256</v>
      </c>
      <c r="R12" s="29">
        <v>5113</v>
      </c>
      <c r="S12" s="29">
        <v>4774</v>
      </c>
      <c r="T12" s="29">
        <v>5345</v>
      </c>
      <c r="U12" s="29">
        <v>5859</v>
      </c>
      <c r="V12" s="29">
        <v>6459</v>
      </c>
      <c r="W12" s="29">
        <v>6068</v>
      </c>
      <c r="X12" s="29">
        <v>5946</v>
      </c>
      <c r="Y12" s="29">
        <v>6247</v>
      </c>
      <c r="Z12" s="29">
        <v>5982</v>
      </c>
      <c r="AA12" s="29">
        <v>6422</v>
      </c>
      <c r="AB12" s="20">
        <f t="shared" si="6"/>
        <v>69575</v>
      </c>
      <c r="AC12" s="29">
        <v>5970</v>
      </c>
      <c r="AD12" s="29">
        <v>4600</v>
      </c>
      <c r="AE12" s="29">
        <v>4902</v>
      </c>
      <c r="AF12" s="29">
        <v>4553</v>
      </c>
      <c r="AG12" s="29">
        <v>4951</v>
      </c>
      <c r="AH12" s="29">
        <v>5421</v>
      </c>
      <c r="AI12" s="29">
        <v>6366</v>
      </c>
      <c r="AJ12" s="29">
        <v>6202</v>
      </c>
      <c r="AK12" s="29">
        <v>5792</v>
      </c>
      <c r="AL12" s="29">
        <v>5955</v>
      </c>
      <c r="AM12" s="29">
        <v>5666</v>
      </c>
      <c r="AN12" s="29">
        <v>6226</v>
      </c>
      <c r="AO12" s="20">
        <f t="shared" si="7"/>
        <v>66604</v>
      </c>
      <c r="AP12" s="29">
        <v>6205</v>
      </c>
      <c r="AQ12" s="29">
        <v>5440</v>
      </c>
      <c r="AR12" s="29">
        <v>5459</v>
      </c>
      <c r="AS12" s="29">
        <v>5233</v>
      </c>
      <c r="AT12" s="41">
        <v>5497</v>
      </c>
      <c r="AU12" s="41">
        <v>5405</v>
      </c>
      <c r="AV12" s="41">
        <v>7332</v>
      </c>
      <c r="AW12" s="41">
        <v>6545</v>
      </c>
      <c r="AX12" s="41">
        <v>6014</v>
      </c>
      <c r="AY12" s="41">
        <v>6350</v>
      </c>
      <c r="AZ12" s="29">
        <v>4305</v>
      </c>
      <c r="BA12" s="29">
        <v>6111</v>
      </c>
      <c r="BB12" s="20">
        <f t="shared" si="8"/>
        <v>69896</v>
      </c>
      <c r="BC12" s="29">
        <v>6650</v>
      </c>
      <c r="BD12" s="29">
        <v>5837</v>
      </c>
      <c r="BE12" s="29">
        <v>6361</v>
      </c>
      <c r="BF12" s="29">
        <v>5924</v>
      </c>
      <c r="BG12" s="41">
        <v>6372</v>
      </c>
      <c r="BH12" s="41">
        <v>6293</v>
      </c>
      <c r="BI12" s="41">
        <v>8065</v>
      </c>
      <c r="BJ12" s="41">
        <v>7651</v>
      </c>
      <c r="BK12" s="41">
        <v>7197</v>
      </c>
      <c r="BL12" s="41">
        <v>7260</v>
      </c>
      <c r="BM12" s="29">
        <v>6584</v>
      </c>
      <c r="BN12" s="29">
        <v>7195</v>
      </c>
      <c r="BO12" s="20">
        <f t="shared" si="9"/>
        <v>81389</v>
      </c>
      <c r="BP12" s="29">
        <v>7193</v>
      </c>
      <c r="BQ12" s="29">
        <v>6035</v>
      </c>
      <c r="BR12" s="29">
        <v>6033</v>
      </c>
      <c r="BS12" s="29">
        <v>6025</v>
      </c>
      <c r="BT12" s="29">
        <v>6162</v>
      </c>
      <c r="BU12" s="29">
        <v>6207</v>
      </c>
      <c r="BV12" s="84">
        <v>8179</v>
      </c>
      <c r="BW12" s="84">
        <v>7085</v>
      </c>
      <c r="BX12" s="84">
        <v>6950</v>
      </c>
      <c r="BY12" s="11"/>
      <c r="BZ12" s="11"/>
      <c r="CA12" s="11"/>
      <c r="CB12" s="11"/>
    </row>
    <row r="13" spans="1:80" x14ac:dyDescent="0.25">
      <c r="B13" s="5" t="s">
        <v>3</v>
      </c>
      <c r="C13" s="38">
        <v>0</v>
      </c>
      <c r="D13" s="38">
        <v>0</v>
      </c>
      <c r="E13" s="38">
        <v>51</v>
      </c>
      <c r="F13" s="38">
        <v>1156</v>
      </c>
      <c r="G13" s="38">
        <v>1146</v>
      </c>
      <c r="H13" s="38">
        <v>1176</v>
      </c>
      <c r="I13" s="38">
        <v>1390</v>
      </c>
      <c r="J13" s="38">
        <v>1407</v>
      </c>
      <c r="K13" s="38">
        <v>1561</v>
      </c>
      <c r="L13" s="38">
        <v>2362</v>
      </c>
      <c r="M13" s="38">
        <v>1880</v>
      </c>
      <c r="N13" s="38">
        <v>1809</v>
      </c>
      <c r="O13" s="20">
        <f t="shared" si="5"/>
        <v>13938</v>
      </c>
      <c r="P13" s="38">
        <v>1470</v>
      </c>
      <c r="Q13" s="38">
        <v>1154</v>
      </c>
      <c r="R13" s="38">
        <v>1252</v>
      </c>
      <c r="S13" s="38">
        <v>1343</v>
      </c>
      <c r="T13" s="38">
        <v>1715</v>
      </c>
      <c r="U13" s="38">
        <v>2248</v>
      </c>
      <c r="V13" s="38">
        <v>2429</v>
      </c>
      <c r="W13" s="38">
        <v>2405</v>
      </c>
      <c r="X13" s="38">
        <v>2487</v>
      </c>
      <c r="Y13" s="38">
        <v>2263</v>
      </c>
      <c r="Z13" s="38">
        <v>2646</v>
      </c>
      <c r="AA13" s="38">
        <v>2142</v>
      </c>
      <c r="AB13" s="20">
        <f t="shared" si="6"/>
        <v>23554</v>
      </c>
      <c r="AC13" s="38">
        <v>1305</v>
      </c>
      <c r="AD13" s="38">
        <v>1187</v>
      </c>
      <c r="AE13" s="38">
        <v>1480</v>
      </c>
      <c r="AF13" s="38">
        <v>1986</v>
      </c>
      <c r="AG13" s="38">
        <v>1756</v>
      </c>
      <c r="AH13" s="38">
        <v>1715</v>
      </c>
      <c r="AI13" s="38">
        <v>2053</v>
      </c>
      <c r="AJ13" s="38">
        <v>2455</v>
      </c>
      <c r="AK13" s="38">
        <v>2279</v>
      </c>
      <c r="AL13" s="38">
        <v>2358</v>
      </c>
      <c r="AM13" s="38">
        <v>3171</v>
      </c>
      <c r="AN13" s="38">
        <v>2012</v>
      </c>
      <c r="AO13" s="20">
        <f t="shared" si="7"/>
        <v>23757</v>
      </c>
      <c r="AP13" s="38">
        <v>1353</v>
      </c>
      <c r="AQ13" s="38">
        <v>1345</v>
      </c>
      <c r="AR13" s="38">
        <v>1480</v>
      </c>
      <c r="AS13" s="38">
        <v>1375</v>
      </c>
      <c r="AT13" s="42">
        <v>1550</v>
      </c>
      <c r="AU13" s="42">
        <v>1643</v>
      </c>
      <c r="AV13" s="42">
        <v>1836</v>
      </c>
      <c r="AW13" s="42">
        <v>1886</v>
      </c>
      <c r="AX13" s="42">
        <v>1783</v>
      </c>
      <c r="AY13" s="42">
        <v>1941</v>
      </c>
      <c r="AZ13" s="38">
        <v>1312</v>
      </c>
      <c r="BA13" s="38">
        <v>1836</v>
      </c>
      <c r="BB13" s="20">
        <f t="shared" si="8"/>
        <v>19340</v>
      </c>
      <c r="BC13" s="38">
        <v>1406</v>
      </c>
      <c r="BD13" s="38">
        <v>1545</v>
      </c>
      <c r="BE13" s="38">
        <v>1612</v>
      </c>
      <c r="BF13" s="38">
        <v>1714</v>
      </c>
      <c r="BG13" s="42">
        <v>2095</v>
      </c>
      <c r="BH13" s="42">
        <v>2313</v>
      </c>
      <c r="BI13" s="42">
        <v>2245</v>
      </c>
      <c r="BJ13" s="42">
        <v>2365</v>
      </c>
      <c r="BK13" s="42">
        <v>2470</v>
      </c>
      <c r="BL13" s="42">
        <v>2680</v>
      </c>
      <c r="BM13" s="38">
        <v>2657</v>
      </c>
      <c r="BN13" s="38">
        <v>1972</v>
      </c>
      <c r="BO13" s="20">
        <f t="shared" si="9"/>
        <v>25074</v>
      </c>
      <c r="BP13" s="38">
        <v>1541</v>
      </c>
      <c r="BQ13" s="38">
        <v>1791</v>
      </c>
      <c r="BR13" s="38">
        <v>1851</v>
      </c>
      <c r="BS13" s="38">
        <v>1712</v>
      </c>
      <c r="BT13" s="38">
        <v>2039</v>
      </c>
      <c r="BU13" s="38">
        <v>2085</v>
      </c>
      <c r="BV13" s="85">
        <v>2505</v>
      </c>
      <c r="BW13" s="85">
        <v>2638</v>
      </c>
      <c r="BX13" s="85">
        <v>2671</v>
      </c>
      <c r="BY13" s="11"/>
      <c r="BZ13" s="11"/>
      <c r="CA13" s="11"/>
      <c r="CB13" s="11"/>
    </row>
    <row r="14" spans="1:80" x14ac:dyDescent="0.25">
      <c r="B14" s="4" t="s">
        <v>31</v>
      </c>
      <c r="C14" s="35">
        <f>SUM(C15:C16)</f>
        <v>0</v>
      </c>
      <c r="D14" s="35">
        <f t="shared" ref="D14:N14" si="15">SUM(D15:D16)</f>
        <v>0</v>
      </c>
      <c r="E14" s="35">
        <f t="shared" si="15"/>
        <v>1483</v>
      </c>
      <c r="F14" s="35">
        <f t="shared" si="15"/>
        <v>26055</v>
      </c>
      <c r="G14" s="35">
        <f t="shared" si="15"/>
        <v>23594</v>
      </c>
      <c r="H14" s="35">
        <f t="shared" si="15"/>
        <v>25180</v>
      </c>
      <c r="I14" s="35">
        <f t="shared" si="15"/>
        <v>29052</v>
      </c>
      <c r="J14" s="35">
        <f t="shared" si="15"/>
        <v>30150</v>
      </c>
      <c r="K14" s="35">
        <f t="shared" si="15"/>
        <v>30298</v>
      </c>
      <c r="L14" s="35">
        <f t="shared" si="15"/>
        <v>30486</v>
      </c>
      <c r="M14" s="35">
        <f t="shared" si="15"/>
        <v>30844</v>
      </c>
      <c r="N14" s="35">
        <f t="shared" si="15"/>
        <v>31749</v>
      </c>
      <c r="O14" s="20">
        <f t="shared" si="5"/>
        <v>258891</v>
      </c>
      <c r="P14" s="35">
        <f>SUM(P15:P16)</f>
        <v>31385</v>
      </c>
      <c r="Q14" s="35">
        <f t="shared" ref="Q14:AA14" si="16">SUM(Q15:Q16)</f>
        <v>28098</v>
      </c>
      <c r="R14" s="35">
        <f t="shared" si="16"/>
        <v>29956</v>
      </c>
      <c r="S14" s="35">
        <f t="shared" si="16"/>
        <v>29758</v>
      </c>
      <c r="T14" s="35">
        <f t="shared" si="16"/>
        <v>30872</v>
      </c>
      <c r="U14" s="35">
        <f t="shared" si="16"/>
        <v>30156</v>
      </c>
      <c r="V14" s="35">
        <f t="shared" si="16"/>
        <v>31008</v>
      </c>
      <c r="W14" s="35">
        <f t="shared" si="16"/>
        <v>34274</v>
      </c>
      <c r="X14" s="35">
        <f t="shared" si="16"/>
        <v>30369</v>
      </c>
      <c r="Y14" s="35">
        <f t="shared" si="16"/>
        <v>26110</v>
      </c>
      <c r="Z14" s="35">
        <f t="shared" si="16"/>
        <v>30246</v>
      </c>
      <c r="AA14" s="35">
        <f t="shared" si="16"/>
        <v>31493</v>
      </c>
      <c r="AB14" s="20">
        <f t="shared" si="6"/>
        <v>363725</v>
      </c>
      <c r="AC14" s="35">
        <f>SUM(AC15:AC16)</f>
        <v>27509</v>
      </c>
      <c r="AD14" s="35">
        <f t="shared" ref="AD14:AN14" si="17">SUM(AD15:AD16)</f>
        <v>23726</v>
      </c>
      <c r="AE14" s="35">
        <f t="shared" si="17"/>
        <v>25983</v>
      </c>
      <c r="AF14" s="35">
        <f t="shared" si="17"/>
        <v>22496</v>
      </c>
      <c r="AG14" s="35">
        <f t="shared" si="17"/>
        <v>28510</v>
      </c>
      <c r="AH14" s="35">
        <f t="shared" si="17"/>
        <v>25002</v>
      </c>
      <c r="AI14" s="35">
        <f t="shared" si="17"/>
        <v>27572</v>
      </c>
      <c r="AJ14" s="35">
        <f t="shared" si="17"/>
        <v>28408</v>
      </c>
      <c r="AK14" s="35">
        <f t="shared" si="17"/>
        <v>27877</v>
      </c>
      <c r="AL14" s="35">
        <f t="shared" si="17"/>
        <v>29191</v>
      </c>
      <c r="AM14" s="35">
        <f t="shared" si="17"/>
        <v>26885</v>
      </c>
      <c r="AN14" s="35">
        <f t="shared" si="17"/>
        <v>29222</v>
      </c>
      <c r="AO14" s="20">
        <f t="shared" si="7"/>
        <v>322381</v>
      </c>
      <c r="AP14" s="35">
        <v>27650</v>
      </c>
      <c r="AQ14" s="35">
        <v>25989</v>
      </c>
      <c r="AR14" s="35">
        <v>29046</v>
      </c>
      <c r="AS14" s="35">
        <v>29995</v>
      </c>
      <c r="AT14" s="35">
        <v>31628</v>
      </c>
      <c r="AU14" s="35">
        <v>31694</v>
      </c>
      <c r="AV14" s="35">
        <v>33667</v>
      </c>
      <c r="AW14" s="35">
        <v>34071</v>
      </c>
      <c r="AX14" s="35">
        <v>30992</v>
      </c>
      <c r="AY14" s="35">
        <v>31033</v>
      </c>
      <c r="AZ14" s="35">
        <v>23142</v>
      </c>
      <c r="BA14" s="35">
        <v>30437</v>
      </c>
      <c r="BB14" s="20">
        <f t="shared" si="8"/>
        <v>359344</v>
      </c>
      <c r="BC14" s="35">
        <v>31157</v>
      </c>
      <c r="BD14" s="35">
        <v>30960</v>
      </c>
      <c r="BE14" s="35">
        <v>34880</v>
      </c>
      <c r="BF14" s="35">
        <v>36438</v>
      </c>
      <c r="BG14" s="35">
        <v>37356</v>
      </c>
      <c r="BH14" s="35">
        <v>35651</v>
      </c>
      <c r="BI14" s="35">
        <v>39805</v>
      </c>
      <c r="BJ14" s="35">
        <v>39861</v>
      </c>
      <c r="BK14" s="35">
        <v>37209</v>
      </c>
      <c r="BL14" s="35">
        <v>37806</v>
      </c>
      <c r="BM14" s="35">
        <v>35704</v>
      </c>
      <c r="BN14" s="35">
        <v>37954</v>
      </c>
      <c r="BO14" s="20">
        <f t="shared" si="9"/>
        <v>434781</v>
      </c>
      <c r="BP14" s="35">
        <f>SUM(BP15:BP16)</f>
        <v>36948</v>
      </c>
      <c r="BQ14" s="35">
        <v>33671</v>
      </c>
      <c r="BR14" s="35">
        <f t="shared" ref="BR14:BU14" si="18">SUM(BR15:BR16)</f>
        <v>36398</v>
      </c>
      <c r="BS14" s="35">
        <f t="shared" si="18"/>
        <v>35864</v>
      </c>
      <c r="BT14" s="35">
        <f t="shared" si="18"/>
        <v>36343</v>
      </c>
      <c r="BU14" s="35">
        <f t="shared" si="18"/>
        <v>36017</v>
      </c>
      <c r="BV14" s="59">
        <f t="shared" ref="BV14:BX14" si="19">SUM(BV15:BV16)</f>
        <v>39097</v>
      </c>
      <c r="BW14" s="59">
        <f t="shared" si="19"/>
        <v>39065</v>
      </c>
      <c r="BX14" s="59">
        <f t="shared" si="19"/>
        <v>38565</v>
      </c>
      <c r="BY14" s="11"/>
      <c r="BZ14" s="11"/>
      <c r="CA14" s="11"/>
      <c r="CB14" s="11"/>
    </row>
    <row r="15" spans="1:80" x14ac:dyDescent="0.25">
      <c r="B15" s="5" t="s">
        <v>2</v>
      </c>
      <c r="C15" s="29">
        <v>0</v>
      </c>
      <c r="D15" s="29">
        <v>0</v>
      </c>
      <c r="E15" s="29">
        <v>1154</v>
      </c>
      <c r="F15" s="29">
        <v>20954</v>
      </c>
      <c r="G15" s="29">
        <v>18859</v>
      </c>
      <c r="H15" s="29">
        <v>20421</v>
      </c>
      <c r="I15" s="29">
        <v>23781</v>
      </c>
      <c r="J15" s="29">
        <v>24248</v>
      </c>
      <c r="K15" s="29">
        <v>24302</v>
      </c>
      <c r="L15" s="29">
        <v>24758</v>
      </c>
      <c r="M15" s="29">
        <v>24403</v>
      </c>
      <c r="N15" s="29">
        <v>24970</v>
      </c>
      <c r="O15" s="20">
        <f t="shared" si="5"/>
        <v>207850</v>
      </c>
      <c r="P15" s="29">
        <v>24745</v>
      </c>
      <c r="Q15" s="29">
        <v>22227</v>
      </c>
      <c r="R15" s="29">
        <v>23709</v>
      </c>
      <c r="S15" s="29">
        <v>23297</v>
      </c>
      <c r="T15" s="29">
        <v>24350</v>
      </c>
      <c r="U15" s="29">
        <v>23636</v>
      </c>
      <c r="V15" s="29">
        <v>24253</v>
      </c>
      <c r="W15" s="29">
        <v>26224</v>
      </c>
      <c r="X15" s="29">
        <v>23495</v>
      </c>
      <c r="Y15" s="29">
        <v>19863</v>
      </c>
      <c r="Z15" s="29">
        <v>22904</v>
      </c>
      <c r="AA15" s="29">
        <v>24385</v>
      </c>
      <c r="AB15" s="20">
        <f t="shared" si="6"/>
        <v>283088</v>
      </c>
      <c r="AC15" s="29">
        <v>21977</v>
      </c>
      <c r="AD15" s="29">
        <v>18599</v>
      </c>
      <c r="AE15" s="29">
        <v>20095</v>
      </c>
      <c r="AF15" s="29">
        <v>17625</v>
      </c>
      <c r="AG15" s="29">
        <v>22281</v>
      </c>
      <c r="AH15" s="29">
        <v>19228</v>
      </c>
      <c r="AI15" s="29">
        <v>20919</v>
      </c>
      <c r="AJ15" s="29">
        <v>21508</v>
      </c>
      <c r="AK15" s="29">
        <v>20896</v>
      </c>
      <c r="AL15" s="29">
        <v>22250</v>
      </c>
      <c r="AM15" s="29">
        <v>20306</v>
      </c>
      <c r="AN15" s="29">
        <v>22695</v>
      </c>
      <c r="AO15" s="20">
        <f t="shared" si="7"/>
        <v>248379</v>
      </c>
      <c r="AP15" s="29">
        <v>21767</v>
      </c>
      <c r="AQ15" s="29">
        <v>20493</v>
      </c>
      <c r="AR15" s="29">
        <v>22531</v>
      </c>
      <c r="AS15" s="29">
        <v>23080</v>
      </c>
      <c r="AT15" s="41">
        <v>24634</v>
      </c>
      <c r="AU15" s="41">
        <v>25026</v>
      </c>
      <c r="AV15" s="41">
        <v>26569</v>
      </c>
      <c r="AW15" s="41">
        <v>26643</v>
      </c>
      <c r="AX15" s="41">
        <v>23432</v>
      </c>
      <c r="AY15" s="41">
        <v>23673</v>
      </c>
      <c r="AZ15" s="29">
        <v>17640</v>
      </c>
      <c r="BA15" s="29">
        <v>22854</v>
      </c>
      <c r="BB15" s="20">
        <f t="shared" si="8"/>
        <v>278342</v>
      </c>
      <c r="BC15" s="29">
        <v>24680</v>
      </c>
      <c r="BD15" s="29">
        <v>24334</v>
      </c>
      <c r="BE15" s="29">
        <v>26995</v>
      </c>
      <c r="BF15" s="29">
        <v>28388</v>
      </c>
      <c r="BG15" s="41">
        <v>28635</v>
      </c>
      <c r="BH15" s="41">
        <v>27063</v>
      </c>
      <c r="BI15" s="41">
        <v>30713</v>
      </c>
      <c r="BJ15" s="41">
        <v>30969</v>
      </c>
      <c r="BK15" s="41">
        <v>28649</v>
      </c>
      <c r="BL15" s="41">
        <v>29175</v>
      </c>
      <c r="BM15" s="29">
        <v>27744</v>
      </c>
      <c r="BN15" s="29">
        <v>29989</v>
      </c>
      <c r="BO15" s="20">
        <f t="shared" si="9"/>
        <v>337334</v>
      </c>
      <c r="BP15" s="29">
        <v>29886</v>
      </c>
      <c r="BQ15" s="29">
        <v>26877</v>
      </c>
      <c r="BR15" s="29">
        <v>28264</v>
      </c>
      <c r="BS15" s="29">
        <v>27661</v>
      </c>
      <c r="BT15" s="29">
        <v>27653</v>
      </c>
      <c r="BU15" s="29">
        <v>27612</v>
      </c>
      <c r="BV15" s="84">
        <v>30098</v>
      </c>
      <c r="BW15" s="84">
        <v>29707</v>
      </c>
      <c r="BX15" s="84">
        <v>28986</v>
      </c>
      <c r="BY15" s="11"/>
      <c r="BZ15" s="11"/>
      <c r="CA15" s="11"/>
      <c r="CB15" s="11"/>
    </row>
    <row r="16" spans="1:80" x14ac:dyDescent="0.25">
      <c r="B16" s="5" t="s">
        <v>3</v>
      </c>
      <c r="C16" s="38">
        <v>0</v>
      </c>
      <c r="D16" s="38">
        <v>0</v>
      </c>
      <c r="E16" s="38">
        <v>329</v>
      </c>
      <c r="F16" s="38">
        <v>5101</v>
      </c>
      <c r="G16" s="38">
        <v>4735</v>
      </c>
      <c r="H16" s="38">
        <v>4759</v>
      </c>
      <c r="I16" s="38">
        <v>5271</v>
      </c>
      <c r="J16" s="38">
        <v>5902</v>
      </c>
      <c r="K16" s="38">
        <v>5996</v>
      </c>
      <c r="L16" s="38">
        <v>5728</v>
      </c>
      <c r="M16" s="38">
        <v>6441</v>
      </c>
      <c r="N16" s="38">
        <v>6779</v>
      </c>
      <c r="O16" s="20">
        <f t="shared" si="5"/>
        <v>51041</v>
      </c>
      <c r="P16" s="38">
        <v>6640</v>
      </c>
      <c r="Q16" s="38">
        <v>5871</v>
      </c>
      <c r="R16" s="38">
        <v>6247</v>
      </c>
      <c r="S16" s="38">
        <v>6461</v>
      </c>
      <c r="T16" s="38">
        <v>6522</v>
      </c>
      <c r="U16" s="38">
        <v>6520</v>
      </c>
      <c r="V16" s="38">
        <v>6755</v>
      </c>
      <c r="W16" s="38">
        <v>8050</v>
      </c>
      <c r="X16" s="38">
        <v>6874</v>
      </c>
      <c r="Y16" s="38">
        <v>6247</v>
      </c>
      <c r="Z16" s="38">
        <v>7342</v>
      </c>
      <c r="AA16" s="38">
        <v>7108</v>
      </c>
      <c r="AB16" s="20">
        <f t="shared" si="6"/>
        <v>80637</v>
      </c>
      <c r="AC16" s="38">
        <v>5532</v>
      </c>
      <c r="AD16" s="38">
        <v>5127</v>
      </c>
      <c r="AE16" s="38">
        <v>5888</v>
      </c>
      <c r="AF16" s="38">
        <v>4871</v>
      </c>
      <c r="AG16" s="38">
        <v>6229</v>
      </c>
      <c r="AH16" s="38">
        <v>5774</v>
      </c>
      <c r="AI16" s="38">
        <v>6653</v>
      </c>
      <c r="AJ16" s="38">
        <v>6900</v>
      </c>
      <c r="AK16" s="38">
        <v>6981</v>
      </c>
      <c r="AL16" s="38">
        <v>6941</v>
      </c>
      <c r="AM16" s="38">
        <v>6579</v>
      </c>
      <c r="AN16" s="38">
        <v>6527</v>
      </c>
      <c r="AO16" s="20">
        <f t="shared" si="7"/>
        <v>74002</v>
      </c>
      <c r="AP16" s="38">
        <v>5883</v>
      </c>
      <c r="AQ16" s="38">
        <v>5496</v>
      </c>
      <c r="AR16" s="38">
        <v>6515</v>
      </c>
      <c r="AS16" s="38">
        <v>6915</v>
      </c>
      <c r="AT16" s="42">
        <v>6994</v>
      </c>
      <c r="AU16" s="42">
        <v>6668</v>
      </c>
      <c r="AV16" s="42">
        <v>7098</v>
      </c>
      <c r="AW16" s="42">
        <v>7428</v>
      </c>
      <c r="AX16" s="42">
        <v>7560</v>
      </c>
      <c r="AY16" s="42">
        <v>7360</v>
      </c>
      <c r="AZ16" s="38">
        <v>5502</v>
      </c>
      <c r="BA16" s="38">
        <v>7583</v>
      </c>
      <c r="BB16" s="20">
        <f t="shared" si="8"/>
        <v>81002</v>
      </c>
      <c r="BC16" s="38">
        <v>6477</v>
      </c>
      <c r="BD16" s="38">
        <v>6626</v>
      </c>
      <c r="BE16" s="38">
        <v>7885</v>
      </c>
      <c r="BF16" s="38">
        <v>8050</v>
      </c>
      <c r="BG16" s="42">
        <v>8721</v>
      </c>
      <c r="BH16" s="42">
        <v>8588</v>
      </c>
      <c r="BI16" s="42">
        <v>9092</v>
      </c>
      <c r="BJ16" s="42">
        <v>8892</v>
      </c>
      <c r="BK16" s="42">
        <v>8560</v>
      </c>
      <c r="BL16" s="42">
        <v>8631</v>
      </c>
      <c r="BM16" s="38">
        <v>7960</v>
      </c>
      <c r="BN16" s="38">
        <v>7965</v>
      </c>
      <c r="BO16" s="20">
        <f>SUM(BC16:BN16)</f>
        <v>97447</v>
      </c>
      <c r="BP16" s="38">
        <v>7062</v>
      </c>
      <c r="BQ16" s="38">
        <v>6794</v>
      </c>
      <c r="BR16" s="38">
        <v>8134</v>
      </c>
      <c r="BS16" s="38">
        <v>8203</v>
      </c>
      <c r="BT16" s="38">
        <v>8690</v>
      </c>
      <c r="BU16" s="38">
        <v>8405</v>
      </c>
      <c r="BV16" s="85">
        <v>8999</v>
      </c>
      <c r="BW16" s="85">
        <v>9358</v>
      </c>
      <c r="BX16" s="85">
        <v>9579</v>
      </c>
      <c r="BY16" s="11"/>
      <c r="BZ16" s="11"/>
      <c r="CA16" s="11"/>
      <c r="CB16" s="11"/>
    </row>
    <row r="17" spans="2:80" x14ac:dyDescent="0.25">
      <c r="B17" s="6" t="s">
        <v>10</v>
      </c>
      <c r="C17" s="33">
        <f>SUM(C18:C19)</f>
        <v>0</v>
      </c>
      <c r="D17" s="33">
        <f t="shared" ref="D17:N17" si="20">SUM(D18:D19)</f>
        <v>0</v>
      </c>
      <c r="E17" s="33">
        <f t="shared" si="20"/>
        <v>2651</v>
      </c>
      <c r="F17" s="33">
        <f t="shared" si="20"/>
        <v>49819</v>
      </c>
      <c r="G17" s="33">
        <f t="shared" si="20"/>
        <v>46975</v>
      </c>
      <c r="H17" s="33">
        <f t="shared" si="20"/>
        <v>48725</v>
      </c>
      <c r="I17" s="33">
        <f t="shared" si="20"/>
        <v>56202</v>
      </c>
      <c r="J17" s="33">
        <f t="shared" si="20"/>
        <v>59159</v>
      </c>
      <c r="K17" s="33">
        <f t="shared" si="20"/>
        <v>58280</v>
      </c>
      <c r="L17" s="33">
        <f t="shared" si="20"/>
        <v>60730</v>
      </c>
      <c r="M17" s="33">
        <f t="shared" si="20"/>
        <v>59154</v>
      </c>
      <c r="N17" s="33">
        <f t="shared" si="20"/>
        <v>59534</v>
      </c>
      <c r="O17" s="22">
        <f>SUM(O18:O19)</f>
        <v>501229</v>
      </c>
      <c r="P17" s="33">
        <f>SUM(P18:P19)</f>
        <v>58062</v>
      </c>
      <c r="Q17" s="33">
        <f t="shared" ref="Q17:AA17" si="21">SUM(Q18:Q19)</f>
        <v>50290</v>
      </c>
      <c r="R17" s="33">
        <f t="shared" si="21"/>
        <v>53812</v>
      </c>
      <c r="S17" s="33">
        <f t="shared" si="21"/>
        <v>53689</v>
      </c>
      <c r="T17" s="33">
        <f t="shared" si="21"/>
        <v>57465</v>
      </c>
      <c r="U17" s="33">
        <f t="shared" si="21"/>
        <v>57868</v>
      </c>
      <c r="V17" s="33">
        <f t="shared" si="21"/>
        <v>62039</v>
      </c>
      <c r="W17" s="33">
        <f t="shared" si="21"/>
        <v>64956</v>
      </c>
      <c r="X17" s="33">
        <f t="shared" si="21"/>
        <v>59731</v>
      </c>
      <c r="Y17" s="33">
        <f t="shared" si="21"/>
        <v>54876</v>
      </c>
      <c r="Z17" s="33">
        <f t="shared" si="21"/>
        <v>59283</v>
      </c>
      <c r="AA17" s="33">
        <f t="shared" si="21"/>
        <v>61090</v>
      </c>
      <c r="AB17" s="22">
        <f>SUM(AB18:AB19)</f>
        <v>693161</v>
      </c>
      <c r="AC17" s="33">
        <f>SUM(AC18:AC19)</f>
        <v>53870</v>
      </c>
      <c r="AD17" s="33">
        <f t="shared" ref="AD17:AN17" si="22">SUM(AD18:AD19)</f>
        <v>46492</v>
      </c>
      <c r="AE17" s="33">
        <f t="shared" si="22"/>
        <v>51990</v>
      </c>
      <c r="AF17" s="33">
        <f t="shared" si="22"/>
        <v>48109</v>
      </c>
      <c r="AG17" s="33">
        <f t="shared" si="22"/>
        <v>55575</v>
      </c>
      <c r="AH17" s="33">
        <f t="shared" si="22"/>
        <v>52577</v>
      </c>
      <c r="AI17" s="33">
        <f t="shared" si="22"/>
        <v>58498</v>
      </c>
      <c r="AJ17" s="33">
        <f t="shared" si="22"/>
        <v>60746</v>
      </c>
      <c r="AK17" s="33">
        <f t="shared" si="22"/>
        <v>58503</v>
      </c>
      <c r="AL17" s="33">
        <f t="shared" si="22"/>
        <v>60605</v>
      </c>
      <c r="AM17" s="33">
        <f t="shared" si="22"/>
        <v>56593</v>
      </c>
      <c r="AN17" s="33">
        <f t="shared" si="22"/>
        <v>60185</v>
      </c>
      <c r="AO17" s="22">
        <f t="shared" ref="AO17:BO17" si="23">SUM(AO18:AO19)</f>
        <v>663743</v>
      </c>
      <c r="AP17" s="33">
        <f t="shared" si="23"/>
        <v>55690</v>
      </c>
      <c r="AQ17" s="33">
        <f t="shared" si="23"/>
        <v>51588</v>
      </c>
      <c r="AR17" s="33">
        <f t="shared" si="23"/>
        <v>57609</v>
      </c>
      <c r="AS17" s="33">
        <f t="shared" si="23"/>
        <v>57432</v>
      </c>
      <c r="AT17" s="33">
        <f t="shared" si="23"/>
        <v>60391</v>
      </c>
      <c r="AU17" s="33">
        <f t="shared" si="23"/>
        <v>60570</v>
      </c>
      <c r="AV17" s="33">
        <f t="shared" si="23"/>
        <v>67677</v>
      </c>
      <c r="AW17" s="33">
        <f t="shared" si="23"/>
        <v>68086</v>
      </c>
      <c r="AX17" s="33">
        <f t="shared" si="23"/>
        <v>62324</v>
      </c>
      <c r="AY17" s="33">
        <f t="shared" si="23"/>
        <v>63429</v>
      </c>
      <c r="AZ17" s="33">
        <f t="shared" si="23"/>
        <v>46253</v>
      </c>
      <c r="BA17" s="33">
        <f t="shared" si="23"/>
        <v>61469</v>
      </c>
      <c r="BB17" s="22">
        <f t="shared" si="23"/>
        <v>712518</v>
      </c>
      <c r="BC17" s="33">
        <f t="shared" si="23"/>
        <v>62201</v>
      </c>
      <c r="BD17" s="33">
        <f t="shared" si="23"/>
        <v>60309</v>
      </c>
      <c r="BE17" s="33">
        <f t="shared" si="23"/>
        <v>67395</v>
      </c>
      <c r="BF17" s="33">
        <f t="shared" si="23"/>
        <v>68933</v>
      </c>
      <c r="BG17" s="33">
        <f t="shared" si="23"/>
        <v>71325</v>
      </c>
      <c r="BH17" s="33">
        <f t="shared" si="23"/>
        <v>70441</v>
      </c>
      <c r="BI17" s="33">
        <f t="shared" si="23"/>
        <v>78700</v>
      </c>
      <c r="BJ17" s="33">
        <f t="shared" si="23"/>
        <v>77544</v>
      </c>
      <c r="BK17" s="33">
        <f t="shared" si="23"/>
        <v>72832</v>
      </c>
      <c r="BL17" s="33">
        <f t="shared" si="23"/>
        <v>74739</v>
      </c>
      <c r="BM17" s="33">
        <v>69415</v>
      </c>
      <c r="BN17" s="33">
        <f t="shared" si="23"/>
        <v>73087</v>
      </c>
      <c r="BO17" s="22">
        <f t="shared" si="23"/>
        <v>846921</v>
      </c>
      <c r="BP17" s="22">
        <f t="shared" ref="BP17" si="24">SUM(BP18:BP19)</f>
        <v>69655</v>
      </c>
      <c r="BQ17" s="22">
        <v>62857</v>
      </c>
      <c r="BR17" s="22">
        <f t="shared" ref="BR17:BS17" si="25">SUM(BR18:BR19)</f>
        <v>68783</v>
      </c>
      <c r="BS17" s="22">
        <f t="shared" si="25"/>
        <v>67333</v>
      </c>
      <c r="BT17" s="22">
        <f t="shared" ref="BT17:BU17" si="26">SUM(BT18:BT19)</f>
        <v>68729</v>
      </c>
      <c r="BU17" s="22">
        <f t="shared" si="26"/>
        <v>68435</v>
      </c>
      <c r="BV17" s="60">
        <f t="shared" ref="BV17:BW17" si="27">SUM(BV18:BV19)</f>
        <v>77884</v>
      </c>
      <c r="BW17" s="60">
        <f t="shared" si="27"/>
        <v>76698</v>
      </c>
      <c r="BX17" s="60">
        <f t="shared" ref="BX17" si="28">SUM(BX18:BX19)</f>
        <v>74062</v>
      </c>
      <c r="BY17" s="11"/>
      <c r="BZ17" s="11"/>
      <c r="CA17" s="11"/>
      <c r="CB17" s="11"/>
    </row>
    <row r="18" spans="2:80" x14ac:dyDescent="0.25">
      <c r="B18" s="5" t="s">
        <v>2</v>
      </c>
      <c r="C18" s="37">
        <f>C9+C12+C15</f>
        <v>0</v>
      </c>
      <c r="D18" s="37">
        <f t="shared" ref="D18:O19" si="29">D9+D12+D15</f>
        <v>0</v>
      </c>
      <c r="E18" s="37">
        <f t="shared" si="29"/>
        <v>2129</v>
      </c>
      <c r="F18" s="37">
        <f t="shared" si="29"/>
        <v>41109</v>
      </c>
      <c r="G18" s="37">
        <f t="shared" si="29"/>
        <v>38455</v>
      </c>
      <c r="H18" s="37">
        <f t="shared" si="29"/>
        <v>39993</v>
      </c>
      <c r="I18" s="37">
        <f t="shared" si="29"/>
        <v>46255</v>
      </c>
      <c r="J18" s="37">
        <f t="shared" si="29"/>
        <v>47664</v>
      </c>
      <c r="K18" s="37">
        <f t="shared" si="29"/>
        <v>45841</v>
      </c>
      <c r="L18" s="37">
        <f t="shared" si="29"/>
        <v>46946</v>
      </c>
      <c r="M18" s="37">
        <f t="shared" si="29"/>
        <v>45415</v>
      </c>
      <c r="N18" s="37">
        <f t="shared" si="29"/>
        <v>47283</v>
      </c>
      <c r="O18" s="23">
        <f t="shared" si="29"/>
        <v>401090</v>
      </c>
      <c r="P18" s="37">
        <f>P9+P12+P15</f>
        <v>46659</v>
      </c>
      <c r="Q18" s="37">
        <f t="shared" ref="Q18:AB19" si="30">Q9+Q12+Q15</f>
        <v>40849</v>
      </c>
      <c r="R18" s="37">
        <f t="shared" si="30"/>
        <v>43533</v>
      </c>
      <c r="S18" s="37">
        <f t="shared" si="30"/>
        <v>42615</v>
      </c>
      <c r="T18" s="37">
        <f t="shared" si="30"/>
        <v>45182</v>
      </c>
      <c r="U18" s="37">
        <f t="shared" si="30"/>
        <v>45483</v>
      </c>
      <c r="V18" s="37">
        <f t="shared" si="30"/>
        <v>48629</v>
      </c>
      <c r="W18" s="37">
        <f t="shared" si="30"/>
        <v>50289</v>
      </c>
      <c r="X18" s="37">
        <f t="shared" si="30"/>
        <v>46216</v>
      </c>
      <c r="Y18" s="37">
        <f t="shared" si="30"/>
        <v>42662</v>
      </c>
      <c r="Z18" s="37">
        <f t="shared" si="30"/>
        <v>45311</v>
      </c>
      <c r="AA18" s="37">
        <f t="shared" si="30"/>
        <v>48354</v>
      </c>
      <c r="AB18" s="23">
        <f t="shared" si="30"/>
        <v>545782</v>
      </c>
      <c r="AC18" s="37">
        <f>AC9+AC12+AC15</f>
        <v>44373</v>
      </c>
      <c r="AD18" s="37">
        <f t="shared" ref="AD18:AO19" si="31">AD9+AD12+AD15</f>
        <v>37425</v>
      </c>
      <c r="AE18" s="37">
        <f t="shared" si="31"/>
        <v>41041</v>
      </c>
      <c r="AF18" s="37">
        <f t="shared" si="31"/>
        <v>37010</v>
      </c>
      <c r="AG18" s="37">
        <f t="shared" si="31"/>
        <v>43413</v>
      </c>
      <c r="AH18" s="37">
        <f t="shared" si="31"/>
        <v>41087</v>
      </c>
      <c r="AI18" s="37">
        <f t="shared" si="31"/>
        <v>45228</v>
      </c>
      <c r="AJ18" s="37">
        <f t="shared" si="31"/>
        <v>46717</v>
      </c>
      <c r="AK18" s="37">
        <f t="shared" si="31"/>
        <v>44590</v>
      </c>
      <c r="AL18" s="37">
        <f t="shared" si="31"/>
        <v>46837</v>
      </c>
      <c r="AM18" s="37">
        <f t="shared" si="31"/>
        <v>42797</v>
      </c>
      <c r="AN18" s="37">
        <f t="shared" si="31"/>
        <v>47820</v>
      </c>
      <c r="AO18" s="23">
        <f t="shared" si="31"/>
        <v>518338</v>
      </c>
      <c r="AP18" s="37">
        <f>AP9+AP12+AP15</f>
        <v>45431</v>
      </c>
      <c r="AQ18" s="37">
        <f t="shared" ref="AQ18:BN19" si="32">AQ9+AQ12+AQ15</f>
        <v>41801</v>
      </c>
      <c r="AR18" s="37">
        <f t="shared" si="32"/>
        <v>45607</v>
      </c>
      <c r="AS18" s="37">
        <f t="shared" si="32"/>
        <v>45290</v>
      </c>
      <c r="AT18" s="37">
        <f t="shared" si="32"/>
        <v>47780</v>
      </c>
      <c r="AU18" s="37">
        <f t="shared" si="32"/>
        <v>47999</v>
      </c>
      <c r="AV18" s="37">
        <f t="shared" si="32"/>
        <v>54086</v>
      </c>
      <c r="AW18" s="37">
        <f t="shared" si="32"/>
        <v>53651</v>
      </c>
      <c r="AX18" s="37">
        <f t="shared" si="32"/>
        <v>48336</v>
      </c>
      <c r="AY18" s="37">
        <f t="shared" si="32"/>
        <v>49561</v>
      </c>
      <c r="AZ18" s="37">
        <f t="shared" si="32"/>
        <v>36078</v>
      </c>
      <c r="BA18" s="37">
        <f t="shared" si="32"/>
        <v>47697</v>
      </c>
      <c r="BB18" s="23">
        <f t="shared" si="32"/>
        <v>563317</v>
      </c>
      <c r="BC18" s="37">
        <f t="shared" si="32"/>
        <v>50863</v>
      </c>
      <c r="BD18" s="37">
        <f t="shared" si="32"/>
        <v>48269</v>
      </c>
      <c r="BE18" s="37">
        <f t="shared" si="32"/>
        <v>53160</v>
      </c>
      <c r="BF18" s="37">
        <f t="shared" si="32"/>
        <v>54436</v>
      </c>
      <c r="BG18" s="37">
        <f t="shared" si="32"/>
        <v>55377</v>
      </c>
      <c r="BH18" s="37">
        <f t="shared" si="32"/>
        <v>54190</v>
      </c>
      <c r="BI18" s="37">
        <f t="shared" si="32"/>
        <v>61899</v>
      </c>
      <c r="BJ18" s="37">
        <f t="shared" si="32"/>
        <v>61185</v>
      </c>
      <c r="BK18" s="37">
        <f t="shared" si="32"/>
        <v>56590</v>
      </c>
      <c r="BL18" s="37">
        <f t="shared" si="32"/>
        <v>58185</v>
      </c>
      <c r="BM18" s="37">
        <v>53948</v>
      </c>
      <c r="BN18" s="37">
        <f t="shared" si="32"/>
        <v>58824</v>
      </c>
      <c r="BO18" s="23">
        <f>BO9+BO12+BO15</f>
        <v>666926</v>
      </c>
      <c r="BP18" s="23">
        <f>BP9+BP12+BP15</f>
        <v>57630</v>
      </c>
      <c r="BQ18" s="23">
        <v>50522</v>
      </c>
      <c r="BR18" s="23">
        <f t="shared" ref="BR18:BS19" si="33">BR9+BR12+BR15</f>
        <v>53983</v>
      </c>
      <c r="BS18" s="23">
        <f t="shared" si="33"/>
        <v>52845</v>
      </c>
      <c r="BT18" s="23">
        <f t="shared" ref="BT18:BV19" si="34">BT9+BT12+BT15</f>
        <v>53084</v>
      </c>
      <c r="BU18" s="23">
        <f t="shared" si="34"/>
        <v>52988</v>
      </c>
      <c r="BV18" s="61">
        <f t="shared" si="34"/>
        <v>60507</v>
      </c>
      <c r="BW18" s="61">
        <f t="shared" ref="BW18:BX18" si="35">BW9+BW12+BW15</f>
        <v>58727</v>
      </c>
      <c r="BX18" s="61">
        <f t="shared" si="35"/>
        <v>56117</v>
      </c>
      <c r="BY18" s="11"/>
      <c r="BZ18" s="11"/>
      <c r="CA18" s="11"/>
      <c r="CB18" s="11"/>
    </row>
    <row r="19" spans="2:80" x14ac:dyDescent="0.25">
      <c r="B19" s="5" t="s">
        <v>3</v>
      </c>
      <c r="C19" s="37">
        <f>C10+C13+C16</f>
        <v>0</v>
      </c>
      <c r="D19" s="37">
        <f t="shared" si="29"/>
        <v>0</v>
      </c>
      <c r="E19" s="37">
        <f t="shared" si="29"/>
        <v>522</v>
      </c>
      <c r="F19" s="37">
        <f t="shared" si="29"/>
        <v>8710</v>
      </c>
      <c r="G19" s="37">
        <f t="shared" si="29"/>
        <v>8520</v>
      </c>
      <c r="H19" s="37">
        <f t="shared" si="29"/>
        <v>8732</v>
      </c>
      <c r="I19" s="37">
        <f t="shared" si="29"/>
        <v>9947</v>
      </c>
      <c r="J19" s="37">
        <f t="shared" si="29"/>
        <v>11495</v>
      </c>
      <c r="K19" s="37">
        <f t="shared" si="29"/>
        <v>12439</v>
      </c>
      <c r="L19" s="37">
        <f t="shared" si="29"/>
        <v>13784</v>
      </c>
      <c r="M19" s="37">
        <f t="shared" si="29"/>
        <v>13739</v>
      </c>
      <c r="N19" s="37">
        <f t="shared" si="29"/>
        <v>12251</v>
      </c>
      <c r="O19" s="23">
        <f t="shared" si="29"/>
        <v>100139</v>
      </c>
      <c r="P19" s="37">
        <f>P10+P13+P16</f>
        <v>11403</v>
      </c>
      <c r="Q19" s="37">
        <f t="shared" si="30"/>
        <v>9441</v>
      </c>
      <c r="R19" s="37">
        <f t="shared" si="30"/>
        <v>10279</v>
      </c>
      <c r="S19" s="37">
        <f t="shared" si="30"/>
        <v>11074</v>
      </c>
      <c r="T19" s="37">
        <f t="shared" si="30"/>
        <v>12283</v>
      </c>
      <c r="U19" s="37">
        <f t="shared" si="30"/>
        <v>12385</v>
      </c>
      <c r="V19" s="37">
        <f t="shared" si="30"/>
        <v>13410</v>
      </c>
      <c r="W19" s="37">
        <f t="shared" si="30"/>
        <v>14667</v>
      </c>
      <c r="X19" s="37">
        <f t="shared" si="30"/>
        <v>13515</v>
      </c>
      <c r="Y19" s="37">
        <f t="shared" si="30"/>
        <v>12214</v>
      </c>
      <c r="Z19" s="37">
        <f t="shared" si="30"/>
        <v>13972</v>
      </c>
      <c r="AA19" s="37">
        <f t="shared" si="30"/>
        <v>12736</v>
      </c>
      <c r="AB19" s="23">
        <f t="shared" si="30"/>
        <v>147379</v>
      </c>
      <c r="AC19" s="37">
        <f>AC10+AC13+AC16</f>
        <v>9497</v>
      </c>
      <c r="AD19" s="37">
        <f t="shared" si="31"/>
        <v>9067</v>
      </c>
      <c r="AE19" s="37">
        <f t="shared" si="31"/>
        <v>10949</v>
      </c>
      <c r="AF19" s="37">
        <f t="shared" si="31"/>
        <v>11099</v>
      </c>
      <c r="AG19" s="37">
        <f t="shared" si="31"/>
        <v>12162</v>
      </c>
      <c r="AH19" s="37">
        <f t="shared" si="31"/>
        <v>11490</v>
      </c>
      <c r="AI19" s="37">
        <f t="shared" si="31"/>
        <v>13270</v>
      </c>
      <c r="AJ19" s="37">
        <f t="shared" si="31"/>
        <v>14029</v>
      </c>
      <c r="AK19" s="37">
        <f t="shared" si="31"/>
        <v>13913</v>
      </c>
      <c r="AL19" s="37">
        <f t="shared" si="31"/>
        <v>13768</v>
      </c>
      <c r="AM19" s="37">
        <f t="shared" si="31"/>
        <v>13796</v>
      </c>
      <c r="AN19" s="37">
        <f t="shared" si="31"/>
        <v>12365</v>
      </c>
      <c r="AO19" s="23">
        <f t="shared" si="31"/>
        <v>145405</v>
      </c>
      <c r="AP19" s="37">
        <f>AP10+AP13+AP16</f>
        <v>10259</v>
      </c>
      <c r="AQ19" s="37">
        <f t="shared" ref="AQ19:BN19" si="36">AQ10+AQ13+AQ16</f>
        <v>9787</v>
      </c>
      <c r="AR19" s="37">
        <f t="shared" si="36"/>
        <v>12002</v>
      </c>
      <c r="AS19" s="37">
        <f t="shared" si="36"/>
        <v>12142</v>
      </c>
      <c r="AT19" s="37">
        <f t="shared" si="36"/>
        <v>12611</v>
      </c>
      <c r="AU19" s="37">
        <f t="shared" si="36"/>
        <v>12571</v>
      </c>
      <c r="AV19" s="37">
        <f t="shared" si="36"/>
        <v>13591</v>
      </c>
      <c r="AW19" s="37">
        <f t="shared" si="36"/>
        <v>14435</v>
      </c>
      <c r="AX19" s="37">
        <f t="shared" si="36"/>
        <v>13988</v>
      </c>
      <c r="AY19" s="37">
        <f t="shared" si="36"/>
        <v>13868</v>
      </c>
      <c r="AZ19" s="37">
        <f t="shared" si="36"/>
        <v>10175</v>
      </c>
      <c r="BA19" s="37">
        <f t="shared" si="36"/>
        <v>13772</v>
      </c>
      <c r="BB19" s="23">
        <f t="shared" si="32"/>
        <v>149201</v>
      </c>
      <c r="BC19" s="37">
        <f t="shared" si="36"/>
        <v>11338</v>
      </c>
      <c r="BD19" s="37">
        <f t="shared" si="36"/>
        <v>12040</v>
      </c>
      <c r="BE19" s="37">
        <f t="shared" si="36"/>
        <v>14235</v>
      </c>
      <c r="BF19" s="37">
        <f t="shared" si="36"/>
        <v>14497</v>
      </c>
      <c r="BG19" s="37">
        <f t="shared" si="36"/>
        <v>15948</v>
      </c>
      <c r="BH19" s="37">
        <f t="shared" si="36"/>
        <v>16251</v>
      </c>
      <c r="BI19" s="37">
        <f t="shared" si="36"/>
        <v>16801</v>
      </c>
      <c r="BJ19" s="37">
        <f t="shared" si="36"/>
        <v>16359</v>
      </c>
      <c r="BK19" s="37">
        <f t="shared" si="36"/>
        <v>16242</v>
      </c>
      <c r="BL19" s="37">
        <f t="shared" si="36"/>
        <v>16554</v>
      </c>
      <c r="BM19" s="37">
        <v>15467</v>
      </c>
      <c r="BN19" s="37">
        <f t="shared" si="36"/>
        <v>14263</v>
      </c>
      <c r="BO19" s="23">
        <f>BO10+BO13+BO16</f>
        <v>179995</v>
      </c>
      <c r="BP19" s="23">
        <f>BP10+BP13+BP16</f>
        <v>12025</v>
      </c>
      <c r="BQ19" s="23">
        <v>12335</v>
      </c>
      <c r="BR19" s="23">
        <f t="shared" si="33"/>
        <v>14800</v>
      </c>
      <c r="BS19" s="23">
        <f t="shared" si="33"/>
        <v>14488</v>
      </c>
      <c r="BT19" s="23">
        <f t="shared" ref="BT19:BU19" si="37">BT10+BT13+BT16</f>
        <v>15645</v>
      </c>
      <c r="BU19" s="23">
        <f t="shared" si="37"/>
        <v>15447</v>
      </c>
      <c r="BV19" s="61">
        <f t="shared" si="34"/>
        <v>17377</v>
      </c>
      <c r="BW19" s="61">
        <f t="shared" ref="BW19:BX19" si="38">BW10+BW13+BW16</f>
        <v>17971</v>
      </c>
      <c r="BX19" s="61">
        <f t="shared" si="38"/>
        <v>17945</v>
      </c>
      <c r="BY19" s="11"/>
      <c r="BZ19" s="11"/>
      <c r="CA19" s="11"/>
      <c r="CB19" s="11"/>
    </row>
    <row r="22" spans="2:80" x14ac:dyDescent="0.25">
      <c r="B22" s="1" t="s">
        <v>72</v>
      </c>
    </row>
    <row r="23" spans="2:80" x14ac:dyDescent="0.25">
      <c r="B23" s="112" t="s">
        <v>0</v>
      </c>
      <c r="C23" s="105">
        <v>2012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7"/>
      <c r="O23" s="108" t="s">
        <v>102</v>
      </c>
      <c r="P23" s="105">
        <v>2013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7"/>
      <c r="AB23" s="108" t="s">
        <v>103</v>
      </c>
      <c r="AC23" s="105">
        <v>2014</v>
      </c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7"/>
      <c r="AO23" s="108" t="s">
        <v>104</v>
      </c>
      <c r="AP23" s="105">
        <v>2015</v>
      </c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7"/>
      <c r="BB23" s="108" t="s">
        <v>105</v>
      </c>
      <c r="BC23" s="105">
        <v>2016</v>
      </c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7"/>
      <c r="BO23" s="108" t="s">
        <v>106</v>
      </c>
      <c r="BP23" s="105">
        <v>2017</v>
      </c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7"/>
      <c r="CB23" s="108" t="s">
        <v>108</v>
      </c>
    </row>
    <row r="24" spans="2:80" ht="15" customHeight="1" x14ac:dyDescent="0.25">
      <c r="B24" s="113"/>
      <c r="C24" s="3" t="s">
        <v>11</v>
      </c>
      <c r="D24" s="3" t="s">
        <v>12</v>
      </c>
      <c r="E24" s="3" t="s">
        <v>13</v>
      </c>
      <c r="F24" s="3" t="s">
        <v>14</v>
      </c>
      <c r="G24" s="3" t="s">
        <v>15</v>
      </c>
      <c r="H24" s="3" t="s">
        <v>16</v>
      </c>
      <c r="I24" s="3" t="s">
        <v>17</v>
      </c>
      <c r="J24" s="3" t="s">
        <v>18</v>
      </c>
      <c r="K24" s="3" t="s">
        <v>19</v>
      </c>
      <c r="L24" s="3" t="s">
        <v>20</v>
      </c>
      <c r="M24" s="3" t="s">
        <v>21</v>
      </c>
      <c r="N24" s="3" t="s">
        <v>22</v>
      </c>
      <c r="O24" s="109"/>
      <c r="P24" s="3" t="s">
        <v>11</v>
      </c>
      <c r="Q24" s="3" t="s">
        <v>12</v>
      </c>
      <c r="R24" s="3" t="s">
        <v>13</v>
      </c>
      <c r="S24" s="3" t="s">
        <v>14</v>
      </c>
      <c r="T24" s="3" t="s">
        <v>15</v>
      </c>
      <c r="U24" s="3" t="s">
        <v>16</v>
      </c>
      <c r="V24" s="3" t="s">
        <v>17</v>
      </c>
      <c r="W24" s="3" t="s">
        <v>18</v>
      </c>
      <c r="X24" s="3" t="s">
        <v>19</v>
      </c>
      <c r="Y24" s="3" t="s">
        <v>20</v>
      </c>
      <c r="Z24" s="3" t="s">
        <v>21</v>
      </c>
      <c r="AA24" s="3" t="s">
        <v>22</v>
      </c>
      <c r="AB24" s="109"/>
      <c r="AC24" s="3" t="s">
        <v>11</v>
      </c>
      <c r="AD24" s="3" t="s">
        <v>12</v>
      </c>
      <c r="AE24" s="3" t="s">
        <v>13</v>
      </c>
      <c r="AF24" s="3" t="s">
        <v>14</v>
      </c>
      <c r="AG24" s="3" t="s">
        <v>15</v>
      </c>
      <c r="AH24" s="3" t="s">
        <v>16</v>
      </c>
      <c r="AI24" s="3" t="s">
        <v>17</v>
      </c>
      <c r="AJ24" s="3" t="s">
        <v>18</v>
      </c>
      <c r="AK24" s="3" t="s">
        <v>19</v>
      </c>
      <c r="AL24" s="3" t="s">
        <v>20</v>
      </c>
      <c r="AM24" s="3" t="s">
        <v>21</v>
      </c>
      <c r="AN24" s="3" t="s">
        <v>22</v>
      </c>
      <c r="AO24" s="109"/>
      <c r="AP24" s="3" t="s">
        <v>11</v>
      </c>
      <c r="AQ24" s="3" t="s">
        <v>12</v>
      </c>
      <c r="AR24" s="3" t="s">
        <v>13</v>
      </c>
      <c r="AS24" s="3" t="s">
        <v>14</v>
      </c>
      <c r="AT24" s="3" t="s">
        <v>15</v>
      </c>
      <c r="AU24" s="3" t="s">
        <v>16</v>
      </c>
      <c r="AV24" s="3" t="s">
        <v>17</v>
      </c>
      <c r="AW24" s="3" t="s">
        <v>18</v>
      </c>
      <c r="AX24" s="3" t="s">
        <v>19</v>
      </c>
      <c r="AY24" s="3" t="s">
        <v>20</v>
      </c>
      <c r="AZ24" s="3" t="s">
        <v>21</v>
      </c>
      <c r="BA24" s="3" t="s">
        <v>22</v>
      </c>
      <c r="BB24" s="109"/>
      <c r="BC24" s="3" t="s">
        <v>11</v>
      </c>
      <c r="BD24" s="3" t="s">
        <v>12</v>
      </c>
      <c r="BE24" s="3" t="s">
        <v>13</v>
      </c>
      <c r="BF24" s="3" t="s">
        <v>14</v>
      </c>
      <c r="BG24" s="3" t="s">
        <v>15</v>
      </c>
      <c r="BH24" s="3" t="s">
        <v>16</v>
      </c>
      <c r="BI24" s="3" t="s">
        <v>17</v>
      </c>
      <c r="BJ24" s="3" t="s">
        <v>18</v>
      </c>
      <c r="BK24" s="3" t="s">
        <v>19</v>
      </c>
      <c r="BL24" s="3" t="s">
        <v>20</v>
      </c>
      <c r="BM24" s="3" t="s">
        <v>21</v>
      </c>
      <c r="BN24" s="3" t="s">
        <v>22</v>
      </c>
      <c r="BO24" s="109"/>
      <c r="BP24" s="53" t="s">
        <v>11</v>
      </c>
      <c r="BQ24" s="53" t="s">
        <v>12</v>
      </c>
      <c r="BR24" s="53" t="s">
        <v>13</v>
      </c>
      <c r="BS24" s="53" t="s">
        <v>14</v>
      </c>
      <c r="BT24" s="53" t="s">
        <v>15</v>
      </c>
      <c r="BU24" s="53" t="s">
        <v>16</v>
      </c>
      <c r="BV24" s="53" t="s">
        <v>17</v>
      </c>
      <c r="BW24" s="53" t="s">
        <v>18</v>
      </c>
      <c r="BX24" s="53" t="s">
        <v>19</v>
      </c>
      <c r="BY24" s="53" t="s">
        <v>20</v>
      </c>
      <c r="BZ24" s="53" t="s">
        <v>21</v>
      </c>
      <c r="CA24" s="53" t="s">
        <v>22</v>
      </c>
      <c r="CB24" s="109"/>
    </row>
    <row r="25" spans="2:80" x14ac:dyDescent="0.25">
      <c r="B25" s="4" t="s">
        <v>29</v>
      </c>
      <c r="C25" s="35">
        <f>SUM(C26:C27)</f>
        <v>0</v>
      </c>
      <c r="D25" s="35">
        <f t="shared" ref="D25:N25" si="39">SUM(D26:D27)</f>
        <v>0</v>
      </c>
      <c r="E25" s="35">
        <f t="shared" si="39"/>
        <v>1173</v>
      </c>
      <c r="F25" s="35">
        <f t="shared" si="39"/>
        <v>22961</v>
      </c>
      <c r="G25" s="35">
        <f t="shared" si="39"/>
        <v>23761</v>
      </c>
      <c r="H25" s="35">
        <f t="shared" si="39"/>
        <v>24087</v>
      </c>
      <c r="I25" s="35">
        <f t="shared" si="39"/>
        <v>28092</v>
      </c>
      <c r="J25" s="35">
        <f t="shared" si="39"/>
        <v>32034</v>
      </c>
      <c r="K25" s="35">
        <f t="shared" si="39"/>
        <v>32449</v>
      </c>
      <c r="L25" s="35">
        <f t="shared" si="39"/>
        <v>35685</v>
      </c>
      <c r="M25" s="35">
        <f t="shared" si="39"/>
        <v>35030</v>
      </c>
      <c r="N25" s="35">
        <f t="shared" si="39"/>
        <v>29944</v>
      </c>
      <c r="O25" s="20">
        <f>SUM(C25:N25)</f>
        <v>265216</v>
      </c>
      <c r="P25" s="35">
        <f>SUM(P26:P27)</f>
        <v>27558</v>
      </c>
      <c r="Q25" s="35">
        <f t="shared" ref="Q25:AA25" si="40">SUM(Q26:Q27)</f>
        <v>22096</v>
      </c>
      <c r="R25" s="35">
        <f t="shared" si="40"/>
        <v>24527</v>
      </c>
      <c r="S25" s="35">
        <f t="shared" si="40"/>
        <v>25834</v>
      </c>
      <c r="T25" s="35">
        <f t="shared" si="40"/>
        <v>29631</v>
      </c>
      <c r="U25" s="35">
        <f t="shared" si="40"/>
        <v>28978</v>
      </c>
      <c r="V25" s="35">
        <f t="shared" si="40"/>
        <v>33159</v>
      </c>
      <c r="W25" s="35">
        <f t="shared" si="40"/>
        <v>33457</v>
      </c>
      <c r="X25" s="35">
        <f t="shared" si="40"/>
        <v>31997</v>
      </c>
      <c r="Y25" s="35">
        <f t="shared" si="40"/>
        <v>30464</v>
      </c>
      <c r="Z25" s="35">
        <f t="shared" si="40"/>
        <v>31882</v>
      </c>
      <c r="AA25" s="35">
        <f t="shared" si="40"/>
        <v>30713</v>
      </c>
      <c r="AB25" s="20">
        <f>SUM(P25:AA25)</f>
        <v>350296</v>
      </c>
      <c r="AC25" s="35">
        <f>SUM(AC26:AC27)</f>
        <v>26450</v>
      </c>
      <c r="AD25" s="35">
        <f t="shared" ref="AD25:AN25" si="41">SUM(AD26:AD27)</f>
        <v>24388</v>
      </c>
      <c r="AE25" s="35">
        <f t="shared" si="41"/>
        <v>28909</v>
      </c>
      <c r="AF25" s="35">
        <f t="shared" si="41"/>
        <v>31134</v>
      </c>
      <c r="AG25" s="35">
        <f t="shared" si="41"/>
        <v>31744</v>
      </c>
      <c r="AH25" s="35">
        <f t="shared" si="41"/>
        <v>31205</v>
      </c>
      <c r="AI25" s="35">
        <f t="shared" si="41"/>
        <v>35218</v>
      </c>
      <c r="AJ25" s="35">
        <f t="shared" si="41"/>
        <v>36843</v>
      </c>
      <c r="AK25" s="35">
        <f t="shared" si="41"/>
        <v>36014</v>
      </c>
      <c r="AL25" s="35">
        <f t="shared" si="41"/>
        <v>36451</v>
      </c>
      <c r="AM25" s="35">
        <f t="shared" si="41"/>
        <v>33119</v>
      </c>
      <c r="AN25" s="35">
        <f t="shared" si="41"/>
        <v>33862</v>
      </c>
      <c r="AO25" s="20">
        <f>SUM(AC25:AN25)</f>
        <v>385337</v>
      </c>
      <c r="AP25" s="35">
        <v>29101</v>
      </c>
      <c r="AQ25" s="35">
        <v>27060</v>
      </c>
      <c r="AR25" s="35">
        <v>32500</v>
      </c>
      <c r="AS25" s="35">
        <v>31048</v>
      </c>
      <c r="AT25" s="35">
        <v>32455</v>
      </c>
      <c r="AU25" s="35">
        <v>33544</v>
      </c>
      <c r="AV25" s="35">
        <v>37941</v>
      </c>
      <c r="AW25" s="35">
        <v>40005</v>
      </c>
      <c r="AX25" s="35">
        <v>36944</v>
      </c>
      <c r="AY25" s="35">
        <v>37462</v>
      </c>
      <c r="AZ25" s="35">
        <v>27417</v>
      </c>
      <c r="BA25" s="35">
        <v>36331</v>
      </c>
      <c r="BB25" s="20">
        <f>SUM(AP25:BA25)</f>
        <v>401808</v>
      </c>
      <c r="BC25" s="35">
        <v>32743</v>
      </c>
      <c r="BD25" s="35">
        <v>33093</v>
      </c>
      <c r="BE25" s="35">
        <v>37206</v>
      </c>
      <c r="BF25" s="35">
        <v>37440</v>
      </c>
      <c r="BG25" s="35">
        <v>39605</v>
      </c>
      <c r="BH25" s="35">
        <v>41075</v>
      </c>
      <c r="BI25" s="35">
        <v>43728</v>
      </c>
      <c r="BJ25" s="35">
        <v>42286</v>
      </c>
      <c r="BK25" s="35">
        <f>+BK26+BK27</f>
        <v>41331</v>
      </c>
      <c r="BL25" s="35">
        <f>+BL26+BL27</f>
        <v>42865</v>
      </c>
      <c r="BM25" s="35">
        <v>39373</v>
      </c>
      <c r="BN25" s="35">
        <v>39031</v>
      </c>
      <c r="BO25" s="20">
        <f>SUM(BC25:BN25)</f>
        <v>469776</v>
      </c>
      <c r="BP25" s="35">
        <f>SUM(BP26:BP27)</f>
        <v>33979</v>
      </c>
      <c r="BQ25" s="35">
        <v>32281</v>
      </c>
      <c r="BR25" s="35">
        <f t="shared" ref="BR25:BU25" si="42">SUM(BR26:BR27)</f>
        <v>37582</v>
      </c>
      <c r="BS25" s="35">
        <f t="shared" si="42"/>
        <v>36311</v>
      </c>
      <c r="BT25" s="35">
        <f t="shared" si="42"/>
        <v>38016</v>
      </c>
      <c r="BU25" s="35">
        <f t="shared" si="42"/>
        <v>38295</v>
      </c>
      <c r="BV25" s="59">
        <f t="shared" ref="BV25:BX25" si="43">SUM(BV26:BV27)</f>
        <v>45249</v>
      </c>
      <c r="BW25" s="59">
        <f t="shared" si="43"/>
        <v>45889</v>
      </c>
      <c r="BX25" s="59">
        <f t="shared" si="43"/>
        <v>43511</v>
      </c>
      <c r="BY25" s="11"/>
      <c r="BZ25" s="11"/>
      <c r="CA25" s="11"/>
      <c r="CB25" s="11"/>
    </row>
    <row r="26" spans="2:80" x14ac:dyDescent="0.25">
      <c r="B26" s="5" t="s">
        <v>2</v>
      </c>
      <c r="C26" s="29">
        <v>0</v>
      </c>
      <c r="D26" s="29">
        <v>0</v>
      </c>
      <c r="E26" s="29">
        <v>722</v>
      </c>
      <c r="F26" s="29">
        <v>14606</v>
      </c>
      <c r="G26" s="29">
        <v>14413</v>
      </c>
      <c r="H26" s="29">
        <v>14183</v>
      </c>
      <c r="I26" s="29">
        <v>16207</v>
      </c>
      <c r="J26" s="29">
        <v>17370</v>
      </c>
      <c r="K26" s="29">
        <v>15945</v>
      </c>
      <c r="L26" s="29">
        <v>16339</v>
      </c>
      <c r="M26" s="29">
        <v>15477</v>
      </c>
      <c r="N26" s="29">
        <v>16458</v>
      </c>
      <c r="O26" s="20">
        <f>SUM(C26:N26)</f>
        <v>141720</v>
      </c>
      <c r="P26" s="29">
        <v>15810</v>
      </c>
      <c r="Q26" s="29">
        <v>13366</v>
      </c>
      <c r="R26" s="29">
        <v>14711</v>
      </c>
      <c r="S26" s="29">
        <v>14544</v>
      </c>
      <c r="T26" s="29">
        <v>15487</v>
      </c>
      <c r="U26" s="29">
        <v>15988</v>
      </c>
      <c r="V26" s="29">
        <v>17917</v>
      </c>
      <c r="W26" s="29">
        <v>17997</v>
      </c>
      <c r="X26" s="29">
        <v>16775</v>
      </c>
      <c r="Y26" s="29">
        <v>16552</v>
      </c>
      <c r="Z26" s="29">
        <v>16425</v>
      </c>
      <c r="AA26" s="29">
        <v>17547</v>
      </c>
      <c r="AB26" s="20">
        <f>SUM(P26:AA26)</f>
        <v>193119</v>
      </c>
      <c r="AC26" s="29">
        <v>16426</v>
      </c>
      <c r="AD26" s="29">
        <v>14226</v>
      </c>
      <c r="AE26" s="29">
        <v>16044</v>
      </c>
      <c r="AF26" s="29">
        <v>14832</v>
      </c>
      <c r="AG26" s="29">
        <v>16181</v>
      </c>
      <c r="AH26" s="29">
        <v>16438</v>
      </c>
      <c r="AI26" s="29">
        <v>17943</v>
      </c>
      <c r="AJ26" s="29">
        <v>19007</v>
      </c>
      <c r="AK26" s="29">
        <v>17902</v>
      </c>
      <c r="AL26" s="29">
        <v>18632</v>
      </c>
      <c r="AM26" s="29">
        <v>16825</v>
      </c>
      <c r="AN26" s="29">
        <v>18899</v>
      </c>
      <c r="AO26" s="20">
        <f t="shared" ref="AO26:AO33" si="44">SUM(AC26:AN26)</f>
        <v>203355</v>
      </c>
      <c r="AP26" s="29">
        <v>17459</v>
      </c>
      <c r="AQ26" s="29">
        <v>15868</v>
      </c>
      <c r="AR26" s="29">
        <v>17617</v>
      </c>
      <c r="AS26" s="29">
        <v>16977</v>
      </c>
      <c r="AT26" s="41">
        <v>17649</v>
      </c>
      <c r="AU26" s="41">
        <v>17568</v>
      </c>
      <c r="AV26" s="41">
        <v>20185</v>
      </c>
      <c r="AW26" s="41">
        <v>20463</v>
      </c>
      <c r="AX26" s="41">
        <v>18890</v>
      </c>
      <c r="AY26" s="41">
        <v>19538</v>
      </c>
      <c r="AZ26" s="29">
        <v>14133</v>
      </c>
      <c r="BA26" s="29">
        <v>18732</v>
      </c>
      <c r="BB26" s="20">
        <f t="shared" ref="BB26:BB33" si="45">SUM(AP26:BA26)</f>
        <v>215079</v>
      </c>
      <c r="BC26" s="29">
        <v>19533</v>
      </c>
      <c r="BD26" s="29">
        <v>18098</v>
      </c>
      <c r="BE26" s="29">
        <v>19804</v>
      </c>
      <c r="BF26" s="29">
        <v>20124</v>
      </c>
      <c r="BG26" s="41">
        <v>20370</v>
      </c>
      <c r="BH26" s="41">
        <v>20834</v>
      </c>
      <c r="BI26" s="41">
        <v>23121</v>
      </c>
      <c r="BJ26" s="41">
        <v>22565</v>
      </c>
      <c r="BK26" s="41">
        <v>20744</v>
      </c>
      <c r="BL26" s="41">
        <v>21750</v>
      </c>
      <c r="BM26" s="29">
        <v>19620</v>
      </c>
      <c r="BN26" s="29">
        <v>21640</v>
      </c>
      <c r="BO26" s="20">
        <f t="shared" ref="BO26:BO33" si="46">SUM(BC26:BN26)</f>
        <v>248203</v>
      </c>
      <c r="BP26" s="29">
        <v>20551</v>
      </c>
      <c r="BQ26" s="29">
        <v>17610</v>
      </c>
      <c r="BR26" s="29">
        <v>19686</v>
      </c>
      <c r="BS26" s="29">
        <v>19159</v>
      </c>
      <c r="BT26" s="29">
        <v>19269</v>
      </c>
      <c r="BU26" s="29">
        <v>19169</v>
      </c>
      <c r="BV26" s="84">
        <v>22230</v>
      </c>
      <c r="BW26" s="84">
        <v>21935</v>
      </c>
      <c r="BX26" s="84">
        <v>20181</v>
      </c>
      <c r="BY26" s="11"/>
      <c r="BZ26" s="11"/>
      <c r="CA26" s="11"/>
      <c r="CB26" s="11"/>
    </row>
    <row r="27" spans="2:80" x14ac:dyDescent="0.25">
      <c r="B27" s="5" t="s">
        <v>3</v>
      </c>
      <c r="C27" s="38">
        <v>0</v>
      </c>
      <c r="D27" s="38">
        <v>0</v>
      </c>
      <c r="E27" s="38">
        <v>451</v>
      </c>
      <c r="F27" s="38">
        <v>8355</v>
      </c>
      <c r="G27" s="38">
        <v>9348</v>
      </c>
      <c r="H27" s="38">
        <v>9904</v>
      </c>
      <c r="I27" s="38">
        <v>11885</v>
      </c>
      <c r="J27" s="38">
        <v>14664</v>
      </c>
      <c r="K27" s="38">
        <v>16504</v>
      </c>
      <c r="L27" s="38">
        <v>19346</v>
      </c>
      <c r="M27" s="38">
        <v>19553</v>
      </c>
      <c r="N27" s="38">
        <v>13486</v>
      </c>
      <c r="O27" s="20">
        <f>SUM(C27:N27)</f>
        <v>123496</v>
      </c>
      <c r="P27" s="38">
        <v>11748</v>
      </c>
      <c r="Q27" s="38">
        <v>8730</v>
      </c>
      <c r="R27" s="38">
        <v>9816</v>
      </c>
      <c r="S27" s="38">
        <v>11290</v>
      </c>
      <c r="T27" s="38">
        <v>14144</v>
      </c>
      <c r="U27" s="38">
        <v>12990</v>
      </c>
      <c r="V27" s="38">
        <v>15242</v>
      </c>
      <c r="W27" s="38">
        <v>15460</v>
      </c>
      <c r="X27" s="38">
        <v>15222</v>
      </c>
      <c r="Y27" s="38">
        <v>13912</v>
      </c>
      <c r="Z27" s="38">
        <v>15457</v>
      </c>
      <c r="AA27" s="38">
        <v>13166</v>
      </c>
      <c r="AB27" s="20">
        <f>SUM(P27:AA27)</f>
        <v>157177</v>
      </c>
      <c r="AC27" s="38">
        <v>10024</v>
      </c>
      <c r="AD27" s="38">
        <v>10162</v>
      </c>
      <c r="AE27" s="38">
        <v>12865</v>
      </c>
      <c r="AF27" s="38">
        <v>16302</v>
      </c>
      <c r="AG27" s="38">
        <v>15563</v>
      </c>
      <c r="AH27" s="38">
        <v>14767</v>
      </c>
      <c r="AI27" s="38">
        <v>17275</v>
      </c>
      <c r="AJ27" s="38">
        <v>17836</v>
      </c>
      <c r="AK27" s="38">
        <v>18112</v>
      </c>
      <c r="AL27" s="38">
        <v>17819</v>
      </c>
      <c r="AM27" s="38">
        <v>16294</v>
      </c>
      <c r="AN27" s="38">
        <v>14963</v>
      </c>
      <c r="AO27" s="20">
        <f t="shared" si="44"/>
        <v>181982</v>
      </c>
      <c r="AP27" s="38">
        <v>11642</v>
      </c>
      <c r="AQ27" s="38">
        <v>11192</v>
      </c>
      <c r="AR27" s="38">
        <v>14883</v>
      </c>
      <c r="AS27" s="38">
        <v>14071</v>
      </c>
      <c r="AT27" s="42">
        <v>14806</v>
      </c>
      <c r="AU27" s="42">
        <v>15976</v>
      </c>
      <c r="AV27" s="42">
        <v>17756</v>
      </c>
      <c r="AW27" s="42">
        <v>19542</v>
      </c>
      <c r="AX27" s="42">
        <v>18054</v>
      </c>
      <c r="AY27" s="42">
        <v>17924</v>
      </c>
      <c r="AZ27" s="38">
        <v>13284</v>
      </c>
      <c r="BA27" s="38">
        <v>17599</v>
      </c>
      <c r="BB27" s="20">
        <f t="shared" si="45"/>
        <v>186729</v>
      </c>
      <c r="BC27" s="38">
        <v>13210</v>
      </c>
      <c r="BD27" s="38">
        <v>14995</v>
      </c>
      <c r="BE27" s="38">
        <v>17402</v>
      </c>
      <c r="BF27" s="38">
        <v>17316</v>
      </c>
      <c r="BG27" s="42">
        <v>19235</v>
      </c>
      <c r="BH27" s="42">
        <v>20241</v>
      </c>
      <c r="BI27" s="42">
        <v>20607</v>
      </c>
      <c r="BJ27" s="42">
        <v>19721</v>
      </c>
      <c r="BK27" s="42">
        <v>20587</v>
      </c>
      <c r="BL27" s="42">
        <v>21115</v>
      </c>
      <c r="BM27" s="38">
        <v>19753</v>
      </c>
      <c r="BN27" s="38">
        <v>17391</v>
      </c>
      <c r="BO27" s="20">
        <f t="shared" si="46"/>
        <v>221573</v>
      </c>
      <c r="BP27" s="38">
        <v>13428</v>
      </c>
      <c r="BQ27" s="38">
        <v>14671</v>
      </c>
      <c r="BR27" s="38">
        <v>17896</v>
      </c>
      <c r="BS27" s="38">
        <v>17152</v>
      </c>
      <c r="BT27" s="38">
        <v>18747</v>
      </c>
      <c r="BU27" s="38">
        <v>19126</v>
      </c>
      <c r="BV27" s="85">
        <v>23019</v>
      </c>
      <c r="BW27" s="85">
        <v>23954</v>
      </c>
      <c r="BX27" s="85">
        <v>23330</v>
      </c>
      <c r="BY27" s="11"/>
      <c r="BZ27" s="11"/>
      <c r="CA27" s="11"/>
      <c r="CB27" s="11"/>
    </row>
    <row r="28" spans="2:80" x14ac:dyDescent="0.25">
      <c r="B28" s="4" t="s">
        <v>30</v>
      </c>
      <c r="C28" s="35">
        <f>SUM(C29:C30)</f>
        <v>0</v>
      </c>
      <c r="D28" s="35">
        <f t="shared" ref="D28:N28" si="47">SUM(D29:D30)</f>
        <v>0</v>
      </c>
      <c r="E28" s="35">
        <f t="shared" si="47"/>
        <v>404</v>
      </c>
      <c r="F28" s="35">
        <f t="shared" si="47"/>
        <v>9603</v>
      </c>
      <c r="G28" s="35">
        <f t="shared" si="47"/>
        <v>9226</v>
      </c>
      <c r="H28" s="35">
        <f t="shared" si="47"/>
        <v>9581</v>
      </c>
      <c r="I28" s="35">
        <f t="shared" si="47"/>
        <v>10935</v>
      </c>
      <c r="J28" s="35">
        <f t="shared" si="47"/>
        <v>10889</v>
      </c>
      <c r="K28" s="35">
        <f t="shared" si="47"/>
        <v>11224</v>
      </c>
      <c r="L28" s="35">
        <f t="shared" si="47"/>
        <v>14330</v>
      </c>
      <c r="M28" s="35">
        <f t="shared" si="47"/>
        <v>12295</v>
      </c>
      <c r="N28" s="35">
        <f t="shared" si="47"/>
        <v>12664</v>
      </c>
      <c r="O28" s="20">
        <f t="shared" ref="O28:O33" si="48">SUM(C28:N28)</f>
        <v>101151</v>
      </c>
      <c r="P28" s="35">
        <f>SUM(P29:P30)</f>
        <v>11363</v>
      </c>
      <c r="Q28" s="35">
        <f t="shared" ref="Q28:AA28" si="49">SUM(Q29:Q30)</f>
        <v>9549</v>
      </c>
      <c r="R28" s="35">
        <f t="shared" si="49"/>
        <v>9742</v>
      </c>
      <c r="S28" s="35">
        <f t="shared" si="49"/>
        <v>9694</v>
      </c>
      <c r="T28" s="35">
        <f t="shared" si="49"/>
        <v>11558</v>
      </c>
      <c r="U28" s="35">
        <f t="shared" si="49"/>
        <v>13668</v>
      </c>
      <c r="V28" s="35">
        <f t="shared" si="49"/>
        <v>14540</v>
      </c>
      <c r="W28" s="35">
        <f t="shared" si="49"/>
        <v>14089</v>
      </c>
      <c r="X28" s="35">
        <f t="shared" si="49"/>
        <v>14080</v>
      </c>
      <c r="Y28" s="35">
        <f t="shared" si="49"/>
        <v>13582</v>
      </c>
      <c r="Z28" s="35">
        <f t="shared" si="49"/>
        <v>14760</v>
      </c>
      <c r="AA28" s="35">
        <f t="shared" si="49"/>
        <v>13547</v>
      </c>
      <c r="AB28" s="20">
        <f t="shared" ref="AB28:AB33" si="50">SUM(P28:AA28)</f>
        <v>150172</v>
      </c>
      <c r="AC28" s="35">
        <f>SUM(AC29:AC30)</f>
        <v>10957</v>
      </c>
      <c r="AD28" s="35">
        <f t="shared" ref="AD28:AN28" si="51">SUM(AD29:AD30)</f>
        <v>9321</v>
      </c>
      <c r="AE28" s="35">
        <f t="shared" si="51"/>
        <v>11048</v>
      </c>
      <c r="AF28" s="35">
        <f t="shared" si="51"/>
        <v>13692</v>
      </c>
      <c r="AG28" s="35">
        <f t="shared" si="51"/>
        <v>12449</v>
      </c>
      <c r="AH28" s="35">
        <f t="shared" si="51"/>
        <v>12313</v>
      </c>
      <c r="AI28" s="35">
        <f t="shared" si="51"/>
        <v>14809</v>
      </c>
      <c r="AJ28" s="35">
        <f t="shared" si="51"/>
        <v>16448</v>
      </c>
      <c r="AK28" s="35">
        <f t="shared" si="51"/>
        <v>15518</v>
      </c>
      <c r="AL28" s="35">
        <f t="shared" si="51"/>
        <v>15314</v>
      </c>
      <c r="AM28" s="35">
        <f t="shared" si="51"/>
        <v>17687</v>
      </c>
      <c r="AN28" s="35">
        <f t="shared" si="51"/>
        <v>14296</v>
      </c>
      <c r="AO28" s="20">
        <f t="shared" si="44"/>
        <v>163852</v>
      </c>
      <c r="AP28" s="35">
        <v>11809</v>
      </c>
      <c r="AQ28" s="35">
        <v>11219</v>
      </c>
      <c r="AR28" s="35">
        <v>11501</v>
      </c>
      <c r="AS28" s="35">
        <v>10722</v>
      </c>
      <c r="AT28" s="35">
        <v>11649</v>
      </c>
      <c r="AU28" s="35">
        <v>12106</v>
      </c>
      <c r="AV28" s="35">
        <v>14698</v>
      </c>
      <c r="AW28" s="35">
        <v>13859</v>
      </c>
      <c r="AX28" s="35">
        <v>13089</v>
      </c>
      <c r="AY28" s="35">
        <v>14005</v>
      </c>
      <c r="AZ28" s="35">
        <v>9601</v>
      </c>
      <c r="BA28" s="35">
        <v>13798</v>
      </c>
      <c r="BB28" s="20">
        <f t="shared" si="45"/>
        <v>148056</v>
      </c>
      <c r="BC28" s="35">
        <v>12104</v>
      </c>
      <c r="BD28" s="35">
        <v>12507</v>
      </c>
      <c r="BE28" s="35">
        <v>12845</v>
      </c>
      <c r="BF28" s="35">
        <v>12690</v>
      </c>
      <c r="BG28" s="35">
        <v>14352</v>
      </c>
      <c r="BH28" s="35">
        <v>14976</v>
      </c>
      <c r="BI28" s="35">
        <v>16788</v>
      </c>
      <c r="BJ28" s="35">
        <v>17185</v>
      </c>
      <c r="BK28" s="35">
        <f>+BK29+BK30</f>
        <v>17135</v>
      </c>
      <c r="BL28" s="35">
        <f>+BL29+BL30</f>
        <v>17678</v>
      </c>
      <c r="BM28" s="35">
        <v>16952</v>
      </c>
      <c r="BN28" s="35">
        <v>14677</v>
      </c>
      <c r="BO28" s="20">
        <f t="shared" si="46"/>
        <v>179889</v>
      </c>
      <c r="BP28" s="35">
        <f>SUM(BP29:BP30)</f>
        <v>13047</v>
      </c>
      <c r="BQ28" s="35">
        <v>13056</v>
      </c>
      <c r="BR28" s="35">
        <f t="shared" ref="BR28:BU28" si="52">SUM(BR29:BR30)</f>
        <v>13368</v>
      </c>
      <c r="BS28" s="35">
        <f t="shared" si="52"/>
        <v>12767</v>
      </c>
      <c r="BT28" s="35">
        <f t="shared" si="52"/>
        <v>14329</v>
      </c>
      <c r="BU28" s="35">
        <f t="shared" si="52"/>
        <v>14572</v>
      </c>
      <c r="BV28" s="59">
        <f t="shared" ref="BV28:BX28" si="53">SUM(BV29:BV30)</f>
        <v>18655</v>
      </c>
      <c r="BW28" s="59">
        <f t="shared" si="53"/>
        <v>18426</v>
      </c>
      <c r="BX28" s="59">
        <f t="shared" si="53"/>
        <v>18682</v>
      </c>
      <c r="BY28" s="11"/>
      <c r="BZ28" s="11"/>
      <c r="CA28" s="11"/>
      <c r="CB28" s="11"/>
    </row>
    <row r="29" spans="2:80" x14ac:dyDescent="0.25">
      <c r="B29" s="5" t="s">
        <v>2</v>
      </c>
      <c r="C29" s="29">
        <v>0</v>
      </c>
      <c r="D29" s="29">
        <v>0</v>
      </c>
      <c r="E29" s="29">
        <v>253</v>
      </c>
      <c r="F29" s="29">
        <v>5549</v>
      </c>
      <c r="G29" s="29">
        <v>5183</v>
      </c>
      <c r="H29" s="29">
        <v>5389</v>
      </c>
      <c r="I29" s="29">
        <v>6267</v>
      </c>
      <c r="J29" s="29">
        <v>6046</v>
      </c>
      <c r="K29" s="29">
        <v>5594</v>
      </c>
      <c r="L29" s="29">
        <v>5849</v>
      </c>
      <c r="M29" s="29">
        <v>5535</v>
      </c>
      <c r="N29" s="29">
        <v>5855</v>
      </c>
      <c r="O29" s="20">
        <f t="shared" si="48"/>
        <v>51520</v>
      </c>
      <c r="P29" s="29">
        <v>6104</v>
      </c>
      <c r="Q29" s="29">
        <v>5256</v>
      </c>
      <c r="R29" s="29">
        <v>5113</v>
      </c>
      <c r="S29" s="29">
        <v>4774</v>
      </c>
      <c r="T29" s="29">
        <v>5345</v>
      </c>
      <c r="U29" s="29">
        <v>5859</v>
      </c>
      <c r="V29" s="29">
        <v>6459</v>
      </c>
      <c r="W29" s="29">
        <v>6068</v>
      </c>
      <c r="X29" s="29">
        <v>5946</v>
      </c>
      <c r="Y29" s="29">
        <v>6247</v>
      </c>
      <c r="Z29" s="29">
        <v>5982</v>
      </c>
      <c r="AA29" s="29">
        <v>6422</v>
      </c>
      <c r="AB29" s="20">
        <f t="shared" si="50"/>
        <v>69575</v>
      </c>
      <c r="AC29" s="29">
        <v>5970</v>
      </c>
      <c r="AD29" s="29">
        <v>4600</v>
      </c>
      <c r="AE29" s="29">
        <v>4902</v>
      </c>
      <c r="AF29" s="29">
        <v>4553</v>
      </c>
      <c r="AG29" s="29">
        <v>4951</v>
      </c>
      <c r="AH29" s="29">
        <v>5421</v>
      </c>
      <c r="AI29" s="29">
        <v>6366</v>
      </c>
      <c r="AJ29" s="29">
        <v>6202</v>
      </c>
      <c r="AK29" s="29">
        <v>5792</v>
      </c>
      <c r="AL29" s="29">
        <v>5955</v>
      </c>
      <c r="AM29" s="29">
        <v>5666</v>
      </c>
      <c r="AN29" s="29">
        <v>6226</v>
      </c>
      <c r="AO29" s="20">
        <f t="shared" si="44"/>
        <v>66604</v>
      </c>
      <c r="AP29" s="29">
        <v>6205</v>
      </c>
      <c r="AQ29" s="29">
        <v>5440</v>
      </c>
      <c r="AR29" s="29">
        <v>5459</v>
      </c>
      <c r="AS29" s="29">
        <v>5233</v>
      </c>
      <c r="AT29" s="41">
        <v>5497</v>
      </c>
      <c r="AU29" s="41">
        <v>5405</v>
      </c>
      <c r="AV29" s="41">
        <v>7332</v>
      </c>
      <c r="AW29" s="41">
        <v>6545</v>
      </c>
      <c r="AX29" s="41">
        <v>6014</v>
      </c>
      <c r="AY29" s="41">
        <v>6350</v>
      </c>
      <c r="AZ29" s="29">
        <v>4305</v>
      </c>
      <c r="BA29" s="29">
        <v>6111</v>
      </c>
      <c r="BB29" s="20">
        <f t="shared" si="45"/>
        <v>69896</v>
      </c>
      <c r="BC29" s="29">
        <v>6650</v>
      </c>
      <c r="BD29" s="29">
        <v>5837</v>
      </c>
      <c r="BE29" s="29">
        <v>6361</v>
      </c>
      <c r="BF29" s="29">
        <v>5924</v>
      </c>
      <c r="BG29" s="41">
        <v>6372</v>
      </c>
      <c r="BH29" s="41">
        <v>6293</v>
      </c>
      <c r="BI29" s="41">
        <v>8065</v>
      </c>
      <c r="BJ29" s="41">
        <v>7651</v>
      </c>
      <c r="BK29" s="41">
        <v>7197</v>
      </c>
      <c r="BL29" s="41">
        <v>7260</v>
      </c>
      <c r="BM29" s="29">
        <v>6584</v>
      </c>
      <c r="BN29" s="29">
        <v>7195</v>
      </c>
      <c r="BO29" s="20">
        <f t="shared" si="46"/>
        <v>81389</v>
      </c>
      <c r="BP29" s="29">
        <v>7193</v>
      </c>
      <c r="BQ29" s="29">
        <v>6035</v>
      </c>
      <c r="BR29" s="29">
        <v>6033</v>
      </c>
      <c r="BS29" s="29">
        <v>6025</v>
      </c>
      <c r="BT29" s="29">
        <v>6162</v>
      </c>
      <c r="BU29" s="29">
        <v>6207</v>
      </c>
      <c r="BV29" s="84">
        <v>8179</v>
      </c>
      <c r="BW29" s="84">
        <v>7085</v>
      </c>
      <c r="BX29" s="84">
        <v>6950</v>
      </c>
      <c r="BY29" s="11"/>
      <c r="BZ29" s="11"/>
      <c r="CA29" s="11"/>
      <c r="CB29" s="11"/>
    </row>
    <row r="30" spans="2:80" x14ac:dyDescent="0.25">
      <c r="B30" s="5" t="s">
        <v>3</v>
      </c>
      <c r="C30" s="38">
        <v>0</v>
      </c>
      <c r="D30" s="38">
        <v>0</v>
      </c>
      <c r="E30" s="38">
        <v>151</v>
      </c>
      <c r="F30" s="38">
        <v>4054</v>
      </c>
      <c r="G30" s="38">
        <v>4043</v>
      </c>
      <c r="H30" s="38">
        <v>4192</v>
      </c>
      <c r="I30" s="38">
        <v>4668</v>
      </c>
      <c r="J30" s="38">
        <v>4843</v>
      </c>
      <c r="K30" s="38">
        <v>5630</v>
      </c>
      <c r="L30" s="38">
        <v>8481</v>
      </c>
      <c r="M30" s="38">
        <v>6760</v>
      </c>
      <c r="N30" s="38">
        <v>6809</v>
      </c>
      <c r="O30" s="20">
        <f t="shared" si="48"/>
        <v>49631</v>
      </c>
      <c r="P30" s="38">
        <v>5259</v>
      </c>
      <c r="Q30" s="38">
        <v>4293</v>
      </c>
      <c r="R30" s="38">
        <v>4629</v>
      </c>
      <c r="S30" s="38">
        <v>4920</v>
      </c>
      <c r="T30" s="38">
        <v>6213</v>
      </c>
      <c r="U30" s="38">
        <v>7809</v>
      </c>
      <c r="V30" s="38">
        <v>8081</v>
      </c>
      <c r="W30" s="38">
        <v>8021</v>
      </c>
      <c r="X30" s="38">
        <v>8134</v>
      </c>
      <c r="Y30" s="38">
        <v>7335</v>
      </c>
      <c r="Z30" s="38">
        <v>8778</v>
      </c>
      <c r="AA30" s="38">
        <v>7125</v>
      </c>
      <c r="AB30" s="20">
        <f t="shared" si="50"/>
        <v>80597</v>
      </c>
      <c r="AC30" s="38">
        <v>4987</v>
      </c>
      <c r="AD30" s="38">
        <v>4721</v>
      </c>
      <c r="AE30" s="38">
        <v>6146</v>
      </c>
      <c r="AF30" s="38">
        <v>9139</v>
      </c>
      <c r="AG30" s="38">
        <v>7498</v>
      </c>
      <c r="AH30" s="38">
        <v>6892</v>
      </c>
      <c r="AI30" s="38">
        <v>8443</v>
      </c>
      <c r="AJ30" s="38">
        <v>10246</v>
      </c>
      <c r="AK30" s="38">
        <v>9726</v>
      </c>
      <c r="AL30" s="38">
        <v>9359</v>
      </c>
      <c r="AM30" s="38">
        <v>12021</v>
      </c>
      <c r="AN30" s="38">
        <v>8070</v>
      </c>
      <c r="AO30" s="20">
        <f t="shared" si="44"/>
        <v>97248</v>
      </c>
      <c r="AP30" s="38">
        <v>5604</v>
      </c>
      <c r="AQ30" s="38">
        <v>5779</v>
      </c>
      <c r="AR30" s="38">
        <v>6042</v>
      </c>
      <c r="AS30" s="38">
        <v>5489</v>
      </c>
      <c r="AT30" s="42">
        <v>6152</v>
      </c>
      <c r="AU30" s="42">
        <v>6701</v>
      </c>
      <c r="AV30" s="42">
        <v>7366</v>
      </c>
      <c r="AW30" s="42">
        <v>7314</v>
      </c>
      <c r="AX30" s="42">
        <v>7075</v>
      </c>
      <c r="AY30" s="42">
        <v>7655</v>
      </c>
      <c r="AZ30" s="38">
        <v>5296</v>
      </c>
      <c r="BA30" s="38">
        <v>7687</v>
      </c>
      <c r="BB30" s="20">
        <f t="shared" si="45"/>
        <v>78160</v>
      </c>
      <c r="BC30" s="38">
        <v>5454</v>
      </c>
      <c r="BD30" s="38">
        <v>6670</v>
      </c>
      <c r="BE30" s="38">
        <v>6484</v>
      </c>
      <c r="BF30" s="38">
        <v>6766</v>
      </c>
      <c r="BG30" s="42">
        <v>7980</v>
      </c>
      <c r="BH30" s="42">
        <v>8683</v>
      </c>
      <c r="BI30" s="42">
        <v>8723</v>
      </c>
      <c r="BJ30" s="42">
        <v>9534</v>
      </c>
      <c r="BK30" s="42">
        <v>9938</v>
      </c>
      <c r="BL30" s="42">
        <v>10418</v>
      </c>
      <c r="BM30" s="38">
        <v>10368</v>
      </c>
      <c r="BN30" s="38">
        <v>7482</v>
      </c>
      <c r="BO30" s="20">
        <f t="shared" si="46"/>
        <v>98500</v>
      </c>
      <c r="BP30" s="38">
        <v>5854</v>
      </c>
      <c r="BQ30" s="38">
        <v>7021</v>
      </c>
      <c r="BR30" s="38">
        <v>7335</v>
      </c>
      <c r="BS30" s="38">
        <v>6742</v>
      </c>
      <c r="BT30" s="38">
        <v>8167</v>
      </c>
      <c r="BU30" s="38">
        <v>8365</v>
      </c>
      <c r="BV30" s="85">
        <v>10476</v>
      </c>
      <c r="BW30" s="85">
        <v>11341</v>
      </c>
      <c r="BX30" s="85">
        <v>11732</v>
      </c>
      <c r="BY30" s="11"/>
      <c r="BZ30" s="11"/>
      <c r="CA30" s="11"/>
      <c r="CB30" s="11"/>
    </row>
    <row r="31" spans="2:80" x14ac:dyDescent="0.25">
      <c r="B31" s="4" t="s">
        <v>31</v>
      </c>
      <c r="C31" s="35">
        <f>SUM(C32:C33)</f>
        <v>0</v>
      </c>
      <c r="D31" s="35">
        <f t="shared" ref="D31:N31" si="54">SUM(D32:D33)</f>
        <v>0</v>
      </c>
      <c r="E31" s="35">
        <f t="shared" si="54"/>
        <v>2205</v>
      </c>
      <c r="F31" s="35">
        <f t="shared" si="54"/>
        <v>38050</v>
      </c>
      <c r="G31" s="35">
        <f t="shared" si="54"/>
        <v>35732</v>
      </c>
      <c r="H31" s="35">
        <f t="shared" si="54"/>
        <v>37517</v>
      </c>
      <c r="I31" s="35">
        <f t="shared" si="54"/>
        <v>42668</v>
      </c>
      <c r="J31" s="35">
        <f t="shared" si="54"/>
        <v>45556</v>
      </c>
      <c r="K31" s="35">
        <f t="shared" si="54"/>
        <v>46341</v>
      </c>
      <c r="L31" s="35">
        <f t="shared" si="54"/>
        <v>46235</v>
      </c>
      <c r="M31" s="35">
        <f t="shared" si="54"/>
        <v>49382</v>
      </c>
      <c r="N31" s="35">
        <f t="shared" si="54"/>
        <v>51437</v>
      </c>
      <c r="O31" s="20">
        <f t="shared" si="48"/>
        <v>395123</v>
      </c>
      <c r="P31" s="35">
        <f>SUM(P32:P33)</f>
        <v>49982</v>
      </c>
      <c r="Q31" s="35">
        <f t="shared" ref="Q31:AA31" si="55">SUM(Q32:Q33)</f>
        <v>44612</v>
      </c>
      <c r="R31" s="35">
        <f t="shared" si="55"/>
        <v>47397</v>
      </c>
      <c r="S31" s="35">
        <f t="shared" si="55"/>
        <v>48313</v>
      </c>
      <c r="T31" s="35">
        <f t="shared" si="55"/>
        <v>50072</v>
      </c>
      <c r="U31" s="35">
        <f t="shared" si="55"/>
        <v>49326</v>
      </c>
      <c r="V31" s="35">
        <f t="shared" si="55"/>
        <v>50500</v>
      </c>
      <c r="W31" s="35">
        <f t="shared" si="55"/>
        <v>57319</v>
      </c>
      <c r="X31" s="35">
        <f t="shared" si="55"/>
        <v>50628</v>
      </c>
      <c r="Y31" s="35">
        <f t="shared" si="55"/>
        <v>45033</v>
      </c>
      <c r="Z31" s="35">
        <f t="shared" si="55"/>
        <v>51779</v>
      </c>
      <c r="AA31" s="35">
        <f t="shared" si="55"/>
        <v>52381</v>
      </c>
      <c r="AB31" s="20">
        <f t="shared" si="50"/>
        <v>597342</v>
      </c>
      <c r="AC31" s="35">
        <f>SUM(AC32:AC33)</f>
        <v>43548</v>
      </c>
      <c r="AD31" s="35">
        <f t="shared" ref="AD31:AN31" si="56">SUM(AD32:AD33)</f>
        <v>38609</v>
      </c>
      <c r="AE31" s="35">
        <f t="shared" si="56"/>
        <v>43161</v>
      </c>
      <c r="AF31" s="35">
        <f t="shared" si="56"/>
        <v>37910</v>
      </c>
      <c r="AG31" s="35">
        <f t="shared" si="56"/>
        <v>46444</v>
      </c>
      <c r="AH31" s="35">
        <f t="shared" si="56"/>
        <v>41631</v>
      </c>
      <c r="AI31" s="35">
        <f t="shared" si="56"/>
        <v>47009</v>
      </c>
      <c r="AJ31" s="35">
        <f t="shared" si="56"/>
        <v>49088</v>
      </c>
      <c r="AK31" s="35">
        <f t="shared" si="56"/>
        <v>48844</v>
      </c>
      <c r="AL31" s="35">
        <f t="shared" si="56"/>
        <v>50230</v>
      </c>
      <c r="AM31" s="35">
        <f t="shared" si="56"/>
        <v>46849</v>
      </c>
      <c r="AN31" s="35">
        <f t="shared" si="56"/>
        <v>48882</v>
      </c>
      <c r="AO31" s="20">
        <f t="shared" si="44"/>
        <v>542205</v>
      </c>
      <c r="AP31" s="35">
        <v>44933</v>
      </c>
      <c r="AQ31" s="35">
        <v>41835</v>
      </c>
      <c r="AR31" s="35">
        <v>47373</v>
      </c>
      <c r="AS31" s="35">
        <v>49708</v>
      </c>
      <c r="AT31" s="35">
        <v>51217</v>
      </c>
      <c r="AU31" s="35">
        <v>50753</v>
      </c>
      <c r="AV31" s="35">
        <v>54431</v>
      </c>
      <c r="AW31" s="35">
        <v>55959</v>
      </c>
      <c r="AX31" s="35">
        <v>53934</v>
      </c>
      <c r="AY31" s="35">
        <v>53080</v>
      </c>
      <c r="AZ31" s="35">
        <v>39229</v>
      </c>
      <c r="BA31" s="35">
        <v>53676</v>
      </c>
      <c r="BB31" s="20">
        <f t="shared" si="45"/>
        <v>596128</v>
      </c>
      <c r="BC31" s="35">
        <v>49478</v>
      </c>
      <c r="BD31" s="35">
        <v>49692</v>
      </c>
      <c r="BE31" s="35">
        <v>56100</v>
      </c>
      <c r="BF31" s="35">
        <v>58225</v>
      </c>
      <c r="BG31" s="35">
        <v>61111</v>
      </c>
      <c r="BH31" s="35">
        <v>60159</v>
      </c>
      <c r="BI31" s="35">
        <v>65444</v>
      </c>
      <c r="BJ31" s="35">
        <v>65080</v>
      </c>
      <c r="BK31" s="35">
        <f>+BK32+BK33</f>
        <v>62104</v>
      </c>
      <c r="BL31" s="35">
        <f>+BL32+BL33</f>
        <v>63750</v>
      </c>
      <c r="BM31" s="35">
        <v>59781</v>
      </c>
      <c r="BN31" s="35">
        <v>61899</v>
      </c>
      <c r="BO31" s="20">
        <f t="shared" si="46"/>
        <v>712823</v>
      </c>
      <c r="BP31" s="35">
        <f>SUM(BP32:BP33)</f>
        <v>57236</v>
      </c>
      <c r="BQ31" s="35">
        <v>52951</v>
      </c>
      <c r="BR31" s="35">
        <f t="shared" ref="BR31:BU31" si="57">SUM(BR32:BR33)</f>
        <v>59248</v>
      </c>
      <c r="BS31" s="35">
        <f t="shared" si="57"/>
        <v>58492</v>
      </c>
      <c r="BT31" s="35">
        <f t="shared" si="57"/>
        <v>60759</v>
      </c>
      <c r="BU31" s="35">
        <f t="shared" si="57"/>
        <v>59808</v>
      </c>
      <c r="BV31" s="59">
        <f t="shared" ref="BV31:BX31" si="58">SUM(BV32:BV33)</f>
        <v>65123</v>
      </c>
      <c r="BW31" s="59">
        <f t="shared" si="58"/>
        <v>66628</v>
      </c>
      <c r="BX31" s="59">
        <f t="shared" si="58"/>
        <v>66885</v>
      </c>
      <c r="BY31" s="11"/>
      <c r="BZ31" s="11"/>
      <c r="CA31" s="11"/>
      <c r="CB31" s="11"/>
    </row>
    <row r="32" spans="2:80" x14ac:dyDescent="0.25">
      <c r="B32" s="5" t="s">
        <v>2</v>
      </c>
      <c r="C32" s="29">
        <v>0</v>
      </c>
      <c r="D32" s="29">
        <v>0</v>
      </c>
      <c r="E32" s="29">
        <v>1154</v>
      </c>
      <c r="F32" s="29">
        <v>20954</v>
      </c>
      <c r="G32" s="29">
        <v>18859</v>
      </c>
      <c r="H32" s="29">
        <v>20421</v>
      </c>
      <c r="I32" s="29">
        <v>23781</v>
      </c>
      <c r="J32" s="29">
        <v>24248</v>
      </c>
      <c r="K32" s="29">
        <v>24302</v>
      </c>
      <c r="L32" s="29">
        <v>24758</v>
      </c>
      <c r="M32" s="29">
        <v>24403</v>
      </c>
      <c r="N32" s="29">
        <v>24970</v>
      </c>
      <c r="O32" s="20">
        <f t="shared" si="48"/>
        <v>207850</v>
      </c>
      <c r="P32" s="29">
        <v>24745</v>
      </c>
      <c r="Q32" s="29">
        <v>22227</v>
      </c>
      <c r="R32" s="29">
        <v>23709</v>
      </c>
      <c r="S32" s="29">
        <v>23297</v>
      </c>
      <c r="T32" s="29">
        <v>24350</v>
      </c>
      <c r="U32" s="29">
        <v>23636</v>
      </c>
      <c r="V32" s="29">
        <v>24253</v>
      </c>
      <c r="W32" s="29">
        <v>26224</v>
      </c>
      <c r="X32" s="29">
        <v>23495</v>
      </c>
      <c r="Y32" s="29">
        <v>19863</v>
      </c>
      <c r="Z32" s="29">
        <v>22904</v>
      </c>
      <c r="AA32" s="29">
        <v>24385</v>
      </c>
      <c r="AB32" s="20">
        <f t="shared" si="50"/>
        <v>283088</v>
      </c>
      <c r="AC32" s="29">
        <v>21977</v>
      </c>
      <c r="AD32" s="29">
        <v>18599</v>
      </c>
      <c r="AE32" s="29">
        <v>20095</v>
      </c>
      <c r="AF32" s="29">
        <v>17625</v>
      </c>
      <c r="AG32" s="29">
        <v>22281</v>
      </c>
      <c r="AH32" s="29">
        <v>19228</v>
      </c>
      <c r="AI32" s="29">
        <v>20919</v>
      </c>
      <c r="AJ32" s="29">
        <v>21508</v>
      </c>
      <c r="AK32" s="29">
        <v>20896</v>
      </c>
      <c r="AL32" s="29">
        <v>22250</v>
      </c>
      <c r="AM32" s="29">
        <v>20306</v>
      </c>
      <c r="AN32" s="29">
        <v>22695</v>
      </c>
      <c r="AO32" s="20">
        <f t="shared" si="44"/>
        <v>248379</v>
      </c>
      <c r="AP32" s="29">
        <v>21767</v>
      </c>
      <c r="AQ32" s="29">
        <v>20493</v>
      </c>
      <c r="AR32" s="29">
        <v>22531</v>
      </c>
      <c r="AS32" s="29">
        <v>23080</v>
      </c>
      <c r="AT32" s="41">
        <v>24634</v>
      </c>
      <c r="AU32" s="41">
        <v>25026</v>
      </c>
      <c r="AV32" s="41">
        <v>26569</v>
      </c>
      <c r="AW32" s="41">
        <v>26643</v>
      </c>
      <c r="AX32" s="41">
        <v>23432</v>
      </c>
      <c r="AY32" s="41">
        <v>23673</v>
      </c>
      <c r="AZ32" s="29">
        <v>17640</v>
      </c>
      <c r="BA32" s="29">
        <v>22854</v>
      </c>
      <c r="BB32" s="20">
        <f t="shared" si="45"/>
        <v>278342</v>
      </c>
      <c r="BC32" s="29">
        <v>24680</v>
      </c>
      <c r="BD32" s="29">
        <v>24334</v>
      </c>
      <c r="BE32" s="29">
        <v>26995</v>
      </c>
      <c r="BF32" s="29">
        <v>28388</v>
      </c>
      <c r="BG32" s="41">
        <v>28635</v>
      </c>
      <c r="BH32" s="41">
        <v>27063</v>
      </c>
      <c r="BI32" s="41">
        <v>30713</v>
      </c>
      <c r="BJ32" s="41">
        <v>30969</v>
      </c>
      <c r="BK32" s="41">
        <v>28649</v>
      </c>
      <c r="BL32" s="41">
        <v>29175</v>
      </c>
      <c r="BM32" s="29">
        <v>27744</v>
      </c>
      <c r="BN32" s="29">
        <v>29989</v>
      </c>
      <c r="BO32" s="20">
        <f t="shared" si="46"/>
        <v>337334</v>
      </c>
      <c r="BP32" s="29">
        <v>29886</v>
      </c>
      <c r="BQ32" s="29">
        <v>26877</v>
      </c>
      <c r="BR32" s="29">
        <v>28264</v>
      </c>
      <c r="BS32" s="29">
        <v>27661</v>
      </c>
      <c r="BT32" s="29">
        <v>27653</v>
      </c>
      <c r="BU32" s="29">
        <v>27612</v>
      </c>
      <c r="BV32" s="84">
        <v>30098</v>
      </c>
      <c r="BW32" s="84">
        <v>29707</v>
      </c>
      <c r="BX32" s="84">
        <v>28986</v>
      </c>
      <c r="BY32" s="11"/>
      <c r="BZ32" s="11"/>
      <c r="CA32" s="11"/>
      <c r="CB32" s="11"/>
    </row>
    <row r="33" spans="2:80" x14ac:dyDescent="0.25">
      <c r="B33" s="5" t="s">
        <v>3</v>
      </c>
      <c r="C33" s="38">
        <v>0</v>
      </c>
      <c r="D33" s="38">
        <v>0</v>
      </c>
      <c r="E33" s="38">
        <v>1051</v>
      </c>
      <c r="F33" s="38">
        <v>17096</v>
      </c>
      <c r="G33" s="38">
        <v>16873</v>
      </c>
      <c r="H33" s="38">
        <v>17096</v>
      </c>
      <c r="I33" s="38">
        <v>18887</v>
      </c>
      <c r="J33" s="38">
        <v>21308</v>
      </c>
      <c r="K33" s="38">
        <v>22039</v>
      </c>
      <c r="L33" s="38">
        <v>21477</v>
      </c>
      <c r="M33" s="38">
        <v>24979</v>
      </c>
      <c r="N33" s="38">
        <v>26467</v>
      </c>
      <c r="O33" s="20">
        <f t="shared" si="48"/>
        <v>187273</v>
      </c>
      <c r="P33" s="38">
        <v>25237</v>
      </c>
      <c r="Q33" s="38">
        <v>22385</v>
      </c>
      <c r="R33" s="38">
        <v>23688</v>
      </c>
      <c r="S33" s="38">
        <v>25016</v>
      </c>
      <c r="T33" s="38">
        <v>25722</v>
      </c>
      <c r="U33" s="38">
        <v>25690</v>
      </c>
      <c r="V33" s="38">
        <v>26247</v>
      </c>
      <c r="W33" s="38">
        <v>31095</v>
      </c>
      <c r="X33" s="38">
        <v>27133</v>
      </c>
      <c r="Y33" s="38">
        <v>25170</v>
      </c>
      <c r="Z33" s="38">
        <v>28875</v>
      </c>
      <c r="AA33" s="38">
        <v>27996</v>
      </c>
      <c r="AB33" s="20">
        <f t="shared" si="50"/>
        <v>314254</v>
      </c>
      <c r="AC33" s="38">
        <v>21571</v>
      </c>
      <c r="AD33" s="38">
        <v>20010</v>
      </c>
      <c r="AE33" s="38">
        <v>23066</v>
      </c>
      <c r="AF33" s="38">
        <v>20285</v>
      </c>
      <c r="AG33" s="38">
        <v>24163</v>
      </c>
      <c r="AH33" s="38">
        <v>22403</v>
      </c>
      <c r="AI33" s="38">
        <v>26090</v>
      </c>
      <c r="AJ33" s="38">
        <v>27580</v>
      </c>
      <c r="AK33" s="38">
        <v>27948</v>
      </c>
      <c r="AL33" s="38">
        <v>27980</v>
      </c>
      <c r="AM33" s="38">
        <v>26543</v>
      </c>
      <c r="AN33" s="38">
        <v>26187</v>
      </c>
      <c r="AO33" s="20">
        <f t="shared" si="44"/>
        <v>293826</v>
      </c>
      <c r="AP33" s="38">
        <v>23166</v>
      </c>
      <c r="AQ33" s="38">
        <v>21342</v>
      </c>
      <c r="AR33" s="38">
        <v>24842</v>
      </c>
      <c r="AS33" s="38">
        <v>26628</v>
      </c>
      <c r="AT33" s="42">
        <v>26583</v>
      </c>
      <c r="AU33" s="42">
        <v>25727</v>
      </c>
      <c r="AV33" s="42">
        <v>27862</v>
      </c>
      <c r="AW33" s="42">
        <v>29316</v>
      </c>
      <c r="AX33" s="42">
        <v>30502</v>
      </c>
      <c r="AY33" s="42">
        <v>29407</v>
      </c>
      <c r="AZ33" s="38">
        <v>21589</v>
      </c>
      <c r="BA33" s="38">
        <v>30822</v>
      </c>
      <c r="BB33" s="20">
        <f t="shared" si="45"/>
        <v>317786</v>
      </c>
      <c r="BC33" s="38">
        <v>24798</v>
      </c>
      <c r="BD33" s="38">
        <v>25358</v>
      </c>
      <c r="BE33" s="38">
        <v>29105</v>
      </c>
      <c r="BF33" s="38">
        <v>29837</v>
      </c>
      <c r="BG33" s="42">
        <v>32476</v>
      </c>
      <c r="BH33" s="42">
        <v>33096</v>
      </c>
      <c r="BI33" s="42">
        <v>34731</v>
      </c>
      <c r="BJ33" s="42">
        <v>34111</v>
      </c>
      <c r="BK33" s="42">
        <v>33455</v>
      </c>
      <c r="BL33" s="42">
        <v>34575</v>
      </c>
      <c r="BM33" s="38">
        <v>32037</v>
      </c>
      <c r="BN33" s="38">
        <v>31910</v>
      </c>
      <c r="BO33" s="20">
        <f t="shared" si="46"/>
        <v>375489</v>
      </c>
      <c r="BP33" s="38">
        <v>27350</v>
      </c>
      <c r="BQ33" s="38">
        <v>26074</v>
      </c>
      <c r="BR33" s="38">
        <v>30984</v>
      </c>
      <c r="BS33" s="38">
        <v>30831</v>
      </c>
      <c r="BT33" s="38">
        <v>33106</v>
      </c>
      <c r="BU33" s="38">
        <v>32196</v>
      </c>
      <c r="BV33" s="85">
        <v>35025</v>
      </c>
      <c r="BW33" s="85">
        <v>36921</v>
      </c>
      <c r="BX33" s="85">
        <v>37899</v>
      </c>
      <c r="BY33" s="11"/>
      <c r="BZ33" s="11"/>
      <c r="CA33" s="11"/>
      <c r="CB33" s="11"/>
    </row>
    <row r="34" spans="2:80" x14ac:dyDescent="0.25">
      <c r="B34" s="6" t="s">
        <v>10</v>
      </c>
      <c r="C34" s="33">
        <f>SUM(C35:C36)</f>
        <v>0</v>
      </c>
      <c r="D34" s="33">
        <f t="shared" ref="D34:N34" si="59">SUM(D35:D36)</f>
        <v>0</v>
      </c>
      <c r="E34" s="33">
        <f t="shared" si="59"/>
        <v>3782</v>
      </c>
      <c r="F34" s="33">
        <f t="shared" si="59"/>
        <v>70614</v>
      </c>
      <c r="G34" s="33">
        <f t="shared" si="59"/>
        <v>68719</v>
      </c>
      <c r="H34" s="33">
        <f t="shared" si="59"/>
        <v>71185</v>
      </c>
      <c r="I34" s="33">
        <f t="shared" si="59"/>
        <v>81695</v>
      </c>
      <c r="J34" s="33">
        <f t="shared" si="59"/>
        <v>88479</v>
      </c>
      <c r="K34" s="33">
        <f t="shared" si="59"/>
        <v>90014</v>
      </c>
      <c r="L34" s="33">
        <f t="shared" si="59"/>
        <v>96250</v>
      </c>
      <c r="M34" s="33">
        <f t="shared" si="59"/>
        <v>96707</v>
      </c>
      <c r="N34" s="33">
        <f t="shared" si="59"/>
        <v>94045</v>
      </c>
      <c r="O34" s="22">
        <f>SUM(O35:O36)</f>
        <v>761490</v>
      </c>
      <c r="P34" s="33">
        <f>SUM(P35:P36)</f>
        <v>88903</v>
      </c>
      <c r="Q34" s="33">
        <f t="shared" ref="Q34:AA34" si="60">SUM(Q35:Q36)</f>
        <v>76257</v>
      </c>
      <c r="R34" s="33">
        <f t="shared" si="60"/>
        <v>81666</v>
      </c>
      <c r="S34" s="33">
        <f t="shared" si="60"/>
        <v>83841</v>
      </c>
      <c r="T34" s="33">
        <f t="shared" si="60"/>
        <v>91261</v>
      </c>
      <c r="U34" s="33">
        <f t="shared" si="60"/>
        <v>91972</v>
      </c>
      <c r="V34" s="33">
        <f t="shared" si="60"/>
        <v>98199</v>
      </c>
      <c r="W34" s="33">
        <f t="shared" si="60"/>
        <v>104865</v>
      </c>
      <c r="X34" s="33">
        <f t="shared" si="60"/>
        <v>96705</v>
      </c>
      <c r="Y34" s="33">
        <f t="shared" si="60"/>
        <v>89079</v>
      </c>
      <c r="Z34" s="33">
        <f t="shared" si="60"/>
        <v>98421</v>
      </c>
      <c r="AA34" s="33">
        <f t="shared" si="60"/>
        <v>96641</v>
      </c>
      <c r="AB34" s="22">
        <f>SUM(AB35:AB36)</f>
        <v>1097810</v>
      </c>
      <c r="AC34" s="33">
        <f>SUM(AC35:AC36)</f>
        <v>80955</v>
      </c>
      <c r="AD34" s="33">
        <f t="shared" ref="AD34:AN34" si="61">SUM(AD35:AD36)</f>
        <v>72318</v>
      </c>
      <c r="AE34" s="33">
        <f t="shared" si="61"/>
        <v>83118</v>
      </c>
      <c r="AF34" s="33">
        <f t="shared" si="61"/>
        <v>82736</v>
      </c>
      <c r="AG34" s="33">
        <f t="shared" si="61"/>
        <v>90637</v>
      </c>
      <c r="AH34" s="33">
        <f t="shared" si="61"/>
        <v>85149</v>
      </c>
      <c r="AI34" s="33">
        <f t="shared" si="61"/>
        <v>97036</v>
      </c>
      <c r="AJ34" s="33">
        <f t="shared" si="61"/>
        <v>102379</v>
      </c>
      <c r="AK34" s="33">
        <f t="shared" si="61"/>
        <v>100376</v>
      </c>
      <c r="AL34" s="33">
        <f t="shared" si="61"/>
        <v>101995</v>
      </c>
      <c r="AM34" s="33">
        <f t="shared" si="61"/>
        <v>97655</v>
      </c>
      <c r="AN34" s="33">
        <f t="shared" si="61"/>
        <v>97040</v>
      </c>
      <c r="AO34" s="22">
        <f>SUM(AO35:AO36)</f>
        <v>1091394</v>
      </c>
      <c r="AP34" s="33">
        <f>SUM(AP35:AP36)</f>
        <v>85843</v>
      </c>
      <c r="AQ34" s="33">
        <f t="shared" ref="AQ34:BN34" si="62">SUM(AQ35:AQ36)</f>
        <v>80114</v>
      </c>
      <c r="AR34" s="33">
        <f t="shared" si="62"/>
        <v>91374</v>
      </c>
      <c r="AS34" s="33">
        <f t="shared" si="62"/>
        <v>91478</v>
      </c>
      <c r="AT34" s="33">
        <f t="shared" si="62"/>
        <v>95321</v>
      </c>
      <c r="AU34" s="33">
        <f t="shared" si="62"/>
        <v>96403</v>
      </c>
      <c r="AV34" s="33">
        <f t="shared" si="62"/>
        <v>107070</v>
      </c>
      <c r="AW34" s="33">
        <f t="shared" si="62"/>
        <v>109823</v>
      </c>
      <c r="AX34" s="33">
        <f t="shared" si="62"/>
        <v>103967</v>
      </c>
      <c r="AY34" s="33">
        <f t="shared" si="62"/>
        <v>104547</v>
      </c>
      <c r="AZ34" s="33">
        <f t="shared" si="62"/>
        <v>76247</v>
      </c>
      <c r="BA34" s="33">
        <f t="shared" si="62"/>
        <v>103805</v>
      </c>
      <c r="BB34" s="22">
        <f>SUM(BB35:BB36)</f>
        <v>1145992</v>
      </c>
      <c r="BC34" s="33">
        <f t="shared" si="62"/>
        <v>94325</v>
      </c>
      <c r="BD34" s="33">
        <f t="shared" si="62"/>
        <v>95292</v>
      </c>
      <c r="BE34" s="33">
        <f t="shared" si="62"/>
        <v>106151</v>
      </c>
      <c r="BF34" s="33">
        <f t="shared" si="62"/>
        <v>108355</v>
      </c>
      <c r="BG34" s="33">
        <f t="shared" si="62"/>
        <v>115068</v>
      </c>
      <c r="BH34" s="33">
        <f t="shared" si="62"/>
        <v>116210</v>
      </c>
      <c r="BI34" s="33">
        <f t="shared" si="62"/>
        <v>125960</v>
      </c>
      <c r="BJ34" s="33">
        <f t="shared" si="62"/>
        <v>124551</v>
      </c>
      <c r="BK34" s="33">
        <f t="shared" si="62"/>
        <v>120570</v>
      </c>
      <c r="BL34" s="33">
        <f t="shared" si="62"/>
        <v>124293</v>
      </c>
      <c r="BM34" s="33">
        <v>116106</v>
      </c>
      <c r="BN34" s="33">
        <f t="shared" si="62"/>
        <v>115607</v>
      </c>
      <c r="BO34" s="22">
        <f>SUM(BO35:BO36)</f>
        <v>1362488</v>
      </c>
      <c r="BP34" s="22">
        <f>SUM(BP35:BP36)</f>
        <v>104262</v>
      </c>
      <c r="BQ34" s="22">
        <v>98288</v>
      </c>
      <c r="BR34" s="22">
        <f t="shared" ref="BR34:BS34" si="63">SUM(BR35:BR36)</f>
        <v>110198</v>
      </c>
      <c r="BS34" s="22">
        <f t="shared" si="63"/>
        <v>107570</v>
      </c>
      <c r="BT34" s="22">
        <f t="shared" ref="BT34:BU34" si="64">SUM(BT35:BT36)</f>
        <v>113104</v>
      </c>
      <c r="BU34" s="22">
        <f t="shared" si="64"/>
        <v>112675</v>
      </c>
      <c r="BV34" s="60">
        <f t="shared" ref="BV34:BW34" si="65">SUM(BV35:BV36)</f>
        <v>129027</v>
      </c>
      <c r="BW34" s="60">
        <f t="shared" si="65"/>
        <v>130943</v>
      </c>
      <c r="BX34" s="60">
        <f t="shared" ref="BX34" si="66">SUM(BX35:BX36)</f>
        <v>129078</v>
      </c>
      <c r="BY34" s="11"/>
      <c r="BZ34" s="11"/>
      <c r="CA34" s="11"/>
      <c r="CB34" s="11"/>
    </row>
    <row r="35" spans="2:80" x14ac:dyDescent="0.25">
      <c r="B35" s="5" t="s">
        <v>2</v>
      </c>
      <c r="C35" s="37">
        <f>C26+C29+C32</f>
        <v>0</v>
      </c>
      <c r="D35" s="37">
        <f t="shared" ref="D35:O36" si="67">D26+D29+D32</f>
        <v>0</v>
      </c>
      <c r="E35" s="37">
        <f t="shared" si="67"/>
        <v>2129</v>
      </c>
      <c r="F35" s="37">
        <f t="shared" si="67"/>
        <v>41109</v>
      </c>
      <c r="G35" s="37">
        <f t="shared" si="67"/>
        <v>38455</v>
      </c>
      <c r="H35" s="37">
        <f t="shared" si="67"/>
        <v>39993</v>
      </c>
      <c r="I35" s="37">
        <f t="shared" si="67"/>
        <v>46255</v>
      </c>
      <c r="J35" s="37">
        <f t="shared" si="67"/>
        <v>47664</v>
      </c>
      <c r="K35" s="37">
        <f t="shared" si="67"/>
        <v>45841</v>
      </c>
      <c r="L35" s="37">
        <f t="shared" si="67"/>
        <v>46946</v>
      </c>
      <c r="M35" s="37">
        <f t="shared" si="67"/>
        <v>45415</v>
      </c>
      <c r="N35" s="37">
        <f t="shared" si="67"/>
        <v>47283</v>
      </c>
      <c r="O35" s="23">
        <f t="shared" si="67"/>
        <v>401090</v>
      </c>
      <c r="P35" s="37">
        <f>P26+P29+P32</f>
        <v>46659</v>
      </c>
      <c r="Q35" s="37">
        <f t="shared" ref="Q35:AB36" si="68">Q26+Q29+Q32</f>
        <v>40849</v>
      </c>
      <c r="R35" s="37">
        <f t="shared" si="68"/>
        <v>43533</v>
      </c>
      <c r="S35" s="37">
        <f t="shared" si="68"/>
        <v>42615</v>
      </c>
      <c r="T35" s="37">
        <f t="shared" si="68"/>
        <v>45182</v>
      </c>
      <c r="U35" s="37">
        <f t="shared" si="68"/>
        <v>45483</v>
      </c>
      <c r="V35" s="37">
        <f t="shared" si="68"/>
        <v>48629</v>
      </c>
      <c r="W35" s="37">
        <f t="shared" si="68"/>
        <v>50289</v>
      </c>
      <c r="X35" s="37">
        <f t="shared" si="68"/>
        <v>46216</v>
      </c>
      <c r="Y35" s="37">
        <f t="shared" si="68"/>
        <v>42662</v>
      </c>
      <c r="Z35" s="37">
        <f t="shared" si="68"/>
        <v>45311</v>
      </c>
      <c r="AA35" s="37">
        <f t="shared" si="68"/>
        <v>48354</v>
      </c>
      <c r="AB35" s="23">
        <f t="shared" si="68"/>
        <v>545782</v>
      </c>
      <c r="AC35" s="37">
        <f>AC26+AC29+AC32</f>
        <v>44373</v>
      </c>
      <c r="AD35" s="37">
        <f t="shared" ref="AD35:AO36" si="69">AD26+AD29+AD32</f>
        <v>37425</v>
      </c>
      <c r="AE35" s="37">
        <f t="shared" si="69"/>
        <v>41041</v>
      </c>
      <c r="AF35" s="37">
        <f t="shared" si="69"/>
        <v>37010</v>
      </c>
      <c r="AG35" s="37">
        <f t="shared" si="69"/>
        <v>43413</v>
      </c>
      <c r="AH35" s="37">
        <f t="shared" si="69"/>
        <v>41087</v>
      </c>
      <c r="AI35" s="37">
        <f t="shared" si="69"/>
        <v>45228</v>
      </c>
      <c r="AJ35" s="37">
        <f t="shared" si="69"/>
        <v>46717</v>
      </c>
      <c r="AK35" s="37">
        <f t="shared" si="69"/>
        <v>44590</v>
      </c>
      <c r="AL35" s="37">
        <f t="shared" si="69"/>
        <v>46837</v>
      </c>
      <c r="AM35" s="37">
        <f t="shared" si="69"/>
        <v>42797</v>
      </c>
      <c r="AN35" s="37">
        <f t="shared" si="69"/>
        <v>47820</v>
      </c>
      <c r="AO35" s="23">
        <f t="shared" si="69"/>
        <v>518338</v>
      </c>
      <c r="AP35" s="37">
        <f>AP26+AP29+AP32</f>
        <v>45431</v>
      </c>
      <c r="AQ35" s="37">
        <f t="shared" ref="AQ35:BN36" si="70">AQ26+AQ29+AQ32</f>
        <v>41801</v>
      </c>
      <c r="AR35" s="37">
        <f t="shared" si="70"/>
        <v>45607</v>
      </c>
      <c r="AS35" s="37">
        <f t="shared" si="70"/>
        <v>45290</v>
      </c>
      <c r="AT35" s="37">
        <f t="shared" si="70"/>
        <v>47780</v>
      </c>
      <c r="AU35" s="37">
        <f t="shared" si="70"/>
        <v>47999</v>
      </c>
      <c r="AV35" s="37">
        <f t="shared" si="70"/>
        <v>54086</v>
      </c>
      <c r="AW35" s="37">
        <f t="shared" si="70"/>
        <v>53651</v>
      </c>
      <c r="AX35" s="37">
        <f t="shared" si="70"/>
        <v>48336</v>
      </c>
      <c r="AY35" s="37">
        <f t="shared" si="70"/>
        <v>49561</v>
      </c>
      <c r="AZ35" s="37">
        <f t="shared" si="70"/>
        <v>36078</v>
      </c>
      <c r="BA35" s="37">
        <f t="shared" si="70"/>
        <v>47697</v>
      </c>
      <c r="BB35" s="23">
        <f t="shared" si="70"/>
        <v>563317</v>
      </c>
      <c r="BC35" s="37">
        <f t="shared" si="70"/>
        <v>50863</v>
      </c>
      <c r="BD35" s="37">
        <f t="shared" si="70"/>
        <v>48269</v>
      </c>
      <c r="BE35" s="37">
        <f t="shared" si="70"/>
        <v>53160</v>
      </c>
      <c r="BF35" s="37">
        <f t="shared" si="70"/>
        <v>54436</v>
      </c>
      <c r="BG35" s="37">
        <f t="shared" si="70"/>
        <v>55377</v>
      </c>
      <c r="BH35" s="37">
        <f t="shared" si="70"/>
        <v>54190</v>
      </c>
      <c r="BI35" s="37">
        <f t="shared" si="70"/>
        <v>61899</v>
      </c>
      <c r="BJ35" s="37">
        <f t="shared" si="70"/>
        <v>61185</v>
      </c>
      <c r="BK35" s="37">
        <f t="shared" si="70"/>
        <v>56590</v>
      </c>
      <c r="BL35" s="37">
        <f t="shared" si="70"/>
        <v>58185</v>
      </c>
      <c r="BM35" s="37">
        <v>53948</v>
      </c>
      <c r="BN35" s="37">
        <f t="shared" si="70"/>
        <v>58824</v>
      </c>
      <c r="BO35" s="23">
        <f>BO26+BO29+BO32</f>
        <v>666926</v>
      </c>
      <c r="BP35" s="23">
        <f>BP26+BP29+BP32</f>
        <v>57630</v>
      </c>
      <c r="BQ35" s="23">
        <v>50522</v>
      </c>
      <c r="BR35" s="23">
        <f t="shared" ref="BR35:BS36" si="71">BR26+BR29+BR32</f>
        <v>53983</v>
      </c>
      <c r="BS35" s="23">
        <f t="shared" si="71"/>
        <v>52845</v>
      </c>
      <c r="BT35" s="23">
        <f t="shared" ref="BT35:BV36" si="72">BT26+BT29+BT32</f>
        <v>53084</v>
      </c>
      <c r="BU35" s="23">
        <f t="shared" si="72"/>
        <v>52988</v>
      </c>
      <c r="BV35" s="61">
        <f t="shared" si="72"/>
        <v>60507</v>
      </c>
      <c r="BW35" s="61">
        <f t="shared" ref="BW35:BX35" si="73">BW26+BW29+BW32</f>
        <v>58727</v>
      </c>
      <c r="BX35" s="61">
        <f t="shared" si="73"/>
        <v>56117</v>
      </c>
      <c r="BY35" s="11"/>
      <c r="BZ35" s="11"/>
      <c r="CA35" s="11"/>
      <c r="CB35" s="11"/>
    </row>
    <row r="36" spans="2:80" x14ac:dyDescent="0.25">
      <c r="B36" s="5" t="s">
        <v>3</v>
      </c>
      <c r="C36" s="37">
        <f>C27+C30+C33</f>
        <v>0</v>
      </c>
      <c r="D36" s="37">
        <f t="shared" si="67"/>
        <v>0</v>
      </c>
      <c r="E36" s="37">
        <f t="shared" si="67"/>
        <v>1653</v>
      </c>
      <c r="F36" s="37">
        <f t="shared" si="67"/>
        <v>29505</v>
      </c>
      <c r="G36" s="37">
        <f t="shared" si="67"/>
        <v>30264</v>
      </c>
      <c r="H36" s="37">
        <f t="shared" si="67"/>
        <v>31192</v>
      </c>
      <c r="I36" s="37">
        <f t="shared" si="67"/>
        <v>35440</v>
      </c>
      <c r="J36" s="37">
        <f t="shared" si="67"/>
        <v>40815</v>
      </c>
      <c r="K36" s="37">
        <f t="shared" si="67"/>
        <v>44173</v>
      </c>
      <c r="L36" s="37">
        <f t="shared" si="67"/>
        <v>49304</v>
      </c>
      <c r="M36" s="37">
        <f t="shared" si="67"/>
        <v>51292</v>
      </c>
      <c r="N36" s="37">
        <f t="shared" si="67"/>
        <v>46762</v>
      </c>
      <c r="O36" s="23">
        <f t="shared" si="67"/>
        <v>360400</v>
      </c>
      <c r="P36" s="37">
        <f>P27+P30+P33</f>
        <v>42244</v>
      </c>
      <c r="Q36" s="37">
        <f t="shared" si="68"/>
        <v>35408</v>
      </c>
      <c r="R36" s="37">
        <f t="shared" si="68"/>
        <v>38133</v>
      </c>
      <c r="S36" s="37">
        <f t="shared" si="68"/>
        <v>41226</v>
      </c>
      <c r="T36" s="37">
        <f t="shared" si="68"/>
        <v>46079</v>
      </c>
      <c r="U36" s="37">
        <f t="shared" si="68"/>
        <v>46489</v>
      </c>
      <c r="V36" s="37">
        <f t="shared" si="68"/>
        <v>49570</v>
      </c>
      <c r="W36" s="37">
        <f t="shared" si="68"/>
        <v>54576</v>
      </c>
      <c r="X36" s="37">
        <f t="shared" si="68"/>
        <v>50489</v>
      </c>
      <c r="Y36" s="37">
        <f t="shared" si="68"/>
        <v>46417</v>
      </c>
      <c r="Z36" s="37">
        <f t="shared" si="68"/>
        <v>53110</v>
      </c>
      <c r="AA36" s="37">
        <f t="shared" si="68"/>
        <v>48287</v>
      </c>
      <c r="AB36" s="23">
        <f t="shared" si="68"/>
        <v>552028</v>
      </c>
      <c r="AC36" s="37">
        <f>AC27+AC30+AC33</f>
        <v>36582</v>
      </c>
      <c r="AD36" s="37">
        <f t="shared" si="69"/>
        <v>34893</v>
      </c>
      <c r="AE36" s="37">
        <f t="shared" si="69"/>
        <v>42077</v>
      </c>
      <c r="AF36" s="37">
        <f t="shared" si="69"/>
        <v>45726</v>
      </c>
      <c r="AG36" s="37">
        <f t="shared" si="69"/>
        <v>47224</v>
      </c>
      <c r="AH36" s="37">
        <f t="shared" si="69"/>
        <v>44062</v>
      </c>
      <c r="AI36" s="37">
        <f t="shared" si="69"/>
        <v>51808</v>
      </c>
      <c r="AJ36" s="37">
        <f t="shared" si="69"/>
        <v>55662</v>
      </c>
      <c r="AK36" s="37">
        <f t="shared" si="69"/>
        <v>55786</v>
      </c>
      <c r="AL36" s="37">
        <f t="shared" si="69"/>
        <v>55158</v>
      </c>
      <c r="AM36" s="37">
        <f t="shared" si="69"/>
        <v>54858</v>
      </c>
      <c r="AN36" s="37">
        <f t="shared" si="69"/>
        <v>49220</v>
      </c>
      <c r="AO36" s="23">
        <f t="shared" si="69"/>
        <v>573056</v>
      </c>
      <c r="AP36" s="37">
        <f>AP27+AP30+AP33</f>
        <v>40412</v>
      </c>
      <c r="AQ36" s="37">
        <f t="shared" ref="AQ36:BN36" si="74">AQ27+AQ30+AQ33</f>
        <v>38313</v>
      </c>
      <c r="AR36" s="37">
        <f t="shared" si="74"/>
        <v>45767</v>
      </c>
      <c r="AS36" s="37">
        <f t="shared" si="74"/>
        <v>46188</v>
      </c>
      <c r="AT36" s="37">
        <f t="shared" si="74"/>
        <v>47541</v>
      </c>
      <c r="AU36" s="37">
        <f t="shared" si="74"/>
        <v>48404</v>
      </c>
      <c r="AV36" s="37">
        <f t="shared" si="74"/>
        <v>52984</v>
      </c>
      <c r="AW36" s="37">
        <f t="shared" si="74"/>
        <v>56172</v>
      </c>
      <c r="AX36" s="37">
        <f t="shared" si="74"/>
        <v>55631</v>
      </c>
      <c r="AY36" s="37">
        <f t="shared" si="74"/>
        <v>54986</v>
      </c>
      <c r="AZ36" s="37">
        <f t="shared" si="74"/>
        <v>40169</v>
      </c>
      <c r="BA36" s="37">
        <f t="shared" si="74"/>
        <v>56108</v>
      </c>
      <c r="BB36" s="23">
        <f t="shared" si="70"/>
        <v>582675</v>
      </c>
      <c r="BC36" s="37">
        <f t="shared" si="74"/>
        <v>43462</v>
      </c>
      <c r="BD36" s="37">
        <f t="shared" si="74"/>
        <v>47023</v>
      </c>
      <c r="BE36" s="37">
        <f t="shared" si="74"/>
        <v>52991</v>
      </c>
      <c r="BF36" s="37">
        <f t="shared" si="74"/>
        <v>53919</v>
      </c>
      <c r="BG36" s="37">
        <f t="shared" si="74"/>
        <v>59691</v>
      </c>
      <c r="BH36" s="37">
        <f t="shared" si="74"/>
        <v>62020</v>
      </c>
      <c r="BI36" s="37">
        <f t="shared" si="74"/>
        <v>64061</v>
      </c>
      <c r="BJ36" s="37">
        <f t="shared" si="74"/>
        <v>63366</v>
      </c>
      <c r="BK36" s="37">
        <f t="shared" si="74"/>
        <v>63980</v>
      </c>
      <c r="BL36" s="37">
        <f t="shared" si="74"/>
        <v>66108</v>
      </c>
      <c r="BM36" s="37">
        <v>62158</v>
      </c>
      <c r="BN36" s="37">
        <f t="shared" si="74"/>
        <v>56783</v>
      </c>
      <c r="BO36" s="23">
        <f>BO27+BO30+BO33</f>
        <v>695562</v>
      </c>
      <c r="BP36" s="23">
        <f>BP27+BP30+BP33</f>
        <v>46632</v>
      </c>
      <c r="BQ36" s="23">
        <v>47766</v>
      </c>
      <c r="BR36" s="23">
        <f t="shared" si="71"/>
        <v>56215</v>
      </c>
      <c r="BS36" s="23">
        <f t="shared" si="71"/>
        <v>54725</v>
      </c>
      <c r="BT36" s="23">
        <f t="shared" ref="BT36:BU36" si="75">BT27+BT30+BT33</f>
        <v>60020</v>
      </c>
      <c r="BU36" s="23">
        <f t="shared" si="75"/>
        <v>59687</v>
      </c>
      <c r="BV36" s="61">
        <f t="shared" si="72"/>
        <v>68520</v>
      </c>
      <c r="BW36" s="61">
        <f t="shared" ref="BW36:BX36" si="76">BW27+BW30+BW33</f>
        <v>72216</v>
      </c>
      <c r="BX36" s="61">
        <f t="shared" si="76"/>
        <v>72961</v>
      </c>
      <c r="BY36" s="11"/>
      <c r="BZ36" s="11"/>
      <c r="CA36" s="11"/>
      <c r="CB36" s="11"/>
    </row>
  </sheetData>
  <mergeCells count="28">
    <mergeCell ref="BO23:BO24"/>
    <mergeCell ref="BC6:BN6"/>
    <mergeCell ref="BC23:BN23"/>
    <mergeCell ref="AB6:AB7"/>
    <mergeCell ref="AO6:AO7"/>
    <mergeCell ref="AO23:AO24"/>
    <mergeCell ref="BB6:BB7"/>
    <mergeCell ref="BB23:BB24"/>
    <mergeCell ref="AP6:BA6"/>
    <mergeCell ref="AP23:BA23"/>
    <mergeCell ref="AC6:AN6"/>
    <mergeCell ref="AC23:AN23"/>
    <mergeCell ref="A1:B1"/>
    <mergeCell ref="BP6:CA6"/>
    <mergeCell ref="CB6:CB7"/>
    <mergeCell ref="BP23:CA23"/>
    <mergeCell ref="CB23:CB24"/>
    <mergeCell ref="AB23:AB24"/>
    <mergeCell ref="A2:B2"/>
    <mergeCell ref="B6:B7"/>
    <mergeCell ref="C6:N6"/>
    <mergeCell ref="P6:AA6"/>
    <mergeCell ref="B23:B24"/>
    <mergeCell ref="C23:N23"/>
    <mergeCell ref="P23:AA23"/>
    <mergeCell ref="O6:O7"/>
    <mergeCell ref="O23:O24"/>
    <mergeCell ref="BO6:BO7"/>
  </mergeCells>
  <hyperlinks>
    <hyperlink ref="A1:B1" location="ÍNDICE!A1" display="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O39"/>
  <sheetViews>
    <sheetView showGridLines="0" zoomScale="82" zoomScaleNormal="82" workbookViewId="0">
      <pane xSplit="2" ySplit="3" topLeftCell="CI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9.42578125" style="2" customWidth="1"/>
    <col min="2" max="2" width="34" style="2" customWidth="1"/>
    <col min="3" max="14" width="11.42578125" style="2" customWidth="1"/>
    <col min="15" max="15" width="12.28515625" style="2" customWidth="1"/>
    <col min="16" max="27" width="11.42578125" style="2" customWidth="1"/>
    <col min="28" max="28" width="12.28515625" style="2" customWidth="1"/>
    <col min="29" max="40" width="11.42578125" style="2" customWidth="1"/>
    <col min="41" max="41" width="12.28515625" style="2" customWidth="1"/>
    <col min="42" max="53" width="11.42578125" style="2" customWidth="1"/>
    <col min="54" max="54" width="12.28515625" style="2" customWidth="1"/>
    <col min="55" max="66" width="11.42578125" style="2" customWidth="1"/>
    <col min="67" max="67" width="12.28515625" style="2" customWidth="1"/>
    <col min="68" max="79" width="11.42578125" style="2" customWidth="1"/>
    <col min="80" max="80" width="12.28515625" style="2" customWidth="1"/>
    <col min="81" max="81" width="11.7109375" style="2" bestFit="1" customWidth="1"/>
    <col min="82" max="82" width="11.5703125" style="2" bestFit="1" customWidth="1"/>
    <col min="83" max="83" width="11.85546875" style="2" bestFit="1" customWidth="1"/>
    <col min="84" max="87" width="11.5703125" style="2" bestFit="1" customWidth="1"/>
    <col min="88" max="16384" width="11.42578125" style="2"/>
  </cols>
  <sheetData>
    <row r="1" spans="1:93" ht="21.75" customHeight="1" x14ac:dyDescent="0.25">
      <c r="A1" s="117" t="s">
        <v>146</v>
      </c>
      <c r="B1" s="117"/>
    </row>
    <row r="2" spans="1:93" ht="35.25" customHeight="1" x14ac:dyDescent="0.25">
      <c r="A2" s="110" t="s">
        <v>75</v>
      </c>
      <c r="B2" s="111"/>
    </row>
    <row r="3" spans="1:93" x14ac:dyDescent="0.25">
      <c r="A3" s="8" t="s">
        <v>76</v>
      </c>
    </row>
    <row r="5" spans="1:93" x14ac:dyDescent="0.25">
      <c r="B5" s="1" t="s">
        <v>71</v>
      </c>
    </row>
    <row r="6" spans="1:93" x14ac:dyDescent="0.25">
      <c r="B6" s="112" t="s">
        <v>0</v>
      </c>
      <c r="C6" s="105">
        <v>2011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101</v>
      </c>
      <c r="P6" s="105">
        <v>2012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102</v>
      </c>
      <c r="AC6" s="105">
        <v>2013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103</v>
      </c>
      <c r="AP6" s="105">
        <v>2014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104</v>
      </c>
      <c r="BC6" s="105">
        <v>2015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105</v>
      </c>
      <c r="BP6" s="105">
        <v>2016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106</v>
      </c>
      <c r="CC6" s="105">
        <v>2017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108</v>
      </c>
    </row>
    <row r="7" spans="1:93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53" t="s">
        <v>11</v>
      </c>
      <c r="CD7" s="53" t="s">
        <v>12</v>
      </c>
      <c r="CE7" s="53" t="s">
        <v>13</v>
      </c>
      <c r="CF7" s="53" t="s">
        <v>14</v>
      </c>
      <c r="CG7" s="53" t="s">
        <v>15</v>
      </c>
      <c r="CH7" s="53" t="s">
        <v>16</v>
      </c>
      <c r="CI7" s="53" t="s">
        <v>17</v>
      </c>
      <c r="CJ7" s="53" t="s">
        <v>18</v>
      </c>
      <c r="CK7" s="53" t="s">
        <v>19</v>
      </c>
      <c r="CL7" s="53" t="s">
        <v>20</v>
      </c>
      <c r="CM7" s="53" t="s">
        <v>21</v>
      </c>
      <c r="CN7" s="53" t="s">
        <v>22</v>
      </c>
      <c r="CO7" s="109"/>
    </row>
    <row r="8" spans="1:93" x14ac:dyDescent="0.25">
      <c r="B8" s="4" t="s">
        <v>27</v>
      </c>
      <c r="C8" s="35">
        <f>SUM(C9:C10)</f>
        <v>0</v>
      </c>
      <c r="D8" s="35">
        <f t="shared" ref="D8:N8" si="0">SUM(D9:D10)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0</v>
      </c>
      <c r="L8" s="35">
        <f t="shared" si="0"/>
        <v>10696</v>
      </c>
      <c r="M8" s="35">
        <f t="shared" si="0"/>
        <v>10096</v>
      </c>
      <c r="N8" s="35">
        <f t="shared" si="0"/>
        <v>9339</v>
      </c>
      <c r="O8" s="46">
        <f>SUM(C8:N8)</f>
        <v>30131</v>
      </c>
      <c r="P8" s="35">
        <f>SUM(P9:P10)</f>
        <v>8795</v>
      </c>
      <c r="Q8" s="35">
        <f t="shared" ref="Q8:AA8" si="1">SUM(Q9:Q10)</f>
        <v>7366</v>
      </c>
      <c r="R8" s="35">
        <f t="shared" si="1"/>
        <v>7761</v>
      </c>
      <c r="S8" s="35">
        <f t="shared" si="1"/>
        <v>7535</v>
      </c>
      <c r="T8" s="35">
        <f t="shared" si="1"/>
        <v>6557</v>
      </c>
      <c r="U8" s="35">
        <f t="shared" si="1"/>
        <v>7491</v>
      </c>
      <c r="V8" s="35">
        <f t="shared" si="1"/>
        <v>9048</v>
      </c>
      <c r="W8" s="35">
        <f t="shared" si="1"/>
        <v>10542</v>
      </c>
      <c r="X8" s="35">
        <f t="shared" si="1"/>
        <v>9415</v>
      </c>
      <c r="Y8" s="35">
        <f t="shared" si="1"/>
        <v>9204</v>
      </c>
      <c r="Z8" s="35">
        <f t="shared" si="1"/>
        <v>8634</v>
      </c>
      <c r="AA8" s="35">
        <f t="shared" si="1"/>
        <v>8167</v>
      </c>
      <c r="AB8" s="46">
        <f>SUM(P8:AA8)</f>
        <v>100515</v>
      </c>
      <c r="AC8" s="35">
        <f>SUM(AC9:AC10)</f>
        <v>7626</v>
      </c>
      <c r="AD8" s="35">
        <f t="shared" ref="AD8:AN8" si="2">SUM(AD9:AD10)</f>
        <v>6477</v>
      </c>
      <c r="AE8" s="35">
        <f t="shared" si="2"/>
        <v>6811</v>
      </c>
      <c r="AF8" s="35">
        <f t="shared" si="2"/>
        <v>6572</v>
      </c>
      <c r="AG8" s="35">
        <f t="shared" si="2"/>
        <v>6456</v>
      </c>
      <c r="AH8" s="35">
        <f t="shared" si="2"/>
        <v>6499</v>
      </c>
      <c r="AI8" s="35">
        <f t="shared" si="2"/>
        <v>7618</v>
      </c>
      <c r="AJ8" s="35">
        <f t="shared" si="2"/>
        <v>9565</v>
      </c>
      <c r="AK8" s="35">
        <f t="shared" si="2"/>
        <v>9909</v>
      </c>
      <c r="AL8" s="35">
        <f t="shared" si="2"/>
        <v>9768</v>
      </c>
      <c r="AM8" s="35">
        <f t="shared" si="2"/>
        <v>8384</v>
      </c>
      <c r="AN8" s="35">
        <f t="shared" si="2"/>
        <v>8087</v>
      </c>
      <c r="AO8" s="46">
        <f>SUM(AC8:AN8)</f>
        <v>93772</v>
      </c>
      <c r="AP8" s="35">
        <f>SUM(AP9:AP10)</f>
        <v>8233</v>
      </c>
      <c r="AQ8" s="35">
        <f t="shared" ref="AQ8:BA8" si="3">SUM(AQ9:AQ10)</f>
        <v>7389</v>
      </c>
      <c r="AR8" s="35">
        <f t="shared" si="3"/>
        <v>8481</v>
      </c>
      <c r="AS8" s="35">
        <f t="shared" si="3"/>
        <v>8112</v>
      </c>
      <c r="AT8" s="35">
        <f t="shared" si="3"/>
        <v>8541</v>
      </c>
      <c r="AU8" s="35">
        <f t="shared" si="3"/>
        <v>7541</v>
      </c>
      <c r="AV8" s="35">
        <f t="shared" si="3"/>
        <v>6866</v>
      </c>
      <c r="AW8" s="35">
        <f t="shared" si="3"/>
        <v>9338</v>
      </c>
      <c r="AX8" s="35">
        <f t="shared" si="3"/>
        <v>8788</v>
      </c>
      <c r="AY8" s="35">
        <f t="shared" si="3"/>
        <v>10312</v>
      </c>
      <c r="AZ8" s="35">
        <f t="shared" si="3"/>
        <v>9366</v>
      </c>
      <c r="BA8" s="35">
        <f t="shared" si="3"/>
        <v>9292</v>
      </c>
      <c r="BB8" s="46">
        <f>SUM(AP8:BA8)</f>
        <v>102259</v>
      </c>
      <c r="BC8" s="35">
        <v>8833</v>
      </c>
      <c r="BD8" s="35">
        <v>8263</v>
      </c>
      <c r="BE8" s="35">
        <v>8601</v>
      </c>
      <c r="BF8" s="35">
        <v>8778</v>
      </c>
      <c r="BG8" s="35">
        <v>8809</v>
      </c>
      <c r="BH8" s="35">
        <v>8825</v>
      </c>
      <c r="BI8" s="35">
        <v>10263</v>
      </c>
      <c r="BJ8" s="35">
        <v>10759</v>
      </c>
      <c r="BK8" s="35">
        <v>11200</v>
      </c>
      <c r="BL8" s="35">
        <v>11907</v>
      </c>
      <c r="BM8" s="35">
        <v>9501</v>
      </c>
      <c r="BN8" s="35">
        <v>9569</v>
      </c>
      <c r="BO8" s="46">
        <f>SUM(BC8:BN8)</f>
        <v>115308</v>
      </c>
      <c r="BP8" s="35">
        <v>9255</v>
      </c>
      <c r="BQ8" s="35">
        <v>9636</v>
      </c>
      <c r="BR8" s="35">
        <v>9220</v>
      </c>
      <c r="BS8" s="35">
        <v>9393</v>
      </c>
      <c r="BT8" s="35">
        <v>9910</v>
      </c>
      <c r="BU8" s="35">
        <v>9731</v>
      </c>
      <c r="BV8" s="35">
        <v>10488</v>
      </c>
      <c r="BW8" s="35">
        <v>11147</v>
      </c>
      <c r="BX8" s="35">
        <v>10124</v>
      </c>
      <c r="BY8" s="35">
        <v>11680</v>
      </c>
      <c r="BZ8" s="35">
        <v>10814</v>
      </c>
      <c r="CA8" s="35">
        <v>11313</v>
      </c>
      <c r="CB8" s="46">
        <f>SUM(BP8:CA8)</f>
        <v>122711</v>
      </c>
      <c r="CC8" s="35">
        <f>SUM(CC9:CC10)</f>
        <v>10773</v>
      </c>
      <c r="CD8" s="35">
        <v>10089</v>
      </c>
      <c r="CE8" s="59">
        <f t="shared" ref="CE8:CH8" si="4">SUM(CE9:CE10)</f>
        <v>11520</v>
      </c>
      <c r="CF8" s="59">
        <f t="shared" si="4"/>
        <v>11024</v>
      </c>
      <c r="CG8" s="59">
        <f t="shared" si="4"/>
        <v>10922</v>
      </c>
      <c r="CH8" s="59">
        <f t="shared" si="4"/>
        <v>10821</v>
      </c>
      <c r="CI8" s="59">
        <f t="shared" ref="CI8:CK8" si="5">SUM(CI9:CI10)</f>
        <v>12465</v>
      </c>
      <c r="CJ8" s="59">
        <f t="shared" si="5"/>
        <v>14108</v>
      </c>
      <c r="CK8" s="59">
        <f t="shared" si="5"/>
        <v>13915</v>
      </c>
      <c r="CL8" s="11"/>
      <c r="CM8" s="11"/>
      <c r="CN8" s="11"/>
      <c r="CO8" s="11"/>
    </row>
    <row r="9" spans="1:93" x14ac:dyDescent="0.25">
      <c r="B9" s="5" t="s">
        <v>2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5095</v>
      </c>
      <c r="M9" s="29">
        <v>4932</v>
      </c>
      <c r="N9" s="29">
        <v>4705</v>
      </c>
      <c r="O9" s="46">
        <f t="shared" ref="O9:O16" si="6">SUM(C9:N9)</f>
        <v>14732</v>
      </c>
      <c r="P9" s="29">
        <v>4595</v>
      </c>
      <c r="Q9" s="29">
        <v>3992</v>
      </c>
      <c r="R9" s="29">
        <v>4303</v>
      </c>
      <c r="S9" s="29">
        <v>4288</v>
      </c>
      <c r="T9" s="29">
        <v>4030</v>
      </c>
      <c r="U9" s="29">
        <v>4163</v>
      </c>
      <c r="V9" s="29">
        <v>4831</v>
      </c>
      <c r="W9" s="29">
        <v>5268</v>
      </c>
      <c r="X9" s="29">
        <v>4943</v>
      </c>
      <c r="Y9" s="29">
        <v>5133</v>
      </c>
      <c r="Z9" s="29">
        <v>4689</v>
      </c>
      <c r="AA9" s="29">
        <v>4233</v>
      </c>
      <c r="AB9" s="46">
        <f t="shared" ref="AB9:AB16" si="7">SUM(P9:AA9)</f>
        <v>54468</v>
      </c>
      <c r="AC9" s="29">
        <v>3940</v>
      </c>
      <c r="AD9" s="29">
        <v>3678</v>
      </c>
      <c r="AE9" s="29">
        <v>3666</v>
      </c>
      <c r="AF9" s="29">
        <v>3226</v>
      </c>
      <c r="AG9" s="29">
        <v>2991</v>
      </c>
      <c r="AH9" s="29">
        <v>2997</v>
      </c>
      <c r="AI9" s="29">
        <v>3975</v>
      </c>
      <c r="AJ9" s="29">
        <v>4698</v>
      </c>
      <c r="AK9" s="29">
        <v>4429</v>
      </c>
      <c r="AL9" s="29">
        <v>4074</v>
      </c>
      <c r="AM9" s="29">
        <v>3926</v>
      </c>
      <c r="AN9" s="29">
        <v>4022</v>
      </c>
      <c r="AO9" s="46">
        <f t="shared" ref="AO9:AO16" si="8">SUM(AC9:AN9)</f>
        <v>45622</v>
      </c>
      <c r="AP9" s="29">
        <v>4473</v>
      </c>
      <c r="AQ9" s="29">
        <v>3882</v>
      </c>
      <c r="AR9" s="29">
        <v>4576</v>
      </c>
      <c r="AS9" s="29">
        <v>4450</v>
      </c>
      <c r="AT9" s="29">
        <v>4559</v>
      </c>
      <c r="AU9" s="29">
        <v>4129</v>
      </c>
      <c r="AV9" s="29">
        <v>4773</v>
      </c>
      <c r="AW9" s="29">
        <v>4980</v>
      </c>
      <c r="AX9" s="29">
        <v>4544</v>
      </c>
      <c r="AY9" s="29">
        <v>5455</v>
      </c>
      <c r="AZ9" s="29">
        <v>4759</v>
      </c>
      <c r="BA9" s="29">
        <v>5262</v>
      </c>
      <c r="BB9" s="46">
        <f t="shared" ref="BB9:BB16" si="9">SUM(AP9:BA9)</f>
        <v>55842</v>
      </c>
      <c r="BC9" s="29">
        <v>5165</v>
      </c>
      <c r="BD9" s="29">
        <v>4857</v>
      </c>
      <c r="BE9" s="29">
        <v>4999</v>
      </c>
      <c r="BF9" s="29">
        <v>4799</v>
      </c>
      <c r="BG9" s="29">
        <v>4584</v>
      </c>
      <c r="BH9" s="29">
        <v>4802</v>
      </c>
      <c r="BI9" s="29">
        <v>5840</v>
      </c>
      <c r="BJ9" s="29">
        <v>5940</v>
      </c>
      <c r="BK9" s="29">
        <v>5979</v>
      </c>
      <c r="BL9" s="29">
        <v>5743</v>
      </c>
      <c r="BM9" s="29">
        <v>5247</v>
      </c>
      <c r="BN9" s="29">
        <v>5378</v>
      </c>
      <c r="BO9" s="46">
        <f t="shared" ref="BO9:BO16" si="10">SUM(BC9:BN9)</f>
        <v>63333</v>
      </c>
      <c r="BP9" s="29">
        <v>5526</v>
      </c>
      <c r="BQ9" s="29">
        <v>5447</v>
      </c>
      <c r="BR9" s="29">
        <v>5490</v>
      </c>
      <c r="BS9" s="29">
        <v>5378</v>
      </c>
      <c r="BT9" s="29">
        <v>5322</v>
      </c>
      <c r="BU9" s="29">
        <v>5246</v>
      </c>
      <c r="BV9" s="29">
        <v>5967</v>
      </c>
      <c r="BW9" s="29">
        <v>6214</v>
      </c>
      <c r="BX9" s="29">
        <v>5473</v>
      </c>
      <c r="BY9" s="29">
        <v>6475</v>
      </c>
      <c r="BZ9" s="29">
        <v>5699</v>
      </c>
      <c r="CA9" s="29">
        <v>6459</v>
      </c>
      <c r="CB9" s="46">
        <f t="shared" ref="CB9:CB16" si="11">SUM(BP9:CA9)</f>
        <v>68696</v>
      </c>
      <c r="CC9" s="29">
        <v>6730</v>
      </c>
      <c r="CD9" s="29">
        <v>6484</v>
      </c>
      <c r="CE9" s="74">
        <v>7144</v>
      </c>
      <c r="CF9" s="74">
        <v>5939</v>
      </c>
      <c r="CG9" s="74">
        <v>5919</v>
      </c>
      <c r="CH9" s="74">
        <v>6148</v>
      </c>
      <c r="CI9" s="74">
        <v>7364</v>
      </c>
      <c r="CJ9" s="74">
        <v>8273</v>
      </c>
      <c r="CK9" s="74">
        <v>8608</v>
      </c>
      <c r="CL9" s="11"/>
      <c r="CM9" s="11"/>
      <c r="CN9" s="11"/>
      <c r="CO9" s="11"/>
    </row>
    <row r="10" spans="1:93" x14ac:dyDescent="0.25">
      <c r="B10" s="5" t="s">
        <v>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5601</v>
      </c>
      <c r="M10" s="38">
        <v>5164</v>
      </c>
      <c r="N10" s="38">
        <v>4634</v>
      </c>
      <c r="O10" s="46">
        <f t="shared" si="6"/>
        <v>15399</v>
      </c>
      <c r="P10" s="38">
        <v>4200</v>
      </c>
      <c r="Q10" s="38">
        <v>3374</v>
      </c>
      <c r="R10" s="38">
        <v>3458</v>
      </c>
      <c r="S10" s="38">
        <v>3247</v>
      </c>
      <c r="T10" s="38">
        <v>2527</v>
      </c>
      <c r="U10" s="38">
        <v>3328</v>
      </c>
      <c r="V10" s="38">
        <v>4217</v>
      </c>
      <c r="W10" s="38">
        <v>5274</v>
      </c>
      <c r="X10" s="38">
        <v>4472</v>
      </c>
      <c r="Y10" s="38">
        <v>4071</v>
      </c>
      <c r="Z10" s="38">
        <v>3945</v>
      </c>
      <c r="AA10" s="38">
        <v>3934</v>
      </c>
      <c r="AB10" s="46">
        <f t="shared" si="7"/>
        <v>46047</v>
      </c>
      <c r="AC10" s="38">
        <v>3686</v>
      </c>
      <c r="AD10" s="38">
        <v>2799</v>
      </c>
      <c r="AE10" s="38">
        <v>3145</v>
      </c>
      <c r="AF10" s="38">
        <v>3346</v>
      </c>
      <c r="AG10" s="38">
        <v>3465</v>
      </c>
      <c r="AH10" s="38">
        <v>3502</v>
      </c>
      <c r="AI10" s="38">
        <v>3643</v>
      </c>
      <c r="AJ10" s="38">
        <v>4867</v>
      </c>
      <c r="AK10" s="38">
        <v>5480</v>
      </c>
      <c r="AL10" s="38">
        <v>5694</v>
      </c>
      <c r="AM10" s="38">
        <v>4458</v>
      </c>
      <c r="AN10" s="38">
        <v>4065</v>
      </c>
      <c r="AO10" s="46">
        <f t="shared" si="8"/>
        <v>48150</v>
      </c>
      <c r="AP10" s="38">
        <v>3760</v>
      </c>
      <c r="AQ10" s="38">
        <v>3507</v>
      </c>
      <c r="AR10" s="38">
        <v>3905</v>
      </c>
      <c r="AS10" s="38">
        <v>3662</v>
      </c>
      <c r="AT10" s="38">
        <v>3982</v>
      </c>
      <c r="AU10" s="38">
        <v>3412</v>
      </c>
      <c r="AV10" s="38">
        <v>2093</v>
      </c>
      <c r="AW10" s="38">
        <v>4358</v>
      </c>
      <c r="AX10" s="38">
        <v>4244</v>
      </c>
      <c r="AY10" s="38">
        <v>4857</v>
      </c>
      <c r="AZ10" s="38">
        <v>4607</v>
      </c>
      <c r="BA10" s="38">
        <v>4030</v>
      </c>
      <c r="BB10" s="46">
        <f t="shared" si="9"/>
        <v>46417</v>
      </c>
      <c r="BC10" s="38">
        <v>3668</v>
      </c>
      <c r="BD10" s="38">
        <v>3406</v>
      </c>
      <c r="BE10" s="38">
        <v>3602</v>
      </c>
      <c r="BF10" s="38">
        <v>3979</v>
      </c>
      <c r="BG10" s="38">
        <v>4225</v>
      </c>
      <c r="BH10" s="38">
        <v>4023</v>
      </c>
      <c r="BI10" s="38">
        <v>4423</v>
      </c>
      <c r="BJ10" s="38">
        <v>4819</v>
      </c>
      <c r="BK10" s="38">
        <v>5221</v>
      </c>
      <c r="BL10" s="38">
        <v>6164</v>
      </c>
      <c r="BM10" s="38">
        <v>4254</v>
      </c>
      <c r="BN10" s="38">
        <v>4191</v>
      </c>
      <c r="BO10" s="46">
        <f t="shared" si="10"/>
        <v>51975</v>
      </c>
      <c r="BP10" s="38">
        <v>3729</v>
      </c>
      <c r="BQ10" s="38">
        <v>4189</v>
      </c>
      <c r="BR10" s="38">
        <v>3730</v>
      </c>
      <c r="BS10" s="38">
        <v>4015</v>
      </c>
      <c r="BT10" s="38">
        <v>4588</v>
      </c>
      <c r="BU10" s="38">
        <v>4485</v>
      </c>
      <c r="BV10" s="38">
        <v>4521</v>
      </c>
      <c r="BW10" s="38">
        <v>4933</v>
      </c>
      <c r="BX10" s="38">
        <v>4651</v>
      </c>
      <c r="BY10" s="38">
        <v>5205</v>
      </c>
      <c r="BZ10" s="38">
        <v>5115</v>
      </c>
      <c r="CA10" s="38">
        <v>4854</v>
      </c>
      <c r="CB10" s="46">
        <f t="shared" si="11"/>
        <v>54015</v>
      </c>
      <c r="CC10" s="38">
        <v>4043</v>
      </c>
      <c r="CD10" s="38">
        <v>3605</v>
      </c>
      <c r="CE10" s="75">
        <v>4376</v>
      </c>
      <c r="CF10" s="75">
        <v>5085</v>
      </c>
      <c r="CG10" s="75">
        <v>5003</v>
      </c>
      <c r="CH10" s="75">
        <v>4673</v>
      </c>
      <c r="CI10" s="75">
        <v>5101</v>
      </c>
      <c r="CJ10" s="75">
        <v>5835</v>
      </c>
      <c r="CK10" s="75">
        <v>5307</v>
      </c>
      <c r="CL10" s="11"/>
      <c r="CM10" s="11"/>
      <c r="CN10" s="11"/>
      <c r="CO10" s="11"/>
    </row>
    <row r="11" spans="1:93" x14ac:dyDescent="0.25">
      <c r="B11" s="4" t="s">
        <v>28</v>
      </c>
      <c r="C11" s="35">
        <f>SUM(C12:C13)</f>
        <v>0</v>
      </c>
      <c r="D11" s="35">
        <f t="shared" ref="D11:N11" si="12">SUM(D12:D13)</f>
        <v>0</v>
      </c>
      <c r="E11" s="35">
        <f t="shared" si="12"/>
        <v>0</v>
      </c>
      <c r="F11" s="35">
        <f t="shared" si="12"/>
        <v>0</v>
      </c>
      <c r="G11" s="35">
        <f t="shared" si="12"/>
        <v>0</v>
      </c>
      <c r="H11" s="35">
        <f t="shared" si="12"/>
        <v>0</v>
      </c>
      <c r="I11" s="35">
        <f t="shared" si="12"/>
        <v>0</v>
      </c>
      <c r="J11" s="35">
        <f t="shared" si="12"/>
        <v>0</v>
      </c>
      <c r="K11" s="35">
        <f t="shared" si="12"/>
        <v>0</v>
      </c>
      <c r="L11" s="35">
        <f t="shared" si="12"/>
        <v>7928</v>
      </c>
      <c r="M11" s="35">
        <f t="shared" si="12"/>
        <v>7221</v>
      </c>
      <c r="N11" s="35">
        <f t="shared" si="12"/>
        <v>5872</v>
      </c>
      <c r="O11" s="46">
        <f t="shared" si="6"/>
        <v>21021</v>
      </c>
      <c r="P11" s="35">
        <f>SUM(P12:P13)</f>
        <v>1651</v>
      </c>
      <c r="Q11" s="35">
        <f t="shared" ref="Q11:AA11" si="13">SUM(Q12:Q13)</f>
        <v>5216</v>
      </c>
      <c r="R11" s="35">
        <f t="shared" si="13"/>
        <v>5835</v>
      </c>
      <c r="S11" s="35">
        <f t="shared" si="13"/>
        <v>5869</v>
      </c>
      <c r="T11" s="35">
        <f t="shared" si="13"/>
        <v>4681</v>
      </c>
      <c r="U11" s="35">
        <f t="shared" si="13"/>
        <v>5813</v>
      </c>
      <c r="V11" s="35">
        <f t="shared" si="13"/>
        <v>6438</v>
      </c>
      <c r="W11" s="35">
        <f t="shared" si="13"/>
        <v>7042</v>
      </c>
      <c r="X11" s="35">
        <f t="shared" si="13"/>
        <v>6880</v>
      </c>
      <c r="Y11" s="35">
        <f t="shared" si="13"/>
        <v>7240</v>
      </c>
      <c r="Z11" s="35">
        <f t="shared" si="13"/>
        <v>7028</v>
      </c>
      <c r="AA11" s="35">
        <f t="shared" si="13"/>
        <v>7636</v>
      </c>
      <c r="AB11" s="46">
        <f t="shared" si="7"/>
        <v>71329</v>
      </c>
      <c r="AC11" s="35">
        <f>SUM(AC12:AC13)</f>
        <v>8220</v>
      </c>
      <c r="AD11" s="35">
        <f t="shared" ref="AD11:AN11" si="14">SUM(AD12:AD13)</f>
        <v>10043</v>
      </c>
      <c r="AE11" s="35">
        <f t="shared" si="14"/>
        <v>8467</v>
      </c>
      <c r="AF11" s="35">
        <f t="shared" si="14"/>
        <v>6797</v>
      </c>
      <c r="AG11" s="35">
        <f t="shared" si="14"/>
        <v>6651</v>
      </c>
      <c r="AH11" s="35">
        <f t="shared" si="14"/>
        <v>6175</v>
      </c>
      <c r="AI11" s="35">
        <f t="shared" si="14"/>
        <v>7105</v>
      </c>
      <c r="AJ11" s="35">
        <f t="shared" si="14"/>
        <v>8066</v>
      </c>
      <c r="AK11" s="35">
        <f t="shared" si="14"/>
        <v>6948</v>
      </c>
      <c r="AL11" s="35">
        <f t="shared" si="14"/>
        <v>6632</v>
      </c>
      <c r="AM11" s="35">
        <f t="shared" si="14"/>
        <v>7111</v>
      </c>
      <c r="AN11" s="35">
        <f t="shared" si="14"/>
        <v>7761</v>
      </c>
      <c r="AO11" s="46">
        <f t="shared" si="8"/>
        <v>89976</v>
      </c>
      <c r="AP11" s="35">
        <f>SUM(AP12:AP13)</f>
        <v>7108</v>
      </c>
      <c r="AQ11" s="35">
        <f t="shared" ref="AQ11:BA11" si="15">SUM(AQ12:AQ13)</f>
        <v>6170</v>
      </c>
      <c r="AR11" s="35">
        <f t="shared" si="15"/>
        <v>6875</v>
      </c>
      <c r="AS11" s="35">
        <f t="shared" si="15"/>
        <v>6961</v>
      </c>
      <c r="AT11" s="35">
        <f t="shared" si="15"/>
        <v>7672</v>
      </c>
      <c r="AU11" s="35">
        <f t="shared" si="15"/>
        <v>6301</v>
      </c>
      <c r="AV11" s="35">
        <f t="shared" si="15"/>
        <v>5214</v>
      </c>
      <c r="AW11" s="35">
        <f t="shared" si="15"/>
        <v>7497</v>
      </c>
      <c r="AX11" s="35">
        <f t="shared" si="15"/>
        <v>7056</v>
      </c>
      <c r="AY11" s="35">
        <f t="shared" si="15"/>
        <v>7644</v>
      </c>
      <c r="AZ11" s="35">
        <f t="shared" si="15"/>
        <v>6973</v>
      </c>
      <c r="BA11" s="35">
        <f t="shared" si="15"/>
        <v>8353</v>
      </c>
      <c r="BB11" s="46">
        <f t="shared" si="9"/>
        <v>83824</v>
      </c>
      <c r="BC11" s="35">
        <v>9238</v>
      </c>
      <c r="BD11" s="35">
        <v>7321</v>
      </c>
      <c r="BE11" s="35">
        <v>8073</v>
      </c>
      <c r="BF11" s="35">
        <v>8295</v>
      </c>
      <c r="BG11" s="35">
        <v>8497</v>
      </c>
      <c r="BH11" s="35">
        <v>8032</v>
      </c>
      <c r="BI11" s="35">
        <v>9401</v>
      </c>
      <c r="BJ11" s="35">
        <v>9289</v>
      </c>
      <c r="BK11" s="35">
        <v>8820</v>
      </c>
      <c r="BL11" s="35">
        <v>9842</v>
      </c>
      <c r="BM11" s="35">
        <v>8375</v>
      </c>
      <c r="BN11" s="35">
        <v>9781</v>
      </c>
      <c r="BO11" s="46">
        <f t="shared" si="10"/>
        <v>104964</v>
      </c>
      <c r="BP11" s="35">
        <v>8872</v>
      </c>
      <c r="BQ11" s="35">
        <v>8908</v>
      </c>
      <c r="BR11" s="35">
        <v>9038</v>
      </c>
      <c r="BS11" s="35">
        <v>9533</v>
      </c>
      <c r="BT11" s="35">
        <v>10385</v>
      </c>
      <c r="BU11" s="35">
        <v>10461</v>
      </c>
      <c r="BV11" s="35">
        <v>11917</v>
      </c>
      <c r="BW11" s="35">
        <v>11466</v>
      </c>
      <c r="BX11" s="35">
        <v>10777</v>
      </c>
      <c r="BY11" s="35">
        <v>12174</v>
      </c>
      <c r="BZ11" s="35">
        <v>10629</v>
      </c>
      <c r="CA11" s="35">
        <v>12364</v>
      </c>
      <c r="CB11" s="46">
        <f t="shared" si="11"/>
        <v>126524</v>
      </c>
      <c r="CC11" s="35">
        <f>SUM(CC12:CC13)</f>
        <v>10544</v>
      </c>
      <c r="CD11" s="35">
        <v>9937</v>
      </c>
      <c r="CE11" s="59">
        <f t="shared" ref="CE11:CH11" si="16">SUM(CE12:CE13)</f>
        <v>11619</v>
      </c>
      <c r="CF11" s="59">
        <f t="shared" si="16"/>
        <v>10708</v>
      </c>
      <c r="CG11" s="59">
        <f t="shared" si="16"/>
        <v>11606</v>
      </c>
      <c r="CH11" s="59">
        <f t="shared" si="16"/>
        <v>11282</v>
      </c>
      <c r="CI11" s="59">
        <f t="shared" ref="CI11:CK11" si="17">SUM(CI12:CI13)</f>
        <v>12283</v>
      </c>
      <c r="CJ11" s="59">
        <f t="shared" si="17"/>
        <v>12441</v>
      </c>
      <c r="CK11" s="59">
        <f t="shared" si="17"/>
        <v>12085</v>
      </c>
      <c r="CL11" s="11"/>
      <c r="CM11" s="11"/>
      <c r="CN11" s="11"/>
      <c r="CO11" s="11"/>
    </row>
    <row r="12" spans="1:93" x14ac:dyDescent="0.25">
      <c r="B12" s="5" t="s">
        <v>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3856</v>
      </c>
      <c r="M12" s="29">
        <v>3634</v>
      </c>
      <c r="N12" s="29">
        <v>3216</v>
      </c>
      <c r="O12" s="46">
        <f t="shared" si="6"/>
        <v>10706</v>
      </c>
      <c r="P12" s="29">
        <v>827</v>
      </c>
      <c r="Q12" s="29">
        <v>2607</v>
      </c>
      <c r="R12" s="29">
        <v>2938</v>
      </c>
      <c r="S12" s="29">
        <v>3063</v>
      </c>
      <c r="T12" s="29">
        <v>2647</v>
      </c>
      <c r="U12" s="29">
        <v>2838</v>
      </c>
      <c r="V12" s="29">
        <v>3238</v>
      </c>
      <c r="W12" s="29">
        <v>3757</v>
      </c>
      <c r="X12" s="29">
        <v>3387</v>
      </c>
      <c r="Y12" s="29">
        <v>3679</v>
      </c>
      <c r="Z12" s="29">
        <v>3438</v>
      </c>
      <c r="AA12" s="29">
        <v>4042</v>
      </c>
      <c r="AB12" s="46">
        <f t="shared" si="7"/>
        <v>36461</v>
      </c>
      <c r="AC12" s="29">
        <v>4513</v>
      </c>
      <c r="AD12" s="29">
        <v>6404</v>
      </c>
      <c r="AE12" s="29">
        <v>4892</v>
      </c>
      <c r="AF12" s="29">
        <v>3455</v>
      </c>
      <c r="AG12" s="29">
        <v>3094</v>
      </c>
      <c r="AH12" s="29">
        <v>2623</v>
      </c>
      <c r="AI12" s="29">
        <v>3547</v>
      </c>
      <c r="AJ12" s="29">
        <v>3836</v>
      </c>
      <c r="AK12" s="29">
        <v>3213</v>
      </c>
      <c r="AL12" s="29">
        <v>3194</v>
      </c>
      <c r="AM12" s="29">
        <v>3262</v>
      </c>
      <c r="AN12" s="29">
        <v>3900</v>
      </c>
      <c r="AO12" s="46">
        <f t="shared" si="8"/>
        <v>45933</v>
      </c>
      <c r="AP12" s="29">
        <v>3709</v>
      </c>
      <c r="AQ12" s="29">
        <v>3252</v>
      </c>
      <c r="AR12" s="29">
        <v>3729</v>
      </c>
      <c r="AS12" s="29">
        <v>3456</v>
      </c>
      <c r="AT12" s="29">
        <v>3831</v>
      </c>
      <c r="AU12" s="29">
        <v>3295</v>
      </c>
      <c r="AV12" s="29">
        <v>3640</v>
      </c>
      <c r="AW12" s="29">
        <v>3952</v>
      </c>
      <c r="AX12" s="29">
        <v>3456</v>
      </c>
      <c r="AY12" s="29">
        <v>3875</v>
      </c>
      <c r="AZ12" s="29">
        <v>3321</v>
      </c>
      <c r="BA12" s="29">
        <v>4724</v>
      </c>
      <c r="BB12" s="46">
        <f t="shared" si="9"/>
        <v>44240</v>
      </c>
      <c r="BC12" s="29">
        <v>5597</v>
      </c>
      <c r="BD12" s="29">
        <v>4256</v>
      </c>
      <c r="BE12" s="29">
        <v>4792</v>
      </c>
      <c r="BF12" s="29">
        <v>4774</v>
      </c>
      <c r="BG12" s="29">
        <v>4858</v>
      </c>
      <c r="BH12" s="29">
        <v>4527</v>
      </c>
      <c r="BI12" s="29">
        <v>5639</v>
      </c>
      <c r="BJ12" s="29">
        <v>5526</v>
      </c>
      <c r="BK12" s="29">
        <v>4873</v>
      </c>
      <c r="BL12" s="29">
        <v>5523</v>
      </c>
      <c r="BM12" s="29">
        <v>4769</v>
      </c>
      <c r="BN12" s="29">
        <v>5612</v>
      </c>
      <c r="BO12" s="46">
        <f t="shared" si="10"/>
        <v>60746</v>
      </c>
      <c r="BP12" s="29">
        <v>5205</v>
      </c>
      <c r="BQ12" s="29">
        <v>5408</v>
      </c>
      <c r="BR12" s="29">
        <v>5492</v>
      </c>
      <c r="BS12" s="29">
        <v>5645</v>
      </c>
      <c r="BT12" s="29">
        <v>5957</v>
      </c>
      <c r="BU12" s="29">
        <v>6075</v>
      </c>
      <c r="BV12" s="29">
        <v>7168</v>
      </c>
      <c r="BW12" s="29">
        <v>6808</v>
      </c>
      <c r="BX12" s="29">
        <v>6220</v>
      </c>
      <c r="BY12" s="29">
        <v>7218</v>
      </c>
      <c r="BZ12" s="29">
        <v>6063</v>
      </c>
      <c r="CA12" s="29">
        <v>7676</v>
      </c>
      <c r="CB12" s="46">
        <f t="shared" si="11"/>
        <v>74935</v>
      </c>
      <c r="CC12" s="29">
        <v>6725</v>
      </c>
      <c r="CD12" s="29">
        <v>6742</v>
      </c>
      <c r="CE12" s="74">
        <v>7702</v>
      </c>
      <c r="CF12" s="74">
        <v>6272</v>
      </c>
      <c r="CG12" s="74">
        <v>6691</v>
      </c>
      <c r="CH12" s="74">
        <v>6508</v>
      </c>
      <c r="CI12" s="74">
        <v>7203</v>
      </c>
      <c r="CJ12" s="74">
        <v>7132</v>
      </c>
      <c r="CK12" s="74">
        <v>7310</v>
      </c>
      <c r="CL12" s="11"/>
      <c r="CM12" s="11"/>
      <c r="CN12" s="11"/>
      <c r="CO12" s="11"/>
    </row>
    <row r="13" spans="1:93" x14ac:dyDescent="0.25">
      <c r="B13" s="5" t="s">
        <v>3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4072</v>
      </c>
      <c r="M13" s="38">
        <v>3587</v>
      </c>
      <c r="N13" s="38">
        <v>2656</v>
      </c>
      <c r="O13" s="46">
        <f>SUM(C13:N13)</f>
        <v>10315</v>
      </c>
      <c r="P13" s="38">
        <v>824</v>
      </c>
      <c r="Q13" s="38">
        <v>2609</v>
      </c>
      <c r="R13" s="38">
        <v>2897</v>
      </c>
      <c r="S13" s="38">
        <v>2806</v>
      </c>
      <c r="T13" s="38">
        <v>2034</v>
      </c>
      <c r="U13" s="38">
        <v>2975</v>
      </c>
      <c r="V13" s="38">
        <v>3200</v>
      </c>
      <c r="W13" s="38">
        <v>3285</v>
      </c>
      <c r="X13" s="38">
        <v>3493</v>
      </c>
      <c r="Y13" s="38">
        <v>3561</v>
      </c>
      <c r="Z13" s="38">
        <v>3590</v>
      </c>
      <c r="AA13" s="38">
        <v>3594</v>
      </c>
      <c r="AB13" s="46">
        <f t="shared" si="7"/>
        <v>34868</v>
      </c>
      <c r="AC13" s="38">
        <v>3707</v>
      </c>
      <c r="AD13" s="38">
        <v>3639</v>
      </c>
      <c r="AE13" s="38">
        <v>3575</v>
      </c>
      <c r="AF13" s="38">
        <v>3342</v>
      </c>
      <c r="AG13" s="38">
        <v>3557</v>
      </c>
      <c r="AH13" s="38">
        <v>3552</v>
      </c>
      <c r="AI13" s="38">
        <v>3558</v>
      </c>
      <c r="AJ13" s="38">
        <v>4230</v>
      </c>
      <c r="AK13" s="38">
        <v>3735</v>
      </c>
      <c r="AL13" s="38">
        <v>3438</v>
      </c>
      <c r="AM13" s="38">
        <v>3849</v>
      </c>
      <c r="AN13" s="38">
        <v>3861</v>
      </c>
      <c r="AO13" s="46">
        <f t="shared" si="8"/>
        <v>44043</v>
      </c>
      <c r="AP13" s="38">
        <v>3399</v>
      </c>
      <c r="AQ13" s="38">
        <v>2918</v>
      </c>
      <c r="AR13" s="38">
        <v>3146</v>
      </c>
      <c r="AS13" s="38">
        <v>3505</v>
      </c>
      <c r="AT13" s="38">
        <v>3841</v>
      </c>
      <c r="AU13" s="38">
        <v>3006</v>
      </c>
      <c r="AV13" s="38">
        <v>1574</v>
      </c>
      <c r="AW13" s="38">
        <v>3545</v>
      </c>
      <c r="AX13" s="38">
        <v>3600</v>
      </c>
      <c r="AY13" s="38">
        <v>3769</v>
      </c>
      <c r="AZ13" s="38">
        <v>3652</v>
      </c>
      <c r="BA13" s="38">
        <v>3629</v>
      </c>
      <c r="BB13" s="46">
        <f t="shared" si="9"/>
        <v>39584</v>
      </c>
      <c r="BC13" s="38">
        <v>3641</v>
      </c>
      <c r="BD13" s="38">
        <v>3065</v>
      </c>
      <c r="BE13" s="38">
        <v>3281</v>
      </c>
      <c r="BF13" s="38">
        <v>3521</v>
      </c>
      <c r="BG13" s="38">
        <v>3639</v>
      </c>
      <c r="BH13" s="38">
        <v>3505</v>
      </c>
      <c r="BI13" s="38">
        <v>3762</v>
      </c>
      <c r="BJ13" s="38">
        <v>3763</v>
      </c>
      <c r="BK13" s="38">
        <v>3947</v>
      </c>
      <c r="BL13" s="38">
        <v>4319</v>
      </c>
      <c r="BM13" s="38">
        <v>3606</v>
      </c>
      <c r="BN13" s="38">
        <v>4169</v>
      </c>
      <c r="BO13" s="46">
        <f t="shared" si="10"/>
        <v>44218</v>
      </c>
      <c r="BP13" s="38">
        <v>3667</v>
      </c>
      <c r="BQ13" s="38">
        <v>3500</v>
      </c>
      <c r="BR13" s="38">
        <v>3546</v>
      </c>
      <c r="BS13" s="38">
        <v>3888</v>
      </c>
      <c r="BT13" s="38">
        <v>4428</v>
      </c>
      <c r="BU13" s="38">
        <v>4386</v>
      </c>
      <c r="BV13" s="38">
        <v>4749</v>
      </c>
      <c r="BW13" s="38">
        <v>4658</v>
      </c>
      <c r="BX13" s="38">
        <v>4557</v>
      </c>
      <c r="BY13" s="38">
        <v>4956</v>
      </c>
      <c r="BZ13" s="38">
        <v>4566</v>
      </c>
      <c r="CA13" s="38">
        <v>4688</v>
      </c>
      <c r="CB13" s="46">
        <f t="shared" si="11"/>
        <v>51589</v>
      </c>
      <c r="CC13" s="38">
        <v>3819</v>
      </c>
      <c r="CD13" s="38">
        <v>3195</v>
      </c>
      <c r="CE13" s="75">
        <v>3917</v>
      </c>
      <c r="CF13" s="75">
        <v>4436</v>
      </c>
      <c r="CG13" s="75">
        <v>4915</v>
      </c>
      <c r="CH13" s="75">
        <v>4774</v>
      </c>
      <c r="CI13" s="75">
        <v>5080</v>
      </c>
      <c r="CJ13" s="75">
        <v>5309</v>
      </c>
      <c r="CK13" s="75">
        <v>4775</v>
      </c>
      <c r="CL13" s="11"/>
      <c r="CM13" s="11"/>
      <c r="CN13" s="11"/>
      <c r="CO13" s="11"/>
    </row>
    <row r="14" spans="1:93" x14ac:dyDescent="0.25">
      <c r="B14" s="4" t="s">
        <v>107</v>
      </c>
      <c r="C14" s="35">
        <f>SUM(C15:C16)</f>
        <v>0</v>
      </c>
      <c r="D14" s="35">
        <f t="shared" ref="D14:K14" si="18">SUM(D15:D16)</f>
        <v>0</v>
      </c>
      <c r="E14" s="35">
        <f t="shared" si="18"/>
        <v>0</v>
      </c>
      <c r="F14" s="35">
        <f t="shared" si="18"/>
        <v>0</v>
      </c>
      <c r="G14" s="35">
        <f t="shared" si="18"/>
        <v>0</v>
      </c>
      <c r="H14" s="35">
        <f t="shared" si="18"/>
        <v>0</v>
      </c>
      <c r="I14" s="35">
        <f t="shared" si="18"/>
        <v>0</v>
      </c>
      <c r="J14" s="35">
        <f t="shared" si="18"/>
        <v>0</v>
      </c>
      <c r="K14" s="35">
        <f t="shared" si="18"/>
        <v>0</v>
      </c>
      <c r="L14" s="35">
        <f>SUM(L15:L16)</f>
        <v>0</v>
      </c>
      <c r="M14" s="35">
        <f t="shared" ref="M14:BA14" si="19">SUM(M15:M16)</f>
        <v>0</v>
      </c>
      <c r="N14" s="35">
        <f>SUM(N15:N16)</f>
        <v>0</v>
      </c>
      <c r="O14" s="46">
        <f t="shared" si="6"/>
        <v>0</v>
      </c>
      <c r="P14" s="35">
        <f t="shared" si="19"/>
        <v>0</v>
      </c>
      <c r="Q14" s="35">
        <f t="shared" si="19"/>
        <v>0</v>
      </c>
      <c r="R14" s="35">
        <f t="shared" si="19"/>
        <v>0</v>
      </c>
      <c r="S14" s="35">
        <f t="shared" si="19"/>
        <v>0</v>
      </c>
      <c r="T14" s="35">
        <f t="shared" si="19"/>
        <v>0</v>
      </c>
      <c r="U14" s="35">
        <f t="shared" si="19"/>
        <v>0</v>
      </c>
      <c r="V14" s="35">
        <f t="shared" si="19"/>
        <v>0</v>
      </c>
      <c r="W14" s="35">
        <f t="shared" si="19"/>
        <v>0</v>
      </c>
      <c r="X14" s="35">
        <f t="shared" si="19"/>
        <v>0</v>
      </c>
      <c r="Y14" s="35">
        <f t="shared" si="19"/>
        <v>0</v>
      </c>
      <c r="Z14" s="35">
        <f t="shared" si="19"/>
        <v>0</v>
      </c>
      <c r="AA14" s="35">
        <f t="shared" si="19"/>
        <v>0</v>
      </c>
      <c r="AB14" s="46">
        <f t="shared" si="7"/>
        <v>0</v>
      </c>
      <c r="AC14" s="35">
        <f t="shared" si="19"/>
        <v>0</v>
      </c>
      <c r="AD14" s="35">
        <f t="shared" si="19"/>
        <v>0</v>
      </c>
      <c r="AE14" s="35">
        <f t="shared" si="19"/>
        <v>0</v>
      </c>
      <c r="AF14" s="35">
        <f t="shared" si="19"/>
        <v>0</v>
      </c>
      <c r="AG14" s="35">
        <f t="shared" si="19"/>
        <v>0</v>
      </c>
      <c r="AH14" s="35">
        <f t="shared" si="19"/>
        <v>0</v>
      </c>
      <c r="AI14" s="35">
        <f t="shared" si="19"/>
        <v>0</v>
      </c>
      <c r="AJ14" s="35">
        <f t="shared" si="19"/>
        <v>0</v>
      </c>
      <c r="AK14" s="35">
        <f t="shared" si="19"/>
        <v>0</v>
      </c>
      <c r="AL14" s="35">
        <f t="shared" si="19"/>
        <v>0</v>
      </c>
      <c r="AM14" s="35">
        <f t="shared" si="19"/>
        <v>0</v>
      </c>
      <c r="AN14" s="35">
        <f t="shared" si="19"/>
        <v>0</v>
      </c>
      <c r="AO14" s="46">
        <f t="shared" si="8"/>
        <v>0</v>
      </c>
      <c r="AP14" s="35">
        <f t="shared" si="19"/>
        <v>0</v>
      </c>
      <c r="AQ14" s="35">
        <f t="shared" si="19"/>
        <v>0</v>
      </c>
      <c r="AR14" s="35">
        <f t="shared" si="19"/>
        <v>0</v>
      </c>
      <c r="AS14" s="35">
        <f t="shared" si="19"/>
        <v>0</v>
      </c>
      <c r="AT14" s="35">
        <f t="shared" si="19"/>
        <v>0</v>
      </c>
      <c r="AU14" s="35">
        <f t="shared" si="19"/>
        <v>0</v>
      </c>
      <c r="AV14" s="35">
        <f t="shared" si="19"/>
        <v>0</v>
      </c>
      <c r="AW14" s="35">
        <f t="shared" si="19"/>
        <v>0</v>
      </c>
      <c r="AX14" s="35">
        <f t="shared" si="19"/>
        <v>0</v>
      </c>
      <c r="AY14" s="35">
        <f t="shared" si="19"/>
        <v>0</v>
      </c>
      <c r="AZ14" s="35">
        <f t="shared" si="19"/>
        <v>0</v>
      </c>
      <c r="BA14" s="35">
        <f t="shared" si="19"/>
        <v>0</v>
      </c>
      <c r="BB14" s="46">
        <f t="shared" si="9"/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46">
        <f t="shared" si="10"/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24590</v>
      </c>
      <c r="BX14" s="35">
        <v>31293</v>
      </c>
      <c r="BY14" s="35">
        <v>35053</v>
      </c>
      <c r="BZ14" s="35">
        <v>31508</v>
      </c>
      <c r="CA14" s="35">
        <v>37195</v>
      </c>
      <c r="CB14" s="46">
        <f t="shared" si="11"/>
        <v>159639</v>
      </c>
      <c r="CC14" s="35">
        <f>SUM(CC15:CC16)</f>
        <v>30919</v>
      </c>
      <c r="CD14" s="35">
        <v>28132</v>
      </c>
      <c r="CE14" s="59">
        <f>SUM(CE15:CE16)</f>
        <v>34172</v>
      </c>
      <c r="CF14" s="59">
        <f t="shared" ref="CF14:CH14" si="20">SUM(CF15:CF16)</f>
        <v>30680</v>
      </c>
      <c r="CG14" s="59">
        <f t="shared" si="20"/>
        <v>36053</v>
      </c>
      <c r="CH14" s="59">
        <f t="shared" si="20"/>
        <v>32821</v>
      </c>
      <c r="CI14" s="59">
        <f t="shared" ref="CI14:CK14" si="21">SUM(CI15:CI16)</f>
        <v>34042</v>
      </c>
      <c r="CJ14" s="59">
        <f t="shared" si="21"/>
        <v>37903</v>
      </c>
      <c r="CK14" s="59">
        <f t="shared" si="21"/>
        <v>37847</v>
      </c>
      <c r="CL14" s="11"/>
      <c r="CM14" s="11"/>
      <c r="CN14" s="11"/>
      <c r="CO14" s="11"/>
    </row>
    <row r="15" spans="1:93" x14ac:dyDescent="0.25">
      <c r="B15" s="5" t="s">
        <v>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46">
        <f t="shared" si="6"/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46">
        <f t="shared" si="7"/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46">
        <f t="shared" si="8"/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46">
        <f t="shared" si="9"/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46">
        <f t="shared" si="10"/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16704</v>
      </c>
      <c r="BX15" s="29">
        <v>21335</v>
      </c>
      <c r="BY15" s="29">
        <v>24048</v>
      </c>
      <c r="BZ15" s="29">
        <v>21794</v>
      </c>
      <c r="CA15" s="29">
        <v>26501</v>
      </c>
      <c r="CB15" s="46">
        <f t="shared" si="11"/>
        <v>110382</v>
      </c>
      <c r="CC15" s="29">
        <v>22007</v>
      </c>
      <c r="CD15" s="29">
        <v>18602</v>
      </c>
      <c r="CE15" s="75">
        <v>22466</v>
      </c>
      <c r="CF15" s="75">
        <v>20525</v>
      </c>
      <c r="CG15" s="75">
        <v>25143</v>
      </c>
      <c r="CH15" s="75">
        <v>22417</v>
      </c>
      <c r="CI15" s="75">
        <v>23122</v>
      </c>
      <c r="CJ15" s="75">
        <v>25732</v>
      </c>
      <c r="CK15" s="75">
        <v>23864</v>
      </c>
      <c r="CL15" s="11"/>
      <c r="CM15" s="11"/>
      <c r="CN15" s="11"/>
      <c r="CO15" s="11"/>
    </row>
    <row r="16" spans="1:93" x14ac:dyDescent="0.25">
      <c r="B16" s="5" t="s">
        <v>3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46">
        <f t="shared" si="6"/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46">
        <f t="shared" si="7"/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46">
        <f t="shared" si="8"/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38">
        <v>0</v>
      </c>
      <c r="AX16" s="38">
        <v>0</v>
      </c>
      <c r="AY16" s="38">
        <v>0</v>
      </c>
      <c r="AZ16" s="38">
        <v>0</v>
      </c>
      <c r="BA16" s="38">
        <v>0</v>
      </c>
      <c r="BB16" s="46">
        <f t="shared" si="9"/>
        <v>0</v>
      </c>
      <c r="BC16" s="38">
        <v>0</v>
      </c>
      <c r="BD16" s="38">
        <v>0</v>
      </c>
      <c r="BE16" s="38">
        <v>0</v>
      </c>
      <c r="BF16" s="38">
        <v>0</v>
      </c>
      <c r="BG16" s="38">
        <v>0</v>
      </c>
      <c r="BH16" s="38">
        <v>0</v>
      </c>
      <c r="BI16" s="38">
        <v>0</v>
      </c>
      <c r="BJ16" s="38">
        <v>0</v>
      </c>
      <c r="BK16" s="38">
        <v>0</v>
      </c>
      <c r="BL16" s="38">
        <v>0</v>
      </c>
      <c r="BM16" s="38">
        <v>0</v>
      </c>
      <c r="BN16" s="38">
        <v>0</v>
      </c>
      <c r="BO16" s="46">
        <f t="shared" si="10"/>
        <v>0</v>
      </c>
      <c r="BP16" s="38">
        <v>0</v>
      </c>
      <c r="BQ16" s="38">
        <v>0</v>
      </c>
      <c r="BR16" s="38">
        <v>0</v>
      </c>
      <c r="BS16" s="38">
        <v>0</v>
      </c>
      <c r="BT16" s="38">
        <v>0</v>
      </c>
      <c r="BU16" s="38">
        <v>0</v>
      </c>
      <c r="BV16" s="38">
        <v>0</v>
      </c>
      <c r="BW16" s="38">
        <v>7886</v>
      </c>
      <c r="BX16" s="38">
        <v>9958</v>
      </c>
      <c r="BY16" s="38">
        <v>11005</v>
      </c>
      <c r="BZ16" s="38">
        <v>9714</v>
      </c>
      <c r="CA16" s="38">
        <v>10694</v>
      </c>
      <c r="CB16" s="46">
        <f t="shared" si="11"/>
        <v>49257</v>
      </c>
      <c r="CC16" s="38">
        <v>8912</v>
      </c>
      <c r="CD16" s="38">
        <v>9530</v>
      </c>
      <c r="CE16" s="75">
        <v>11706</v>
      </c>
      <c r="CF16" s="75">
        <v>10155</v>
      </c>
      <c r="CG16" s="75">
        <v>10910</v>
      </c>
      <c r="CH16" s="75">
        <v>10404</v>
      </c>
      <c r="CI16" s="75">
        <v>10920</v>
      </c>
      <c r="CJ16" s="75">
        <v>12171</v>
      </c>
      <c r="CK16" s="75">
        <v>13983</v>
      </c>
      <c r="CL16" s="11"/>
      <c r="CM16" s="11"/>
      <c r="CN16" s="11"/>
      <c r="CO16" s="11"/>
    </row>
    <row r="17" spans="2:93" x14ac:dyDescent="0.25">
      <c r="B17" s="6" t="s">
        <v>10</v>
      </c>
      <c r="C17" s="33">
        <f>SUM(C18:C19)</f>
        <v>0</v>
      </c>
      <c r="D17" s="33">
        <f t="shared" ref="D17:N17" si="22">SUM(D18:D19)</f>
        <v>0</v>
      </c>
      <c r="E17" s="33">
        <f t="shared" si="22"/>
        <v>0</v>
      </c>
      <c r="F17" s="33">
        <f t="shared" si="22"/>
        <v>0</v>
      </c>
      <c r="G17" s="33">
        <f t="shared" si="22"/>
        <v>0</v>
      </c>
      <c r="H17" s="33">
        <f t="shared" si="22"/>
        <v>0</v>
      </c>
      <c r="I17" s="33">
        <f t="shared" si="22"/>
        <v>0</v>
      </c>
      <c r="J17" s="33">
        <f t="shared" si="22"/>
        <v>0</v>
      </c>
      <c r="K17" s="33">
        <f t="shared" si="22"/>
        <v>0</v>
      </c>
      <c r="L17" s="33">
        <f t="shared" si="22"/>
        <v>18624</v>
      </c>
      <c r="M17" s="33">
        <f t="shared" si="22"/>
        <v>17317</v>
      </c>
      <c r="N17" s="33">
        <f t="shared" si="22"/>
        <v>15211</v>
      </c>
      <c r="O17" s="22">
        <f>SUM(O18:O19)</f>
        <v>51152</v>
      </c>
      <c r="P17" s="33">
        <f>SUM(P18:P19)</f>
        <v>10446</v>
      </c>
      <c r="Q17" s="33">
        <f t="shared" ref="Q17:AA17" si="23">SUM(Q18:Q19)</f>
        <v>12582</v>
      </c>
      <c r="R17" s="33">
        <f t="shared" si="23"/>
        <v>13596</v>
      </c>
      <c r="S17" s="33">
        <f t="shared" si="23"/>
        <v>13404</v>
      </c>
      <c r="T17" s="33">
        <f t="shared" si="23"/>
        <v>11238</v>
      </c>
      <c r="U17" s="33">
        <f t="shared" si="23"/>
        <v>13304</v>
      </c>
      <c r="V17" s="33">
        <f t="shared" si="23"/>
        <v>15486</v>
      </c>
      <c r="W17" s="33">
        <f t="shared" si="23"/>
        <v>17584</v>
      </c>
      <c r="X17" s="33">
        <f t="shared" si="23"/>
        <v>16295</v>
      </c>
      <c r="Y17" s="33">
        <f t="shared" si="23"/>
        <v>16444</v>
      </c>
      <c r="Z17" s="33">
        <f t="shared" si="23"/>
        <v>15662</v>
      </c>
      <c r="AA17" s="33">
        <f t="shared" si="23"/>
        <v>15803</v>
      </c>
      <c r="AB17" s="22">
        <f>SUM(AB18:AB19)</f>
        <v>171844</v>
      </c>
      <c r="AC17" s="33">
        <f>SUM(AC18:AC19)</f>
        <v>15846</v>
      </c>
      <c r="AD17" s="33">
        <f t="shared" ref="AD17:AN17" si="24">SUM(AD18:AD19)</f>
        <v>16520</v>
      </c>
      <c r="AE17" s="33">
        <f t="shared" si="24"/>
        <v>15278</v>
      </c>
      <c r="AF17" s="33">
        <f t="shared" si="24"/>
        <v>13369</v>
      </c>
      <c r="AG17" s="33">
        <f t="shared" si="24"/>
        <v>13107</v>
      </c>
      <c r="AH17" s="33">
        <f t="shared" si="24"/>
        <v>12674</v>
      </c>
      <c r="AI17" s="33">
        <f t="shared" si="24"/>
        <v>14723</v>
      </c>
      <c r="AJ17" s="33">
        <f t="shared" si="24"/>
        <v>17631</v>
      </c>
      <c r="AK17" s="33">
        <f t="shared" si="24"/>
        <v>16857</v>
      </c>
      <c r="AL17" s="33">
        <f t="shared" si="24"/>
        <v>16400</v>
      </c>
      <c r="AM17" s="33">
        <f t="shared" si="24"/>
        <v>15495</v>
      </c>
      <c r="AN17" s="33">
        <f t="shared" si="24"/>
        <v>15848</v>
      </c>
      <c r="AO17" s="22">
        <f>SUM(AO18:AO19)</f>
        <v>183748</v>
      </c>
      <c r="AP17" s="33">
        <f>SUM(AP18:AP19)</f>
        <v>15341</v>
      </c>
      <c r="AQ17" s="33">
        <f t="shared" ref="AQ17:BA17" si="25">SUM(AQ18:AQ19)</f>
        <v>13559</v>
      </c>
      <c r="AR17" s="33">
        <f t="shared" si="25"/>
        <v>15356</v>
      </c>
      <c r="AS17" s="33">
        <f t="shared" si="25"/>
        <v>15073</v>
      </c>
      <c r="AT17" s="33">
        <f t="shared" si="25"/>
        <v>16213</v>
      </c>
      <c r="AU17" s="33">
        <f t="shared" si="25"/>
        <v>13842</v>
      </c>
      <c r="AV17" s="33">
        <f t="shared" si="25"/>
        <v>12080</v>
      </c>
      <c r="AW17" s="33">
        <f t="shared" si="25"/>
        <v>16835</v>
      </c>
      <c r="AX17" s="33">
        <f t="shared" si="25"/>
        <v>15844</v>
      </c>
      <c r="AY17" s="33">
        <f t="shared" si="25"/>
        <v>17956</v>
      </c>
      <c r="AZ17" s="33">
        <f t="shared" si="25"/>
        <v>16339</v>
      </c>
      <c r="BA17" s="33">
        <f t="shared" si="25"/>
        <v>17645</v>
      </c>
      <c r="BB17" s="22">
        <f t="shared" ref="BB17:BG17" si="26">SUM(BB18:BB19)</f>
        <v>186083</v>
      </c>
      <c r="BC17" s="33">
        <f t="shared" si="26"/>
        <v>18071</v>
      </c>
      <c r="BD17" s="33">
        <f t="shared" si="26"/>
        <v>15584</v>
      </c>
      <c r="BE17" s="33">
        <f t="shared" si="26"/>
        <v>16674</v>
      </c>
      <c r="BF17" s="33">
        <f t="shared" si="26"/>
        <v>17073</v>
      </c>
      <c r="BG17" s="33">
        <f t="shared" si="26"/>
        <v>17306</v>
      </c>
      <c r="BH17" s="33">
        <f t="shared" ref="BH17:CA17" si="27">SUM(BH18:BH19)</f>
        <v>16857</v>
      </c>
      <c r="BI17" s="33">
        <f t="shared" si="27"/>
        <v>19664</v>
      </c>
      <c r="BJ17" s="33">
        <f t="shared" si="27"/>
        <v>20048</v>
      </c>
      <c r="BK17" s="33">
        <f t="shared" si="27"/>
        <v>20020</v>
      </c>
      <c r="BL17" s="33">
        <f t="shared" si="27"/>
        <v>21749</v>
      </c>
      <c r="BM17" s="33">
        <f t="shared" si="27"/>
        <v>17876</v>
      </c>
      <c r="BN17" s="33">
        <f t="shared" si="27"/>
        <v>19350</v>
      </c>
      <c r="BO17" s="33">
        <f t="shared" si="27"/>
        <v>220272</v>
      </c>
      <c r="BP17" s="33">
        <f t="shared" si="27"/>
        <v>18127</v>
      </c>
      <c r="BQ17" s="33">
        <f t="shared" si="27"/>
        <v>18544</v>
      </c>
      <c r="BR17" s="33">
        <f t="shared" si="27"/>
        <v>18258</v>
      </c>
      <c r="BS17" s="33">
        <f t="shared" si="27"/>
        <v>18926</v>
      </c>
      <c r="BT17" s="33">
        <f t="shared" si="27"/>
        <v>20295</v>
      </c>
      <c r="BU17" s="33">
        <f t="shared" si="27"/>
        <v>20192</v>
      </c>
      <c r="BV17" s="33">
        <f t="shared" si="27"/>
        <v>22405</v>
      </c>
      <c r="BW17" s="33">
        <f t="shared" si="27"/>
        <v>22613</v>
      </c>
      <c r="BX17" s="33">
        <f t="shared" si="27"/>
        <v>20901</v>
      </c>
      <c r="BY17" s="33">
        <f t="shared" si="27"/>
        <v>23854</v>
      </c>
      <c r="BZ17" s="33">
        <v>52951</v>
      </c>
      <c r="CA17" s="33">
        <f t="shared" si="27"/>
        <v>23677</v>
      </c>
      <c r="CB17" s="22">
        <f>SUM(CB18:CB19)</f>
        <v>408874</v>
      </c>
      <c r="CC17" s="22">
        <f>SUM(CC18:CC19)</f>
        <v>52236</v>
      </c>
      <c r="CD17" s="22">
        <v>48158</v>
      </c>
      <c r="CE17" s="60">
        <f t="shared" ref="CE17:CG17" si="28">SUM(CE18:CE19)</f>
        <v>57311</v>
      </c>
      <c r="CF17" s="60">
        <f t="shared" si="28"/>
        <v>52412</v>
      </c>
      <c r="CG17" s="60">
        <f t="shared" si="28"/>
        <v>58581</v>
      </c>
      <c r="CH17" s="60">
        <f t="shared" ref="CH17" si="29">SUM(CH18:CH19)</f>
        <v>54924</v>
      </c>
      <c r="CI17" s="60">
        <f t="shared" ref="CI17:CJ17" si="30">SUM(CI18:CI19)</f>
        <v>58790</v>
      </c>
      <c r="CJ17" s="60">
        <f t="shared" si="30"/>
        <v>64452</v>
      </c>
      <c r="CK17" s="60">
        <f t="shared" ref="CK17" si="31">SUM(CK18:CK19)</f>
        <v>63847</v>
      </c>
      <c r="CL17" s="11"/>
      <c r="CM17" s="11"/>
      <c r="CN17" s="11"/>
      <c r="CO17" s="11"/>
    </row>
    <row r="18" spans="2:93" x14ac:dyDescent="0.25">
      <c r="B18" s="5" t="s">
        <v>2</v>
      </c>
      <c r="C18" s="37">
        <f t="shared" ref="C18:N18" si="32">C9+C12</f>
        <v>0</v>
      </c>
      <c r="D18" s="37">
        <f t="shared" si="32"/>
        <v>0</v>
      </c>
      <c r="E18" s="37">
        <f t="shared" si="32"/>
        <v>0</v>
      </c>
      <c r="F18" s="37">
        <f t="shared" si="32"/>
        <v>0</v>
      </c>
      <c r="G18" s="37">
        <f t="shared" si="32"/>
        <v>0</v>
      </c>
      <c r="H18" s="37">
        <f t="shared" si="32"/>
        <v>0</v>
      </c>
      <c r="I18" s="37">
        <f t="shared" si="32"/>
        <v>0</v>
      </c>
      <c r="J18" s="37">
        <f t="shared" si="32"/>
        <v>0</v>
      </c>
      <c r="K18" s="37">
        <f t="shared" si="32"/>
        <v>0</v>
      </c>
      <c r="L18" s="37">
        <f t="shared" si="32"/>
        <v>8951</v>
      </c>
      <c r="M18" s="37">
        <f t="shared" si="32"/>
        <v>8566</v>
      </c>
      <c r="N18" s="37">
        <f t="shared" si="32"/>
        <v>7921</v>
      </c>
      <c r="O18" s="45">
        <f>O9+O12+O15</f>
        <v>25438</v>
      </c>
      <c r="P18" s="37">
        <f t="shared" ref="P18:AA18" si="33">P9+P12</f>
        <v>5422</v>
      </c>
      <c r="Q18" s="37">
        <f t="shared" si="33"/>
        <v>6599</v>
      </c>
      <c r="R18" s="37">
        <f t="shared" si="33"/>
        <v>7241</v>
      </c>
      <c r="S18" s="37">
        <f t="shared" si="33"/>
        <v>7351</v>
      </c>
      <c r="T18" s="37">
        <f t="shared" si="33"/>
        <v>6677</v>
      </c>
      <c r="U18" s="37">
        <f t="shared" si="33"/>
        <v>7001</v>
      </c>
      <c r="V18" s="37">
        <f t="shared" si="33"/>
        <v>8069</v>
      </c>
      <c r="W18" s="37">
        <f t="shared" si="33"/>
        <v>9025</v>
      </c>
      <c r="X18" s="37">
        <f t="shared" si="33"/>
        <v>8330</v>
      </c>
      <c r="Y18" s="37">
        <f t="shared" si="33"/>
        <v>8812</v>
      </c>
      <c r="Z18" s="37">
        <f t="shared" si="33"/>
        <v>8127</v>
      </c>
      <c r="AA18" s="37">
        <f t="shared" si="33"/>
        <v>8275</v>
      </c>
      <c r="AB18" s="45">
        <f>AB9+AB12+AB15</f>
        <v>90929</v>
      </c>
      <c r="AC18" s="37">
        <f t="shared" ref="AC18:AN18" si="34">AC9+AC12</f>
        <v>8453</v>
      </c>
      <c r="AD18" s="37">
        <f t="shared" si="34"/>
        <v>10082</v>
      </c>
      <c r="AE18" s="37">
        <f t="shared" si="34"/>
        <v>8558</v>
      </c>
      <c r="AF18" s="37">
        <f t="shared" si="34"/>
        <v>6681</v>
      </c>
      <c r="AG18" s="37">
        <f t="shared" si="34"/>
        <v>6085</v>
      </c>
      <c r="AH18" s="37">
        <f t="shared" si="34"/>
        <v>5620</v>
      </c>
      <c r="AI18" s="37">
        <f t="shared" si="34"/>
        <v>7522</v>
      </c>
      <c r="AJ18" s="37">
        <f t="shared" si="34"/>
        <v>8534</v>
      </c>
      <c r="AK18" s="37">
        <f t="shared" si="34"/>
        <v>7642</v>
      </c>
      <c r="AL18" s="37">
        <f t="shared" si="34"/>
        <v>7268</v>
      </c>
      <c r="AM18" s="37">
        <f t="shared" si="34"/>
        <v>7188</v>
      </c>
      <c r="AN18" s="37">
        <f t="shared" si="34"/>
        <v>7922</v>
      </c>
      <c r="AO18" s="45">
        <f>AO9+AO12+AO15</f>
        <v>91555</v>
      </c>
      <c r="AP18" s="37">
        <f t="shared" ref="AP18:BA18" si="35">AP9+AP12</f>
        <v>8182</v>
      </c>
      <c r="AQ18" s="37">
        <f t="shared" si="35"/>
        <v>7134</v>
      </c>
      <c r="AR18" s="37">
        <f t="shared" si="35"/>
        <v>8305</v>
      </c>
      <c r="AS18" s="37">
        <f t="shared" si="35"/>
        <v>7906</v>
      </c>
      <c r="AT18" s="37">
        <f t="shared" si="35"/>
        <v>8390</v>
      </c>
      <c r="AU18" s="37">
        <f t="shared" si="35"/>
        <v>7424</v>
      </c>
      <c r="AV18" s="37">
        <f t="shared" si="35"/>
        <v>8413</v>
      </c>
      <c r="AW18" s="37">
        <f t="shared" si="35"/>
        <v>8932</v>
      </c>
      <c r="AX18" s="37">
        <f t="shared" si="35"/>
        <v>8000</v>
      </c>
      <c r="AY18" s="37">
        <f t="shared" si="35"/>
        <v>9330</v>
      </c>
      <c r="AZ18" s="37">
        <f t="shared" si="35"/>
        <v>8080</v>
      </c>
      <c r="BA18" s="37">
        <f t="shared" si="35"/>
        <v>9986</v>
      </c>
      <c r="BB18" s="45">
        <f>BB9+BB12+BB15</f>
        <v>100082</v>
      </c>
      <c r="BC18" s="37">
        <f t="shared" ref="BC18:BG19" si="36">BC9+BC12</f>
        <v>10762</v>
      </c>
      <c r="BD18" s="37">
        <f t="shared" si="36"/>
        <v>9113</v>
      </c>
      <c r="BE18" s="37">
        <f t="shared" si="36"/>
        <v>9791</v>
      </c>
      <c r="BF18" s="37">
        <f t="shared" si="36"/>
        <v>9573</v>
      </c>
      <c r="BG18" s="37">
        <f t="shared" si="36"/>
        <v>9442</v>
      </c>
      <c r="BH18" s="37">
        <f t="shared" ref="BH18:CA18" si="37">BH9+BH12</f>
        <v>9329</v>
      </c>
      <c r="BI18" s="37">
        <f t="shared" si="37"/>
        <v>11479</v>
      </c>
      <c r="BJ18" s="37">
        <f t="shared" si="37"/>
        <v>11466</v>
      </c>
      <c r="BK18" s="37">
        <f t="shared" si="37"/>
        <v>10852</v>
      </c>
      <c r="BL18" s="37">
        <f t="shared" si="37"/>
        <v>11266</v>
      </c>
      <c r="BM18" s="37">
        <f t="shared" si="37"/>
        <v>10016</v>
      </c>
      <c r="BN18" s="37">
        <f t="shared" si="37"/>
        <v>10990</v>
      </c>
      <c r="BO18" s="37">
        <f t="shared" si="37"/>
        <v>124079</v>
      </c>
      <c r="BP18" s="37">
        <f t="shared" si="37"/>
        <v>10731</v>
      </c>
      <c r="BQ18" s="37">
        <f t="shared" si="37"/>
        <v>10855</v>
      </c>
      <c r="BR18" s="37">
        <f t="shared" si="37"/>
        <v>10982</v>
      </c>
      <c r="BS18" s="37">
        <f t="shared" si="37"/>
        <v>11023</v>
      </c>
      <c r="BT18" s="37">
        <f t="shared" si="37"/>
        <v>11279</v>
      </c>
      <c r="BU18" s="37">
        <f t="shared" si="37"/>
        <v>11321</v>
      </c>
      <c r="BV18" s="37">
        <f t="shared" si="37"/>
        <v>13135</v>
      </c>
      <c r="BW18" s="37">
        <f t="shared" si="37"/>
        <v>13022</v>
      </c>
      <c r="BX18" s="37">
        <f t="shared" si="37"/>
        <v>11693</v>
      </c>
      <c r="BY18" s="37">
        <f t="shared" si="37"/>
        <v>13693</v>
      </c>
      <c r="BZ18" s="37">
        <v>33556</v>
      </c>
      <c r="CA18" s="37">
        <f t="shared" si="37"/>
        <v>14135</v>
      </c>
      <c r="CB18" s="45">
        <f>CB9+CB12+CB15</f>
        <v>254013</v>
      </c>
      <c r="CC18" s="45">
        <f>CC9+CC12+CC15</f>
        <v>35462</v>
      </c>
      <c r="CD18" s="69">
        <v>31828</v>
      </c>
      <c r="CE18" s="61">
        <f t="shared" ref="CE18:CG19" si="38">CE9+CE12+CE15</f>
        <v>37312</v>
      </c>
      <c r="CF18" s="61">
        <f t="shared" si="38"/>
        <v>32736</v>
      </c>
      <c r="CG18" s="61">
        <f t="shared" si="38"/>
        <v>37753</v>
      </c>
      <c r="CH18" s="61">
        <f t="shared" ref="CH18:CI19" si="39">CH9+CH12+CH15</f>
        <v>35073</v>
      </c>
      <c r="CI18" s="61">
        <f t="shared" si="39"/>
        <v>37689</v>
      </c>
      <c r="CJ18" s="61">
        <f t="shared" ref="CJ18:CK18" si="40">CJ9+CJ12+CJ15</f>
        <v>41137</v>
      </c>
      <c r="CK18" s="61">
        <f t="shared" si="40"/>
        <v>39782</v>
      </c>
      <c r="CL18" s="11"/>
      <c r="CM18" s="11"/>
      <c r="CN18" s="11"/>
      <c r="CO18" s="11"/>
    </row>
    <row r="19" spans="2:93" x14ac:dyDescent="0.25">
      <c r="B19" s="5" t="s">
        <v>3</v>
      </c>
      <c r="C19" s="37">
        <f t="shared" ref="C19:N19" si="41">C10+C13</f>
        <v>0</v>
      </c>
      <c r="D19" s="37">
        <f t="shared" si="41"/>
        <v>0</v>
      </c>
      <c r="E19" s="37">
        <f t="shared" si="41"/>
        <v>0</v>
      </c>
      <c r="F19" s="37">
        <f t="shared" si="41"/>
        <v>0</v>
      </c>
      <c r="G19" s="37">
        <f t="shared" si="41"/>
        <v>0</v>
      </c>
      <c r="H19" s="37">
        <f t="shared" si="41"/>
        <v>0</v>
      </c>
      <c r="I19" s="37">
        <f t="shared" si="41"/>
        <v>0</v>
      </c>
      <c r="J19" s="37">
        <f t="shared" si="41"/>
        <v>0</v>
      </c>
      <c r="K19" s="37">
        <f t="shared" si="41"/>
        <v>0</v>
      </c>
      <c r="L19" s="37">
        <f t="shared" si="41"/>
        <v>9673</v>
      </c>
      <c r="M19" s="37">
        <f t="shared" si="41"/>
        <v>8751</v>
      </c>
      <c r="N19" s="37">
        <f t="shared" si="41"/>
        <v>7290</v>
      </c>
      <c r="O19" s="45">
        <f>O10+O13+O16</f>
        <v>25714</v>
      </c>
      <c r="P19" s="37">
        <f t="shared" ref="P19:AA19" si="42">P10+P13</f>
        <v>5024</v>
      </c>
      <c r="Q19" s="37">
        <f t="shared" si="42"/>
        <v>5983</v>
      </c>
      <c r="R19" s="37">
        <f t="shared" si="42"/>
        <v>6355</v>
      </c>
      <c r="S19" s="37">
        <f t="shared" si="42"/>
        <v>6053</v>
      </c>
      <c r="T19" s="37">
        <f t="shared" si="42"/>
        <v>4561</v>
      </c>
      <c r="U19" s="37">
        <f t="shared" si="42"/>
        <v>6303</v>
      </c>
      <c r="V19" s="37">
        <f t="shared" si="42"/>
        <v>7417</v>
      </c>
      <c r="W19" s="37">
        <f t="shared" si="42"/>
        <v>8559</v>
      </c>
      <c r="X19" s="37">
        <f t="shared" si="42"/>
        <v>7965</v>
      </c>
      <c r="Y19" s="37">
        <f t="shared" si="42"/>
        <v>7632</v>
      </c>
      <c r="Z19" s="37">
        <f t="shared" si="42"/>
        <v>7535</v>
      </c>
      <c r="AA19" s="37">
        <f t="shared" si="42"/>
        <v>7528</v>
      </c>
      <c r="AB19" s="45">
        <f>AB10+AB13+AB16</f>
        <v>80915</v>
      </c>
      <c r="AC19" s="37">
        <f t="shared" ref="AC19:AN19" si="43">AC10+AC13</f>
        <v>7393</v>
      </c>
      <c r="AD19" s="37">
        <f t="shared" si="43"/>
        <v>6438</v>
      </c>
      <c r="AE19" s="37">
        <f t="shared" si="43"/>
        <v>6720</v>
      </c>
      <c r="AF19" s="37">
        <f t="shared" si="43"/>
        <v>6688</v>
      </c>
      <c r="AG19" s="37">
        <f t="shared" si="43"/>
        <v>7022</v>
      </c>
      <c r="AH19" s="37">
        <f t="shared" si="43"/>
        <v>7054</v>
      </c>
      <c r="AI19" s="37">
        <f t="shared" si="43"/>
        <v>7201</v>
      </c>
      <c r="AJ19" s="37">
        <f t="shared" si="43"/>
        <v>9097</v>
      </c>
      <c r="AK19" s="37">
        <f t="shared" si="43"/>
        <v>9215</v>
      </c>
      <c r="AL19" s="37">
        <f t="shared" si="43"/>
        <v>9132</v>
      </c>
      <c r="AM19" s="37">
        <f t="shared" si="43"/>
        <v>8307</v>
      </c>
      <c r="AN19" s="37">
        <f t="shared" si="43"/>
        <v>7926</v>
      </c>
      <c r="AO19" s="45">
        <f>AO10+AO13+AO16</f>
        <v>92193</v>
      </c>
      <c r="AP19" s="37">
        <f t="shared" ref="AP19:BA19" si="44">AP10+AP13</f>
        <v>7159</v>
      </c>
      <c r="AQ19" s="37">
        <f t="shared" si="44"/>
        <v>6425</v>
      </c>
      <c r="AR19" s="37">
        <f t="shared" si="44"/>
        <v>7051</v>
      </c>
      <c r="AS19" s="37">
        <f t="shared" si="44"/>
        <v>7167</v>
      </c>
      <c r="AT19" s="37">
        <f t="shared" si="44"/>
        <v>7823</v>
      </c>
      <c r="AU19" s="37">
        <f t="shared" si="44"/>
        <v>6418</v>
      </c>
      <c r="AV19" s="37">
        <f t="shared" si="44"/>
        <v>3667</v>
      </c>
      <c r="AW19" s="37">
        <f t="shared" si="44"/>
        <v>7903</v>
      </c>
      <c r="AX19" s="37">
        <f t="shared" si="44"/>
        <v>7844</v>
      </c>
      <c r="AY19" s="37">
        <f t="shared" si="44"/>
        <v>8626</v>
      </c>
      <c r="AZ19" s="37">
        <f t="shared" si="44"/>
        <v>8259</v>
      </c>
      <c r="BA19" s="37">
        <f t="shared" si="44"/>
        <v>7659</v>
      </c>
      <c r="BB19" s="45">
        <f>BB10+BB13+BB16</f>
        <v>86001</v>
      </c>
      <c r="BC19" s="37">
        <f t="shared" si="36"/>
        <v>7309</v>
      </c>
      <c r="BD19" s="37">
        <f t="shared" si="36"/>
        <v>6471</v>
      </c>
      <c r="BE19" s="37">
        <f t="shared" si="36"/>
        <v>6883</v>
      </c>
      <c r="BF19" s="37">
        <f t="shared" si="36"/>
        <v>7500</v>
      </c>
      <c r="BG19" s="37">
        <f t="shared" si="36"/>
        <v>7864</v>
      </c>
      <c r="BH19" s="37">
        <f t="shared" ref="BH19:CA19" si="45">BH10+BH13</f>
        <v>7528</v>
      </c>
      <c r="BI19" s="37">
        <f t="shared" si="45"/>
        <v>8185</v>
      </c>
      <c r="BJ19" s="37">
        <f t="shared" si="45"/>
        <v>8582</v>
      </c>
      <c r="BK19" s="37">
        <f t="shared" si="45"/>
        <v>9168</v>
      </c>
      <c r="BL19" s="37">
        <f t="shared" si="45"/>
        <v>10483</v>
      </c>
      <c r="BM19" s="37">
        <f t="shared" si="45"/>
        <v>7860</v>
      </c>
      <c r="BN19" s="37">
        <f t="shared" si="45"/>
        <v>8360</v>
      </c>
      <c r="BO19" s="37">
        <f t="shared" si="45"/>
        <v>96193</v>
      </c>
      <c r="BP19" s="37">
        <f t="shared" si="45"/>
        <v>7396</v>
      </c>
      <c r="BQ19" s="37">
        <f t="shared" si="45"/>
        <v>7689</v>
      </c>
      <c r="BR19" s="37">
        <f t="shared" si="45"/>
        <v>7276</v>
      </c>
      <c r="BS19" s="37">
        <f t="shared" si="45"/>
        <v>7903</v>
      </c>
      <c r="BT19" s="37">
        <f t="shared" si="45"/>
        <v>9016</v>
      </c>
      <c r="BU19" s="37">
        <f t="shared" si="45"/>
        <v>8871</v>
      </c>
      <c r="BV19" s="37">
        <f t="shared" si="45"/>
        <v>9270</v>
      </c>
      <c r="BW19" s="37">
        <f t="shared" si="45"/>
        <v>9591</v>
      </c>
      <c r="BX19" s="37">
        <f t="shared" si="45"/>
        <v>9208</v>
      </c>
      <c r="BY19" s="37">
        <f t="shared" si="45"/>
        <v>10161</v>
      </c>
      <c r="BZ19" s="37">
        <v>19395</v>
      </c>
      <c r="CA19" s="37">
        <f t="shared" si="45"/>
        <v>9542</v>
      </c>
      <c r="CB19" s="45">
        <f>CB10+CB13+CB16</f>
        <v>154861</v>
      </c>
      <c r="CC19" s="45">
        <f>CC10+CC13+CC16</f>
        <v>16774</v>
      </c>
      <c r="CD19" s="69">
        <v>16330</v>
      </c>
      <c r="CE19" s="61">
        <f t="shared" si="38"/>
        <v>19999</v>
      </c>
      <c r="CF19" s="61">
        <f t="shared" si="38"/>
        <v>19676</v>
      </c>
      <c r="CG19" s="61">
        <f t="shared" si="38"/>
        <v>20828</v>
      </c>
      <c r="CH19" s="61">
        <f t="shared" ref="CH19" si="46">CH10+CH13+CH16</f>
        <v>19851</v>
      </c>
      <c r="CI19" s="61">
        <f t="shared" si="39"/>
        <v>21101</v>
      </c>
      <c r="CJ19" s="61">
        <f t="shared" ref="CJ19:CK19" si="47">CJ10+CJ13+CJ16</f>
        <v>23315</v>
      </c>
      <c r="CK19" s="61">
        <f t="shared" si="47"/>
        <v>24065</v>
      </c>
      <c r="CL19" s="11"/>
      <c r="CM19" s="11"/>
      <c r="CN19" s="11"/>
      <c r="CO19" s="11"/>
    </row>
    <row r="22" spans="2:93" x14ac:dyDescent="0.25">
      <c r="B22" s="1" t="s">
        <v>72</v>
      </c>
    </row>
    <row r="23" spans="2:93" x14ac:dyDescent="0.25">
      <c r="B23" s="112" t="s">
        <v>0</v>
      </c>
      <c r="C23" s="105">
        <v>2011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7"/>
      <c r="O23" s="108" t="s">
        <v>101</v>
      </c>
      <c r="P23" s="105">
        <v>2012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7"/>
      <c r="AB23" s="108" t="s">
        <v>102</v>
      </c>
      <c r="AC23" s="105">
        <v>2013</v>
      </c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7"/>
      <c r="AO23" s="108" t="s">
        <v>103</v>
      </c>
      <c r="AP23" s="105">
        <v>2014</v>
      </c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7"/>
      <c r="BB23" s="108" t="s">
        <v>104</v>
      </c>
      <c r="BC23" s="105">
        <v>2015</v>
      </c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7"/>
      <c r="BO23" s="108" t="s">
        <v>105</v>
      </c>
      <c r="BP23" s="105">
        <v>2016</v>
      </c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7"/>
      <c r="CB23" s="108" t="s">
        <v>106</v>
      </c>
      <c r="CC23" s="105">
        <v>2017</v>
      </c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7"/>
      <c r="CO23" s="108" t="s">
        <v>108</v>
      </c>
    </row>
    <row r="24" spans="2:93" x14ac:dyDescent="0.25">
      <c r="B24" s="113"/>
      <c r="C24" s="3" t="s">
        <v>11</v>
      </c>
      <c r="D24" s="3" t="s">
        <v>12</v>
      </c>
      <c r="E24" s="3" t="s">
        <v>13</v>
      </c>
      <c r="F24" s="3" t="s">
        <v>14</v>
      </c>
      <c r="G24" s="3" t="s">
        <v>15</v>
      </c>
      <c r="H24" s="3" t="s">
        <v>16</v>
      </c>
      <c r="I24" s="3" t="s">
        <v>17</v>
      </c>
      <c r="J24" s="3" t="s">
        <v>18</v>
      </c>
      <c r="K24" s="3" t="s">
        <v>19</v>
      </c>
      <c r="L24" s="3" t="s">
        <v>20</v>
      </c>
      <c r="M24" s="3" t="s">
        <v>21</v>
      </c>
      <c r="N24" s="3" t="s">
        <v>22</v>
      </c>
      <c r="O24" s="109"/>
      <c r="P24" s="3" t="s">
        <v>11</v>
      </c>
      <c r="Q24" s="3" t="s">
        <v>12</v>
      </c>
      <c r="R24" s="3" t="s">
        <v>13</v>
      </c>
      <c r="S24" s="3" t="s">
        <v>14</v>
      </c>
      <c r="T24" s="3" t="s">
        <v>15</v>
      </c>
      <c r="U24" s="3" t="s">
        <v>16</v>
      </c>
      <c r="V24" s="3" t="s">
        <v>17</v>
      </c>
      <c r="W24" s="3" t="s">
        <v>18</v>
      </c>
      <c r="X24" s="3" t="s">
        <v>19</v>
      </c>
      <c r="Y24" s="3" t="s">
        <v>20</v>
      </c>
      <c r="Z24" s="3" t="s">
        <v>21</v>
      </c>
      <c r="AA24" s="3" t="s">
        <v>22</v>
      </c>
      <c r="AB24" s="109"/>
      <c r="AC24" s="3" t="s">
        <v>11</v>
      </c>
      <c r="AD24" s="3" t="s">
        <v>12</v>
      </c>
      <c r="AE24" s="3" t="s">
        <v>13</v>
      </c>
      <c r="AF24" s="3" t="s">
        <v>14</v>
      </c>
      <c r="AG24" s="3" t="s">
        <v>15</v>
      </c>
      <c r="AH24" s="3" t="s">
        <v>16</v>
      </c>
      <c r="AI24" s="3" t="s">
        <v>17</v>
      </c>
      <c r="AJ24" s="3" t="s">
        <v>18</v>
      </c>
      <c r="AK24" s="3" t="s">
        <v>19</v>
      </c>
      <c r="AL24" s="3" t="s">
        <v>20</v>
      </c>
      <c r="AM24" s="3" t="s">
        <v>21</v>
      </c>
      <c r="AN24" s="3" t="s">
        <v>22</v>
      </c>
      <c r="AO24" s="109"/>
      <c r="AP24" s="3" t="s">
        <v>11</v>
      </c>
      <c r="AQ24" s="3" t="s">
        <v>12</v>
      </c>
      <c r="AR24" s="3" t="s">
        <v>13</v>
      </c>
      <c r="AS24" s="3" t="s">
        <v>14</v>
      </c>
      <c r="AT24" s="3" t="s">
        <v>15</v>
      </c>
      <c r="AU24" s="3" t="s">
        <v>16</v>
      </c>
      <c r="AV24" s="3" t="s">
        <v>17</v>
      </c>
      <c r="AW24" s="3" t="s">
        <v>18</v>
      </c>
      <c r="AX24" s="3" t="s">
        <v>19</v>
      </c>
      <c r="AY24" s="3" t="s">
        <v>20</v>
      </c>
      <c r="AZ24" s="3" t="s">
        <v>21</v>
      </c>
      <c r="BA24" s="3" t="s">
        <v>22</v>
      </c>
      <c r="BB24" s="109"/>
      <c r="BC24" s="3" t="s">
        <v>11</v>
      </c>
      <c r="BD24" s="3" t="s">
        <v>12</v>
      </c>
      <c r="BE24" s="3" t="s">
        <v>13</v>
      </c>
      <c r="BF24" s="3" t="s">
        <v>14</v>
      </c>
      <c r="BG24" s="3" t="s">
        <v>15</v>
      </c>
      <c r="BH24" s="3" t="s">
        <v>16</v>
      </c>
      <c r="BI24" s="3" t="s">
        <v>17</v>
      </c>
      <c r="BJ24" s="3" t="s">
        <v>18</v>
      </c>
      <c r="BK24" s="3" t="s">
        <v>19</v>
      </c>
      <c r="BL24" s="3" t="s">
        <v>20</v>
      </c>
      <c r="BM24" s="3" t="s">
        <v>21</v>
      </c>
      <c r="BN24" s="3" t="s">
        <v>22</v>
      </c>
      <c r="BO24" s="109"/>
      <c r="BP24" s="3" t="s">
        <v>11</v>
      </c>
      <c r="BQ24" s="3" t="s">
        <v>12</v>
      </c>
      <c r="BR24" s="3" t="s">
        <v>13</v>
      </c>
      <c r="BS24" s="3" t="s">
        <v>14</v>
      </c>
      <c r="BT24" s="3" t="s">
        <v>15</v>
      </c>
      <c r="BU24" s="3" t="s">
        <v>16</v>
      </c>
      <c r="BV24" s="3" t="s">
        <v>17</v>
      </c>
      <c r="BW24" s="3" t="s">
        <v>18</v>
      </c>
      <c r="BX24" s="3" t="s">
        <v>19</v>
      </c>
      <c r="BY24" s="3" t="s">
        <v>20</v>
      </c>
      <c r="BZ24" s="3" t="s">
        <v>21</v>
      </c>
      <c r="CA24" s="3" t="s">
        <v>22</v>
      </c>
      <c r="CB24" s="109"/>
      <c r="CC24" s="53" t="s">
        <v>11</v>
      </c>
      <c r="CD24" s="53" t="s">
        <v>12</v>
      </c>
      <c r="CE24" s="53" t="s">
        <v>13</v>
      </c>
      <c r="CF24" s="53" t="s">
        <v>14</v>
      </c>
      <c r="CG24" s="53" t="s">
        <v>15</v>
      </c>
      <c r="CH24" s="53" t="s">
        <v>16</v>
      </c>
      <c r="CI24" s="53" t="s">
        <v>17</v>
      </c>
      <c r="CJ24" s="53" t="s">
        <v>18</v>
      </c>
      <c r="CK24" s="53" t="s">
        <v>19</v>
      </c>
      <c r="CL24" s="53" t="s">
        <v>20</v>
      </c>
      <c r="CM24" s="53" t="s">
        <v>21</v>
      </c>
      <c r="CN24" s="53" t="s">
        <v>22</v>
      </c>
      <c r="CO24" s="109"/>
    </row>
    <row r="25" spans="2:93" x14ac:dyDescent="0.25">
      <c r="B25" s="4" t="s">
        <v>27</v>
      </c>
      <c r="C25" s="35">
        <f>SUM(C26:C27)</f>
        <v>0</v>
      </c>
      <c r="D25" s="35">
        <f t="shared" ref="D25:N25" si="48">SUM(D26:D27)</f>
        <v>0</v>
      </c>
      <c r="E25" s="35">
        <f t="shared" si="48"/>
        <v>0</v>
      </c>
      <c r="F25" s="35">
        <f t="shared" si="48"/>
        <v>0</v>
      </c>
      <c r="G25" s="35">
        <f t="shared" si="48"/>
        <v>0</v>
      </c>
      <c r="H25" s="35">
        <f t="shared" si="48"/>
        <v>0</v>
      </c>
      <c r="I25" s="35">
        <f t="shared" si="48"/>
        <v>0</v>
      </c>
      <c r="J25" s="35">
        <f t="shared" si="48"/>
        <v>0</v>
      </c>
      <c r="K25" s="35">
        <f t="shared" si="48"/>
        <v>0</v>
      </c>
      <c r="L25" s="35">
        <f t="shared" si="48"/>
        <v>24970</v>
      </c>
      <c r="M25" s="35">
        <f t="shared" si="48"/>
        <v>22893</v>
      </c>
      <c r="N25" s="35">
        <f t="shared" si="48"/>
        <v>20613</v>
      </c>
      <c r="O25" s="46">
        <f>SUM(C25:N25)</f>
        <v>68476</v>
      </c>
      <c r="P25" s="35">
        <f>SUM(P26:P27)</f>
        <v>19520</v>
      </c>
      <c r="Q25" s="35">
        <f t="shared" ref="Q25:AA25" si="49">SUM(Q26:Q27)</f>
        <v>16192</v>
      </c>
      <c r="R25" s="35">
        <f t="shared" si="49"/>
        <v>16810</v>
      </c>
      <c r="S25" s="35">
        <f t="shared" si="49"/>
        <v>16546</v>
      </c>
      <c r="T25" s="35">
        <f t="shared" si="49"/>
        <v>13343</v>
      </c>
      <c r="U25" s="35">
        <f t="shared" si="49"/>
        <v>17079</v>
      </c>
      <c r="V25" s="35">
        <f t="shared" si="49"/>
        <v>20866</v>
      </c>
      <c r="W25" s="35">
        <f t="shared" si="49"/>
        <v>24714</v>
      </c>
      <c r="X25" s="35">
        <f t="shared" si="49"/>
        <v>22037</v>
      </c>
      <c r="Y25" s="35">
        <f t="shared" si="49"/>
        <v>21171</v>
      </c>
      <c r="Z25" s="35">
        <f t="shared" si="49"/>
        <v>20511</v>
      </c>
      <c r="AA25" s="35">
        <f t="shared" si="49"/>
        <v>20022</v>
      </c>
      <c r="AB25" s="46">
        <f>SUM(P25:AA25)</f>
        <v>228811</v>
      </c>
      <c r="AC25" s="35">
        <f>SUM(AC26:AC27)</f>
        <v>18451</v>
      </c>
      <c r="AD25" s="35">
        <f t="shared" ref="AD25:AN25" si="50">SUM(AD26:AD27)</f>
        <v>15131</v>
      </c>
      <c r="AE25" s="35">
        <f t="shared" si="50"/>
        <v>16495</v>
      </c>
      <c r="AF25" s="35">
        <f t="shared" si="50"/>
        <v>16936</v>
      </c>
      <c r="AG25" s="35">
        <f t="shared" si="50"/>
        <v>17349</v>
      </c>
      <c r="AH25" s="35">
        <f t="shared" si="50"/>
        <v>17348</v>
      </c>
      <c r="AI25" s="35">
        <f t="shared" si="50"/>
        <v>18674</v>
      </c>
      <c r="AJ25" s="35">
        <f t="shared" si="50"/>
        <v>24206</v>
      </c>
      <c r="AK25" s="35">
        <f t="shared" si="50"/>
        <v>25059</v>
      </c>
      <c r="AL25" s="35">
        <f t="shared" si="50"/>
        <v>25085</v>
      </c>
      <c r="AM25" s="35">
        <f t="shared" si="50"/>
        <v>21895</v>
      </c>
      <c r="AN25" s="35">
        <f t="shared" si="50"/>
        <v>20603</v>
      </c>
      <c r="AO25" s="46">
        <f>SUM(AC25:AN25)</f>
        <v>237232</v>
      </c>
      <c r="AP25" s="35">
        <f>SUM(AP26:AP27)</f>
        <v>19311</v>
      </c>
      <c r="AQ25" s="35">
        <f t="shared" ref="AQ25:BA25" si="51">SUM(AQ26:AQ27)</f>
        <v>17520</v>
      </c>
      <c r="AR25" s="35">
        <f t="shared" si="51"/>
        <v>19886</v>
      </c>
      <c r="AS25" s="35">
        <f t="shared" si="51"/>
        <v>19883</v>
      </c>
      <c r="AT25" s="35">
        <f t="shared" si="51"/>
        <v>20416</v>
      </c>
      <c r="AU25" s="35">
        <f t="shared" si="51"/>
        <v>17116</v>
      </c>
      <c r="AV25" s="35">
        <f t="shared" si="51"/>
        <v>10396</v>
      </c>
      <c r="AW25" s="35">
        <f t="shared" si="51"/>
        <v>22381</v>
      </c>
      <c r="AX25" s="35">
        <f t="shared" si="51"/>
        <v>21850</v>
      </c>
      <c r="AY25" s="35">
        <f t="shared" si="51"/>
        <v>24404</v>
      </c>
      <c r="AZ25" s="35">
        <f t="shared" si="51"/>
        <v>22922</v>
      </c>
      <c r="BA25" s="35">
        <f t="shared" si="51"/>
        <v>21558</v>
      </c>
      <c r="BB25" s="46">
        <f>SUM(AP25:BA25)</f>
        <v>237643</v>
      </c>
      <c r="BC25" s="35">
        <v>19537</v>
      </c>
      <c r="BD25" s="35">
        <v>18295</v>
      </c>
      <c r="BE25" s="35">
        <v>19073</v>
      </c>
      <c r="BF25" s="35">
        <v>20467</v>
      </c>
      <c r="BG25" s="35">
        <v>21168</v>
      </c>
      <c r="BH25" s="35">
        <v>20364</v>
      </c>
      <c r="BI25" s="35">
        <v>22819</v>
      </c>
      <c r="BJ25" s="35">
        <v>24098</v>
      </c>
      <c r="BK25" s="35">
        <v>25363</v>
      </c>
      <c r="BL25" s="35">
        <v>28367</v>
      </c>
      <c r="BM25" s="35">
        <v>20928</v>
      </c>
      <c r="BN25" s="35">
        <v>22428</v>
      </c>
      <c r="BO25" s="46">
        <f>SUM(BC25:BN25)</f>
        <v>262907</v>
      </c>
      <c r="BP25" s="35">
        <v>19963</v>
      </c>
      <c r="BQ25" s="35">
        <v>20914</v>
      </c>
      <c r="BR25" s="35">
        <v>19688</v>
      </c>
      <c r="BS25" s="35">
        <v>20935</v>
      </c>
      <c r="BT25" s="35">
        <v>23305</v>
      </c>
      <c r="BU25" s="35">
        <v>22718</v>
      </c>
      <c r="BV25" s="35">
        <v>24163</v>
      </c>
      <c r="BW25" s="35">
        <v>25669</v>
      </c>
      <c r="BX25" s="35">
        <v>24729</v>
      </c>
      <c r="BY25" s="35">
        <v>27827</v>
      </c>
      <c r="BZ25" s="35">
        <v>26390</v>
      </c>
      <c r="CA25" s="35">
        <v>26151</v>
      </c>
      <c r="CB25" s="46">
        <f>SUM(BP25:CA25)</f>
        <v>282452</v>
      </c>
      <c r="CC25" s="35">
        <f>SUM(CC26:CC27)</f>
        <v>22516</v>
      </c>
      <c r="CD25" s="35">
        <v>21873</v>
      </c>
      <c r="CE25" s="59">
        <f t="shared" ref="CE25:CH25" si="52">SUM(CE26:CE27)</f>
        <v>25331</v>
      </c>
      <c r="CF25" s="59">
        <f t="shared" si="52"/>
        <v>25879</v>
      </c>
      <c r="CG25" s="59">
        <f t="shared" si="52"/>
        <v>25412</v>
      </c>
      <c r="CH25" s="59">
        <f t="shared" si="52"/>
        <v>24867</v>
      </c>
      <c r="CI25" s="59">
        <f t="shared" ref="CI25:CK25" si="53">SUM(CI26:CI27)</f>
        <v>28067</v>
      </c>
      <c r="CJ25" s="59">
        <f t="shared" si="53"/>
        <v>31919</v>
      </c>
      <c r="CK25" s="59">
        <f t="shared" si="53"/>
        <v>31630</v>
      </c>
      <c r="CL25" s="11"/>
      <c r="CM25" s="11"/>
      <c r="CN25" s="11"/>
      <c r="CO25" s="11"/>
    </row>
    <row r="26" spans="2:93" x14ac:dyDescent="0.25">
      <c r="B26" s="5" t="s">
        <v>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5095</v>
      </c>
      <c r="M26" s="29">
        <v>4932</v>
      </c>
      <c r="N26" s="29">
        <v>4705</v>
      </c>
      <c r="O26" s="46">
        <f t="shared" ref="O26:O33" si="54">SUM(C26:N26)</f>
        <v>14732</v>
      </c>
      <c r="P26" s="29">
        <v>4595</v>
      </c>
      <c r="Q26" s="29">
        <v>3992</v>
      </c>
      <c r="R26" s="29">
        <v>4303</v>
      </c>
      <c r="S26" s="29">
        <v>4288</v>
      </c>
      <c r="T26" s="29">
        <v>4030</v>
      </c>
      <c r="U26" s="29">
        <v>4163</v>
      </c>
      <c r="V26" s="29">
        <v>4831</v>
      </c>
      <c r="W26" s="29">
        <v>5268</v>
      </c>
      <c r="X26" s="29">
        <v>4943</v>
      </c>
      <c r="Y26" s="29">
        <v>5133</v>
      </c>
      <c r="Z26" s="29">
        <v>4689</v>
      </c>
      <c r="AA26" s="29">
        <v>4233</v>
      </c>
      <c r="AB26" s="46">
        <f t="shared" ref="AB26:AB33" si="55">SUM(P26:AA26)</f>
        <v>54468</v>
      </c>
      <c r="AC26" s="29">
        <v>3940</v>
      </c>
      <c r="AD26" s="29">
        <v>3678</v>
      </c>
      <c r="AE26" s="29">
        <v>3666</v>
      </c>
      <c r="AF26" s="29">
        <v>3226</v>
      </c>
      <c r="AG26" s="29">
        <v>2991</v>
      </c>
      <c r="AH26" s="29">
        <v>2997</v>
      </c>
      <c r="AI26" s="29">
        <v>3975</v>
      </c>
      <c r="AJ26" s="29">
        <v>4698</v>
      </c>
      <c r="AK26" s="29">
        <v>4429</v>
      </c>
      <c r="AL26" s="29">
        <v>4074</v>
      </c>
      <c r="AM26" s="29">
        <v>3926</v>
      </c>
      <c r="AN26" s="29">
        <v>4022</v>
      </c>
      <c r="AO26" s="46">
        <f t="shared" ref="AO26:AO33" si="56">SUM(AC26:AN26)</f>
        <v>45622</v>
      </c>
      <c r="AP26" s="29">
        <v>4473</v>
      </c>
      <c r="AQ26" s="29">
        <v>3882</v>
      </c>
      <c r="AR26" s="29">
        <v>4576</v>
      </c>
      <c r="AS26" s="29">
        <v>4450</v>
      </c>
      <c r="AT26" s="29">
        <v>4559</v>
      </c>
      <c r="AU26" s="29">
        <v>4129</v>
      </c>
      <c r="AV26" s="29">
        <v>4773</v>
      </c>
      <c r="AW26" s="29">
        <v>4980</v>
      </c>
      <c r="AX26" s="29">
        <v>4544</v>
      </c>
      <c r="AY26" s="29">
        <v>5455</v>
      </c>
      <c r="AZ26" s="29">
        <v>4759</v>
      </c>
      <c r="BA26" s="29">
        <v>5262</v>
      </c>
      <c r="BB26" s="46">
        <f t="shared" ref="BB26:BB33" si="57">SUM(AP26:BA26)</f>
        <v>55842</v>
      </c>
      <c r="BC26" s="29">
        <v>5165</v>
      </c>
      <c r="BD26" s="29">
        <v>4857</v>
      </c>
      <c r="BE26" s="29">
        <v>4999</v>
      </c>
      <c r="BF26" s="29">
        <v>4799</v>
      </c>
      <c r="BG26" s="29">
        <v>4584</v>
      </c>
      <c r="BH26" s="29">
        <v>4802</v>
      </c>
      <c r="BI26" s="29">
        <v>5840</v>
      </c>
      <c r="BJ26" s="29">
        <v>5940</v>
      </c>
      <c r="BK26" s="29">
        <v>5979</v>
      </c>
      <c r="BL26" s="29">
        <v>5743</v>
      </c>
      <c r="BM26" s="29">
        <v>5247</v>
      </c>
      <c r="BN26" s="29">
        <v>5378</v>
      </c>
      <c r="BO26" s="46">
        <f t="shared" ref="BO26:BO33" si="58">SUM(BC26:BN26)</f>
        <v>63333</v>
      </c>
      <c r="BP26" s="29">
        <v>5526</v>
      </c>
      <c r="BQ26" s="29">
        <v>5447</v>
      </c>
      <c r="BR26" s="29">
        <v>5490</v>
      </c>
      <c r="BS26" s="29">
        <v>5378</v>
      </c>
      <c r="BT26" s="29">
        <v>5322</v>
      </c>
      <c r="BU26" s="29">
        <v>5246</v>
      </c>
      <c r="BV26" s="29">
        <v>5967</v>
      </c>
      <c r="BW26" s="29">
        <v>6214</v>
      </c>
      <c r="BX26" s="29">
        <v>5473</v>
      </c>
      <c r="BY26" s="29">
        <v>6475</v>
      </c>
      <c r="BZ26" s="29">
        <v>5699</v>
      </c>
      <c r="CA26" s="29">
        <v>6459</v>
      </c>
      <c r="CB26" s="46">
        <f t="shared" ref="CB26:CB33" si="59">SUM(BP26:CA26)</f>
        <v>68696</v>
      </c>
      <c r="CC26" s="29">
        <v>6730</v>
      </c>
      <c r="CD26" s="29">
        <v>6484</v>
      </c>
      <c r="CE26" s="74">
        <v>7144</v>
      </c>
      <c r="CF26" s="74">
        <v>5939</v>
      </c>
      <c r="CG26" s="74">
        <v>5919</v>
      </c>
      <c r="CH26" s="74">
        <v>6148</v>
      </c>
      <c r="CI26" s="74">
        <v>7364</v>
      </c>
      <c r="CJ26" s="74">
        <v>8273</v>
      </c>
      <c r="CK26" s="74">
        <v>8608</v>
      </c>
      <c r="CL26" s="11"/>
      <c r="CM26" s="11"/>
      <c r="CN26" s="11"/>
      <c r="CO26" s="11"/>
    </row>
    <row r="27" spans="2:93" x14ac:dyDescent="0.25">
      <c r="B27" s="5" t="s">
        <v>3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19875</v>
      </c>
      <c r="M27" s="38">
        <v>17961</v>
      </c>
      <c r="N27" s="38">
        <v>15908</v>
      </c>
      <c r="O27" s="46">
        <f t="shared" si="54"/>
        <v>53744</v>
      </c>
      <c r="P27" s="38">
        <v>14925</v>
      </c>
      <c r="Q27" s="38">
        <v>12200</v>
      </c>
      <c r="R27" s="38">
        <v>12507</v>
      </c>
      <c r="S27" s="38">
        <v>12258</v>
      </c>
      <c r="T27" s="38">
        <v>9313</v>
      </c>
      <c r="U27" s="38">
        <v>12916</v>
      </c>
      <c r="V27" s="38">
        <v>16035</v>
      </c>
      <c r="W27" s="38">
        <v>19446</v>
      </c>
      <c r="X27" s="38">
        <v>17094</v>
      </c>
      <c r="Y27" s="38">
        <v>16038</v>
      </c>
      <c r="Z27" s="38">
        <v>15822</v>
      </c>
      <c r="AA27" s="38">
        <v>15789</v>
      </c>
      <c r="AB27" s="46">
        <f t="shared" si="55"/>
        <v>174343</v>
      </c>
      <c r="AC27" s="38">
        <v>14511</v>
      </c>
      <c r="AD27" s="38">
        <v>11453</v>
      </c>
      <c r="AE27" s="38">
        <v>12829</v>
      </c>
      <c r="AF27" s="38">
        <v>13710</v>
      </c>
      <c r="AG27" s="38">
        <v>14358</v>
      </c>
      <c r="AH27" s="38">
        <v>14351</v>
      </c>
      <c r="AI27" s="38">
        <v>14699</v>
      </c>
      <c r="AJ27" s="38">
        <v>19508</v>
      </c>
      <c r="AK27" s="38">
        <v>20630</v>
      </c>
      <c r="AL27" s="38">
        <v>21011</v>
      </c>
      <c r="AM27" s="38">
        <v>17969</v>
      </c>
      <c r="AN27" s="38">
        <v>16581</v>
      </c>
      <c r="AO27" s="46">
        <f t="shared" si="56"/>
        <v>191610</v>
      </c>
      <c r="AP27" s="38">
        <v>14838</v>
      </c>
      <c r="AQ27" s="38">
        <v>13638</v>
      </c>
      <c r="AR27" s="38">
        <v>15310</v>
      </c>
      <c r="AS27" s="38">
        <v>15433</v>
      </c>
      <c r="AT27" s="38">
        <v>15857</v>
      </c>
      <c r="AU27" s="38">
        <v>12987</v>
      </c>
      <c r="AV27" s="38">
        <v>5623</v>
      </c>
      <c r="AW27" s="38">
        <v>17401</v>
      </c>
      <c r="AX27" s="38">
        <v>17306</v>
      </c>
      <c r="AY27" s="38">
        <v>18949</v>
      </c>
      <c r="AZ27" s="38">
        <v>18163</v>
      </c>
      <c r="BA27" s="38">
        <v>16296</v>
      </c>
      <c r="BB27" s="46">
        <f t="shared" si="57"/>
        <v>181801</v>
      </c>
      <c r="BC27" s="38">
        <v>14372</v>
      </c>
      <c r="BD27" s="38">
        <v>13438</v>
      </c>
      <c r="BE27" s="38">
        <v>14074</v>
      </c>
      <c r="BF27" s="38">
        <v>15668</v>
      </c>
      <c r="BG27" s="38">
        <v>16584</v>
      </c>
      <c r="BH27" s="38">
        <v>15562</v>
      </c>
      <c r="BI27" s="38">
        <v>16979</v>
      </c>
      <c r="BJ27" s="38">
        <v>18158</v>
      </c>
      <c r="BK27" s="38">
        <v>19384</v>
      </c>
      <c r="BL27" s="38">
        <v>22624</v>
      </c>
      <c r="BM27" s="38">
        <v>15681</v>
      </c>
      <c r="BN27" s="38">
        <v>17050</v>
      </c>
      <c r="BO27" s="46">
        <f t="shared" si="58"/>
        <v>199574</v>
      </c>
      <c r="BP27" s="38">
        <v>14437</v>
      </c>
      <c r="BQ27" s="38">
        <v>15467</v>
      </c>
      <c r="BR27" s="38">
        <v>14198</v>
      </c>
      <c r="BS27" s="38">
        <v>15557</v>
      </c>
      <c r="BT27" s="38">
        <v>17983</v>
      </c>
      <c r="BU27" s="38">
        <v>17472</v>
      </c>
      <c r="BV27" s="38">
        <v>18196</v>
      </c>
      <c r="BW27" s="38">
        <v>19455</v>
      </c>
      <c r="BX27" s="38">
        <v>19256</v>
      </c>
      <c r="BY27" s="38">
        <v>21352</v>
      </c>
      <c r="BZ27" s="38">
        <v>20691</v>
      </c>
      <c r="CA27" s="38">
        <v>19692</v>
      </c>
      <c r="CB27" s="46">
        <f t="shared" si="59"/>
        <v>213756</v>
      </c>
      <c r="CC27" s="38">
        <v>15786</v>
      </c>
      <c r="CD27" s="38">
        <v>15389</v>
      </c>
      <c r="CE27" s="75">
        <v>18187</v>
      </c>
      <c r="CF27" s="75">
        <v>19940</v>
      </c>
      <c r="CG27" s="75">
        <v>19493</v>
      </c>
      <c r="CH27" s="75">
        <v>18719</v>
      </c>
      <c r="CI27" s="75">
        <v>20703</v>
      </c>
      <c r="CJ27" s="75">
        <v>23646</v>
      </c>
      <c r="CK27" s="75">
        <v>23022</v>
      </c>
      <c r="CL27" s="11"/>
      <c r="CM27" s="11"/>
      <c r="CN27" s="11"/>
      <c r="CO27" s="11"/>
    </row>
    <row r="28" spans="2:93" x14ac:dyDescent="0.25">
      <c r="B28" s="4" t="s">
        <v>28</v>
      </c>
      <c r="C28" s="35">
        <f>SUM(C29:C30)</f>
        <v>0</v>
      </c>
      <c r="D28" s="35">
        <f t="shared" ref="D28:N28" si="60">SUM(D29:D30)</f>
        <v>0</v>
      </c>
      <c r="E28" s="35">
        <f t="shared" si="60"/>
        <v>0</v>
      </c>
      <c r="F28" s="35">
        <f t="shared" si="60"/>
        <v>0</v>
      </c>
      <c r="G28" s="35">
        <f t="shared" si="60"/>
        <v>0</v>
      </c>
      <c r="H28" s="35">
        <f t="shared" si="60"/>
        <v>0</v>
      </c>
      <c r="I28" s="35">
        <f t="shared" si="60"/>
        <v>0</v>
      </c>
      <c r="J28" s="35">
        <f t="shared" si="60"/>
        <v>0</v>
      </c>
      <c r="K28" s="35">
        <f t="shared" si="60"/>
        <v>0</v>
      </c>
      <c r="L28" s="35">
        <f t="shared" si="60"/>
        <v>19554</v>
      </c>
      <c r="M28" s="35">
        <f t="shared" si="60"/>
        <v>17617</v>
      </c>
      <c r="N28" s="35">
        <f t="shared" si="60"/>
        <v>13099</v>
      </c>
      <c r="O28" s="46">
        <f t="shared" si="54"/>
        <v>50270</v>
      </c>
      <c r="P28" s="35">
        <f>SUM(P29:P30)</f>
        <v>4081</v>
      </c>
      <c r="Q28" s="35">
        <f t="shared" ref="Q28:AA28" si="61">SUM(Q29:Q30)</f>
        <v>13012</v>
      </c>
      <c r="R28" s="35">
        <f t="shared" si="61"/>
        <v>14199</v>
      </c>
      <c r="S28" s="35">
        <f t="shared" si="61"/>
        <v>14100</v>
      </c>
      <c r="T28" s="35">
        <f t="shared" si="61"/>
        <v>10657</v>
      </c>
      <c r="U28" s="35">
        <f t="shared" si="61"/>
        <v>15502</v>
      </c>
      <c r="V28" s="35">
        <f t="shared" si="61"/>
        <v>16890</v>
      </c>
      <c r="W28" s="35">
        <f t="shared" si="61"/>
        <v>17793</v>
      </c>
      <c r="X28" s="35">
        <f t="shared" si="61"/>
        <v>18419</v>
      </c>
      <c r="Y28" s="35">
        <f t="shared" si="61"/>
        <v>18961</v>
      </c>
      <c r="Z28" s="35">
        <f t="shared" si="61"/>
        <v>19002</v>
      </c>
      <c r="AA28" s="35">
        <f t="shared" si="61"/>
        <v>19096</v>
      </c>
      <c r="AB28" s="46">
        <f t="shared" si="55"/>
        <v>181712</v>
      </c>
      <c r="AC28" s="35">
        <f>SUM(AC29:AC30)</f>
        <v>19216</v>
      </c>
      <c r="AD28" s="35">
        <f t="shared" ref="AD28:AN28" si="62">SUM(AD29:AD30)</f>
        <v>19942</v>
      </c>
      <c r="AE28" s="35">
        <f t="shared" si="62"/>
        <v>18831</v>
      </c>
      <c r="AF28" s="35">
        <f t="shared" si="62"/>
        <v>17241</v>
      </c>
      <c r="AG28" s="35">
        <f t="shared" si="62"/>
        <v>18100</v>
      </c>
      <c r="AH28" s="35">
        <f t="shared" si="62"/>
        <v>17427</v>
      </c>
      <c r="AI28" s="35">
        <f t="shared" si="62"/>
        <v>18223</v>
      </c>
      <c r="AJ28" s="35">
        <f t="shared" si="62"/>
        <v>21930</v>
      </c>
      <c r="AK28" s="35">
        <f t="shared" si="62"/>
        <v>19145</v>
      </c>
      <c r="AL28" s="35">
        <f t="shared" si="62"/>
        <v>17915</v>
      </c>
      <c r="AM28" s="35">
        <f t="shared" si="62"/>
        <v>19970</v>
      </c>
      <c r="AN28" s="35">
        <f t="shared" si="62"/>
        <v>20033</v>
      </c>
      <c r="AO28" s="46">
        <f t="shared" si="56"/>
        <v>227973</v>
      </c>
      <c r="AP28" s="35">
        <f>SUM(AP29:AP30)</f>
        <v>17781</v>
      </c>
      <c r="AQ28" s="35">
        <f t="shared" ref="AQ28:BA28" si="63">SUM(AQ29:AQ30)</f>
        <v>15241</v>
      </c>
      <c r="AR28" s="35">
        <f t="shared" si="63"/>
        <v>16974</v>
      </c>
      <c r="AS28" s="35">
        <f t="shared" si="63"/>
        <v>18601</v>
      </c>
      <c r="AT28" s="35">
        <f t="shared" si="63"/>
        <v>19728</v>
      </c>
      <c r="AU28" s="35">
        <f t="shared" si="63"/>
        <v>15476</v>
      </c>
      <c r="AV28" s="35">
        <f t="shared" si="63"/>
        <v>8101</v>
      </c>
      <c r="AW28" s="35">
        <f t="shared" si="63"/>
        <v>19130</v>
      </c>
      <c r="AX28" s="35">
        <f t="shared" si="63"/>
        <v>19021</v>
      </c>
      <c r="AY28" s="35">
        <f t="shared" si="63"/>
        <v>19983</v>
      </c>
      <c r="AZ28" s="35">
        <f t="shared" si="63"/>
        <v>19027</v>
      </c>
      <c r="BA28" s="35">
        <f t="shared" si="63"/>
        <v>19987</v>
      </c>
      <c r="BB28" s="46">
        <f t="shared" si="57"/>
        <v>209050</v>
      </c>
      <c r="BC28" s="35">
        <v>19903</v>
      </c>
      <c r="BD28" s="35">
        <v>16744</v>
      </c>
      <c r="BE28" s="35">
        <v>18015</v>
      </c>
      <c r="BF28" s="35">
        <v>19002</v>
      </c>
      <c r="BG28" s="35">
        <v>19641</v>
      </c>
      <c r="BH28" s="35">
        <v>18728</v>
      </c>
      <c r="BI28" s="35">
        <v>20847</v>
      </c>
      <c r="BJ28" s="35">
        <v>20706</v>
      </c>
      <c r="BK28" s="35">
        <v>20826</v>
      </c>
      <c r="BL28" s="35">
        <v>22929</v>
      </c>
      <c r="BM28" s="35">
        <v>18798</v>
      </c>
      <c r="BN28" s="35">
        <v>22809</v>
      </c>
      <c r="BO28" s="46">
        <f t="shared" si="58"/>
        <v>238948</v>
      </c>
      <c r="BP28" s="35">
        <v>19568</v>
      </c>
      <c r="BQ28" s="35">
        <v>19060</v>
      </c>
      <c r="BR28" s="35">
        <v>19360</v>
      </c>
      <c r="BS28" s="35">
        <v>21079</v>
      </c>
      <c r="BT28" s="35">
        <v>23313</v>
      </c>
      <c r="BU28" s="35">
        <v>23275</v>
      </c>
      <c r="BV28" s="35">
        <v>25898</v>
      </c>
      <c r="BW28" s="35">
        <v>25548</v>
      </c>
      <c r="BX28" s="35">
        <v>25073</v>
      </c>
      <c r="BY28" s="35">
        <v>27737</v>
      </c>
      <c r="BZ28" s="35">
        <v>25169</v>
      </c>
      <c r="CA28" s="35">
        <v>26822</v>
      </c>
      <c r="CB28" s="46">
        <f t="shared" si="59"/>
        <v>281902</v>
      </c>
      <c r="CC28" s="35">
        <f>SUM(CC29:CC30)</f>
        <v>21869</v>
      </c>
      <c r="CD28" s="35">
        <v>20819</v>
      </c>
      <c r="CE28" s="59">
        <f t="shared" ref="CE28:CH28" si="64">SUM(CE29:CE30)</f>
        <v>24621</v>
      </c>
      <c r="CF28" s="59">
        <f t="shared" si="64"/>
        <v>24097</v>
      </c>
      <c r="CG28" s="59">
        <f t="shared" si="64"/>
        <v>25733</v>
      </c>
      <c r="CH28" s="59">
        <f t="shared" si="64"/>
        <v>25366</v>
      </c>
      <c r="CI28" s="59">
        <f t="shared" ref="CI28:CK28" si="65">SUM(CI29:CI30)</f>
        <v>27376</v>
      </c>
      <c r="CJ28" s="59">
        <f t="shared" si="65"/>
        <v>28958</v>
      </c>
      <c r="CK28" s="59">
        <f t="shared" si="65"/>
        <v>28885</v>
      </c>
      <c r="CL28" s="11"/>
      <c r="CM28" s="11"/>
      <c r="CN28" s="11"/>
      <c r="CO28" s="11"/>
    </row>
    <row r="29" spans="2:93" x14ac:dyDescent="0.25">
      <c r="B29" s="5" t="s">
        <v>2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3856</v>
      </c>
      <c r="M29" s="29">
        <v>3634</v>
      </c>
      <c r="N29" s="29">
        <v>3216</v>
      </c>
      <c r="O29" s="46">
        <f t="shared" si="54"/>
        <v>10706</v>
      </c>
      <c r="P29" s="29">
        <v>827</v>
      </c>
      <c r="Q29" s="29">
        <v>2607</v>
      </c>
      <c r="R29" s="29">
        <v>2938</v>
      </c>
      <c r="S29" s="29">
        <v>3063</v>
      </c>
      <c r="T29" s="29">
        <v>2647</v>
      </c>
      <c r="U29" s="29">
        <v>2838</v>
      </c>
      <c r="V29" s="29">
        <v>3238</v>
      </c>
      <c r="W29" s="29">
        <v>3757</v>
      </c>
      <c r="X29" s="29">
        <v>3387</v>
      </c>
      <c r="Y29" s="29">
        <v>3679</v>
      </c>
      <c r="Z29" s="29">
        <v>3438</v>
      </c>
      <c r="AA29" s="29">
        <v>4042</v>
      </c>
      <c r="AB29" s="46">
        <f t="shared" si="55"/>
        <v>36461</v>
      </c>
      <c r="AC29" s="29">
        <v>4513</v>
      </c>
      <c r="AD29" s="29">
        <v>6404</v>
      </c>
      <c r="AE29" s="29">
        <v>4892</v>
      </c>
      <c r="AF29" s="29">
        <v>3455</v>
      </c>
      <c r="AG29" s="29">
        <v>3094</v>
      </c>
      <c r="AH29" s="29">
        <v>2623</v>
      </c>
      <c r="AI29" s="29">
        <v>3547</v>
      </c>
      <c r="AJ29" s="29">
        <v>3836</v>
      </c>
      <c r="AK29" s="29">
        <v>3213</v>
      </c>
      <c r="AL29" s="29">
        <v>3194</v>
      </c>
      <c r="AM29" s="29">
        <v>3262</v>
      </c>
      <c r="AN29" s="29">
        <v>3900</v>
      </c>
      <c r="AO29" s="46">
        <f t="shared" si="56"/>
        <v>45933</v>
      </c>
      <c r="AP29" s="29">
        <v>3709</v>
      </c>
      <c r="AQ29" s="29">
        <v>3252</v>
      </c>
      <c r="AR29" s="29">
        <v>3729</v>
      </c>
      <c r="AS29" s="29">
        <v>3456</v>
      </c>
      <c r="AT29" s="29">
        <v>3831</v>
      </c>
      <c r="AU29" s="29">
        <v>3295</v>
      </c>
      <c r="AV29" s="29">
        <v>3640</v>
      </c>
      <c r="AW29" s="29">
        <v>3952</v>
      </c>
      <c r="AX29" s="29">
        <v>3456</v>
      </c>
      <c r="AY29" s="29">
        <v>3875</v>
      </c>
      <c r="AZ29" s="29">
        <v>3321</v>
      </c>
      <c r="BA29" s="29">
        <v>4724</v>
      </c>
      <c r="BB29" s="46">
        <f t="shared" si="57"/>
        <v>44240</v>
      </c>
      <c r="BC29" s="29">
        <v>5597</v>
      </c>
      <c r="BD29" s="29">
        <v>4256</v>
      </c>
      <c r="BE29" s="29">
        <v>4792</v>
      </c>
      <c r="BF29" s="29">
        <v>4774</v>
      </c>
      <c r="BG29" s="29">
        <v>4858</v>
      </c>
      <c r="BH29" s="29">
        <v>4527</v>
      </c>
      <c r="BI29" s="29">
        <v>5639</v>
      </c>
      <c r="BJ29" s="29">
        <v>5526</v>
      </c>
      <c r="BK29" s="29">
        <v>4873</v>
      </c>
      <c r="BL29" s="29">
        <v>5523</v>
      </c>
      <c r="BM29" s="29">
        <v>4769</v>
      </c>
      <c r="BN29" s="29">
        <v>5612</v>
      </c>
      <c r="BO29" s="46">
        <f t="shared" si="58"/>
        <v>60746</v>
      </c>
      <c r="BP29" s="29">
        <v>5205</v>
      </c>
      <c r="BQ29" s="29">
        <v>5408</v>
      </c>
      <c r="BR29" s="29">
        <v>5492</v>
      </c>
      <c r="BS29" s="29">
        <v>5645</v>
      </c>
      <c r="BT29" s="29">
        <v>5957</v>
      </c>
      <c r="BU29" s="29">
        <v>6075</v>
      </c>
      <c r="BV29" s="29">
        <v>7168</v>
      </c>
      <c r="BW29" s="29">
        <v>6808</v>
      </c>
      <c r="BX29" s="29">
        <v>6220</v>
      </c>
      <c r="BY29" s="29">
        <v>7218</v>
      </c>
      <c r="BZ29" s="29">
        <v>6063</v>
      </c>
      <c r="CA29" s="29">
        <v>7676</v>
      </c>
      <c r="CB29" s="46">
        <f t="shared" si="59"/>
        <v>74935</v>
      </c>
      <c r="CC29" s="29">
        <v>6725</v>
      </c>
      <c r="CD29" s="29">
        <v>6742</v>
      </c>
      <c r="CE29" s="74">
        <v>7702</v>
      </c>
      <c r="CF29" s="74">
        <v>6272</v>
      </c>
      <c r="CG29" s="74">
        <v>6691</v>
      </c>
      <c r="CH29" s="74">
        <v>6508</v>
      </c>
      <c r="CI29" s="74">
        <v>7203</v>
      </c>
      <c r="CJ29" s="74">
        <v>7132</v>
      </c>
      <c r="CK29" s="74">
        <v>7310</v>
      </c>
      <c r="CL29" s="11"/>
      <c r="CM29" s="11"/>
      <c r="CN29" s="11"/>
      <c r="CO29" s="11"/>
    </row>
    <row r="30" spans="2:93" x14ac:dyDescent="0.25">
      <c r="B30" s="5" t="s">
        <v>3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15698</v>
      </c>
      <c r="M30" s="38">
        <v>13983</v>
      </c>
      <c r="N30" s="38">
        <v>9883</v>
      </c>
      <c r="O30" s="46">
        <f t="shared" si="54"/>
        <v>39564</v>
      </c>
      <c r="P30" s="38">
        <v>3254</v>
      </c>
      <c r="Q30" s="38">
        <v>10405</v>
      </c>
      <c r="R30" s="38">
        <v>11261</v>
      </c>
      <c r="S30" s="38">
        <v>11037</v>
      </c>
      <c r="T30" s="38">
        <v>8010</v>
      </c>
      <c r="U30" s="38">
        <v>12664</v>
      </c>
      <c r="V30" s="38">
        <v>13652</v>
      </c>
      <c r="W30" s="38">
        <v>14036</v>
      </c>
      <c r="X30" s="38">
        <v>15032</v>
      </c>
      <c r="Y30" s="38">
        <v>15282</v>
      </c>
      <c r="Z30" s="38">
        <v>15564</v>
      </c>
      <c r="AA30" s="38">
        <v>15054</v>
      </c>
      <c r="AB30" s="46">
        <f t="shared" si="55"/>
        <v>145251</v>
      </c>
      <c r="AC30" s="38">
        <v>14703</v>
      </c>
      <c r="AD30" s="38">
        <v>13538</v>
      </c>
      <c r="AE30" s="38">
        <v>13939</v>
      </c>
      <c r="AF30" s="38">
        <v>13786</v>
      </c>
      <c r="AG30" s="38">
        <v>15006</v>
      </c>
      <c r="AH30" s="38">
        <v>14804</v>
      </c>
      <c r="AI30" s="38">
        <v>14676</v>
      </c>
      <c r="AJ30" s="38">
        <v>18094</v>
      </c>
      <c r="AK30" s="38">
        <v>15932</v>
      </c>
      <c r="AL30" s="38">
        <v>14721</v>
      </c>
      <c r="AM30" s="38">
        <v>16708</v>
      </c>
      <c r="AN30" s="38">
        <v>16133</v>
      </c>
      <c r="AO30" s="46">
        <f t="shared" si="56"/>
        <v>182040</v>
      </c>
      <c r="AP30" s="38">
        <v>14072</v>
      </c>
      <c r="AQ30" s="38">
        <v>11989</v>
      </c>
      <c r="AR30" s="38">
        <v>13245</v>
      </c>
      <c r="AS30" s="38">
        <v>15145</v>
      </c>
      <c r="AT30" s="38">
        <v>15897</v>
      </c>
      <c r="AU30" s="38">
        <v>12181</v>
      </c>
      <c r="AV30" s="38">
        <v>4461</v>
      </c>
      <c r="AW30" s="38">
        <v>15178</v>
      </c>
      <c r="AX30" s="38">
        <v>15565</v>
      </c>
      <c r="AY30" s="38">
        <v>16108</v>
      </c>
      <c r="AZ30" s="38">
        <v>15706</v>
      </c>
      <c r="BA30" s="38">
        <v>15263</v>
      </c>
      <c r="BB30" s="46">
        <f t="shared" si="57"/>
        <v>164810</v>
      </c>
      <c r="BC30" s="38">
        <v>14306</v>
      </c>
      <c r="BD30" s="38">
        <v>12488</v>
      </c>
      <c r="BE30" s="38">
        <v>13223</v>
      </c>
      <c r="BF30" s="38">
        <v>14228</v>
      </c>
      <c r="BG30" s="38">
        <v>14783</v>
      </c>
      <c r="BH30" s="38">
        <v>14201</v>
      </c>
      <c r="BI30" s="38">
        <v>15208</v>
      </c>
      <c r="BJ30" s="38">
        <v>15180</v>
      </c>
      <c r="BK30" s="38">
        <v>15953</v>
      </c>
      <c r="BL30" s="38">
        <v>17406</v>
      </c>
      <c r="BM30" s="38">
        <v>14029</v>
      </c>
      <c r="BN30" s="38">
        <v>17197</v>
      </c>
      <c r="BO30" s="46">
        <f t="shared" si="58"/>
        <v>178202</v>
      </c>
      <c r="BP30" s="38">
        <v>14363</v>
      </c>
      <c r="BQ30" s="38">
        <v>13652</v>
      </c>
      <c r="BR30" s="38">
        <v>13868</v>
      </c>
      <c r="BS30" s="38">
        <v>15434</v>
      </c>
      <c r="BT30" s="38">
        <v>17356</v>
      </c>
      <c r="BU30" s="38">
        <v>17200</v>
      </c>
      <c r="BV30" s="38">
        <v>18730</v>
      </c>
      <c r="BW30" s="38">
        <v>18740</v>
      </c>
      <c r="BX30" s="38">
        <v>18853</v>
      </c>
      <c r="BY30" s="38">
        <v>20519</v>
      </c>
      <c r="BZ30" s="38">
        <v>19106</v>
      </c>
      <c r="CA30" s="38">
        <v>19146</v>
      </c>
      <c r="CB30" s="46">
        <f t="shared" si="59"/>
        <v>206967</v>
      </c>
      <c r="CC30" s="38">
        <v>15144</v>
      </c>
      <c r="CD30" s="38">
        <v>14077</v>
      </c>
      <c r="CE30" s="75">
        <v>16919</v>
      </c>
      <c r="CF30" s="75">
        <v>17825</v>
      </c>
      <c r="CG30" s="75">
        <v>19042</v>
      </c>
      <c r="CH30" s="75">
        <v>18858</v>
      </c>
      <c r="CI30" s="75">
        <v>20173</v>
      </c>
      <c r="CJ30" s="75">
        <v>21826</v>
      </c>
      <c r="CK30" s="75">
        <v>21575</v>
      </c>
      <c r="CL30" s="11"/>
      <c r="CM30" s="11"/>
      <c r="CN30" s="11"/>
      <c r="CO30" s="11"/>
    </row>
    <row r="31" spans="2:93" x14ac:dyDescent="0.25">
      <c r="B31" s="4" t="s">
        <v>107</v>
      </c>
      <c r="C31" s="35">
        <f>SUM(C32:C33)</f>
        <v>0</v>
      </c>
      <c r="D31" s="35">
        <f t="shared" ref="D31:K31" si="66">SUM(D32:D33)</f>
        <v>0</v>
      </c>
      <c r="E31" s="35">
        <f t="shared" si="66"/>
        <v>0</v>
      </c>
      <c r="F31" s="35">
        <f t="shared" si="66"/>
        <v>0</v>
      </c>
      <c r="G31" s="35">
        <f t="shared" si="66"/>
        <v>0</v>
      </c>
      <c r="H31" s="35">
        <f t="shared" si="66"/>
        <v>0</v>
      </c>
      <c r="I31" s="35">
        <f t="shared" si="66"/>
        <v>0</v>
      </c>
      <c r="J31" s="35">
        <f t="shared" si="66"/>
        <v>0</v>
      </c>
      <c r="K31" s="35">
        <f t="shared" si="66"/>
        <v>0</v>
      </c>
      <c r="L31" s="35">
        <f>SUM(L32:L33)</f>
        <v>0</v>
      </c>
      <c r="M31" s="35">
        <f t="shared" ref="M31:AC31" si="67">SUM(M32:M33)</f>
        <v>0</v>
      </c>
      <c r="N31" s="35">
        <f t="shared" si="67"/>
        <v>0</v>
      </c>
      <c r="O31" s="46">
        <f t="shared" si="54"/>
        <v>0</v>
      </c>
      <c r="P31" s="35">
        <f t="shared" si="67"/>
        <v>0</v>
      </c>
      <c r="Q31" s="35">
        <f t="shared" si="67"/>
        <v>0</v>
      </c>
      <c r="R31" s="35">
        <f t="shared" si="67"/>
        <v>0</v>
      </c>
      <c r="S31" s="35">
        <f t="shared" si="67"/>
        <v>0</v>
      </c>
      <c r="T31" s="35">
        <f t="shared" si="67"/>
        <v>0</v>
      </c>
      <c r="U31" s="35">
        <f t="shared" si="67"/>
        <v>0</v>
      </c>
      <c r="V31" s="35">
        <f t="shared" si="67"/>
        <v>0</v>
      </c>
      <c r="W31" s="35">
        <f t="shared" si="67"/>
        <v>0</v>
      </c>
      <c r="X31" s="35">
        <f t="shared" si="67"/>
        <v>0</v>
      </c>
      <c r="Y31" s="35">
        <f t="shared" si="67"/>
        <v>0</v>
      </c>
      <c r="Z31" s="35">
        <f t="shared" si="67"/>
        <v>0</v>
      </c>
      <c r="AA31" s="35">
        <f t="shared" si="67"/>
        <v>0</v>
      </c>
      <c r="AB31" s="46">
        <f t="shared" si="55"/>
        <v>0</v>
      </c>
      <c r="AC31" s="35">
        <f t="shared" si="67"/>
        <v>0</v>
      </c>
      <c r="AD31" s="35">
        <f t="shared" ref="AD31:BA31" si="68">SUM(AD32:AD33)</f>
        <v>0</v>
      </c>
      <c r="AE31" s="35">
        <f t="shared" si="68"/>
        <v>0</v>
      </c>
      <c r="AF31" s="35">
        <f t="shared" si="68"/>
        <v>0</v>
      </c>
      <c r="AG31" s="35">
        <f t="shared" si="68"/>
        <v>0</v>
      </c>
      <c r="AH31" s="35">
        <f t="shared" si="68"/>
        <v>0</v>
      </c>
      <c r="AI31" s="35">
        <f t="shared" si="68"/>
        <v>0</v>
      </c>
      <c r="AJ31" s="35">
        <f t="shared" si="68"/>
        <v>0</v>
      </c>
      <c r="AK31" s="35">
        <f t="shared" si="68"/>
        <v>0</v>
      </c>
      <c r="AL31" s="35">
        <f t="shared" si="68"/>
        <v>0</v>
      </c>
      <c r="AM31" s="35">
        <f t="shared" si="68"/>
        <v>0</v>
      </c>
      <c r="AN31" s="35">
        <f t="shared" si="68"/>
        <v>0</v>
      </c>
      <c r="AO31" s="46">
        <f t="shared" si="56"/>
        <v>0</v>
      </c>
      <c r="AP31" s="35">
        <f t="shared" si="68"/>
        <v>0</v>
      </c>
      <c r="AQ31" s="35">
        <f t="shared" si="68"/>
        <v>0</v>
      </c>
      <c r="AR31" s="35">
        <f t="shared" si="68"/>
        <v>0</v>
      </c>
      <c r="AS31" s="35">
        <f t="shared" si="68"/>
        <v>0</v>
      </c>
      <c r="AT31" s="35">
        <f t="shared" si="68"/>
        <v>0</v>
      </c>
      <c r="AU31" s="35">
        <f t="shared" si="68"/>
        <v>0</v>
      </c>
      <c r="AV31" s="35">
        <f t="shared" si="68"/>
        <v>0</v>
      </c>
      <c r="AW31" s="35">
        <f t="shared" si="68"/>
        <v>0</v>
      </c>
      <c r="AX31" s="35">
        <f t="shared" si="68"/>
        <v>0</v>
      </c>
      <c r="AY31" s="35">
        <f t="shared" si="68"/>
        <v>0</v>
      </c>
      <c r="AZ31" s="35">
        <f t="shared" si="68"/>
        <v>0</v>
      </c>
      <c r="BA31" s="35">
        <f t="shared" si="68"/>
        <v>0</v>
      </c>
      <c r="BB31" s="46">
        <f t="shared" si="57"/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46">
        <f t="shared" si="58"/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42779</v>
      </c>
      <c r="BX31" s="35">
        <v>54741</v>
      </c>
      <c r="BY31" s="35">
        <v>60778</v>
      </c>
      <c r="BZ31" s="35">
        <v>55156</v>
      </c>
      <c r="CA31" s="35">
        <v>61992</v>
      </c>
      <c r="CB31" s="46">
        <f t="shared" si="59"/>
        <v>275446</v>
      </c>
      <c r="CC31" s="35">
        <f>SUM(CC32:CC33)</f>
        <v>50953</v>
      </c>
      <c r="CD31" s="35">
        <v>49076</v>
      </c>
      <c r="CE31" s="59">
        <f>SUM(CE32:CE33)</f>
        <v>58947</v>
      </c>
      <c r="CF31" s="59">
        <f t="shared" ref="CF31:CH31" si="69">SUM(CF32:CF33)</f>
        <v>54207</v>
      </c>
      <c r="CG31" s="59">
        <f t="shared" si="69"/>
        <v>60498</v>
      </c>
      <c r="CH31" s="59">
        <f t="shared" si="69"/>
        <v>57137</v>
      </c>
      <c r="CI31" s="59">
        <f t="shared" ref="CI31:CK31" si="70">SUM(CI32:CI33)</f>
        <v>59502</v>
      </c>
      <c r="CJ31" s="59">
        <f t="shared" si="70"/>
        <v>67343</v>
      </c>
      <c r="CK31" s="59">
        <f t="shared" si="70"/>
        <v>70731</v>
      </c>
      <c r="CL31" s="11"/>
      <c r="CM31" s="11"/>
      <c r="CN31" s="11"/>
      <c r="CO31" s="11"/>
    </row>
    <row r="32" spans="2:93" x14ac:dyDescent="0.25">
      <c r="B32" s="5" t="s">
        <v>2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46">
        <f t="shared" si="54"/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46">
        <f t="shared" si="55"/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46">
        <f t="shared" si="56"/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46">
        <f t="shared" si="57"/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46">
        <f t="shared" si="58"/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16704</v>
      </c>
      <c r="BX32" s="29">
        <v>21335</v>
      </c>
      <c r="BY32" s="29">
        <v>24048</v>
      </c>
      <c r="BZ32" s="29">
        <v>21794</v>
      </c>
      <c r="CA32" s="29">
        <v>26501</v>
      </c>
      <c r="CB32" s="46">
        <f t="shared" si="59"/>
        <v>110382</v>
      </c>
      <c r="CC32" s="29">
        <v>22007</v>
      </c>
      <c r="CD32" s="29">
        <v>18602</v>
      </c>
      <c r="CE32" s="75">
        <v>22466</v>
      </c>
      <c r="CF32" s="75">
        <v>20525</v>
      </c>
      <c r="CG32" s="75">
        <v>25143</v>
      </c>
      <c r="CH32" s="75">
        <v>22417</v>
      </c>
      <c r="CI32" s="75">
        <v>23122</v>
      </c>
      <c r="CJ32" s="75">
        <v>25732</v>
      </c>
      <c r="CK32" s="75">
        <v>23864</v>
      </c>
      <c r="CL32" s="11"/>
      <c r="CM32" s="11"/>
      <c r="CN32" s="11"/>
      <c r="CO32" s="11"/>
    </row>
    <row r="33" spans="2:93" x14ac:dyDescent="0.25">
      <c r="B33" s="5" t="s">
        <v>3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46">
        <f t="shared" si="54"/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46">
        <f t="shared" si="55"/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46">
        <f t="shared" si="56"/>
        <v>0</v>
      </c>
      <c r="AP33" s="38"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46">
        <f t="shared" si="57"/>
        <v>0</v>
      </c>
      <c r="BC33" s="38">
        <v>0</v>
      </c>
      <c r="BD33" s="38">
        <v>0</v>
      </c>
      <c r="BE33" s="38">
        <v>0</v>
      </c>
      <c r="BF33" s="38">
        <v>0</v>
      </c>
      <c r="BG33" s="38">
        <v>0</v>
      </c>
      <c r="BH33" s="38">
        <v>0</v>
      </c>
      <c r="BI33" s="38">
        <v>0</v>
      </c>
      <c r="BJ33" s="38">
        <v>0</v>
      </c>
      <c r="BK33" s="38">
        <v>0</v>
      </c>
      <c r="BL33" s="38">
        <v>0</v>
      </c>
      <c r="BM33" s="38">
        <v>0</v>
      </c>
      <c r="BN33" s="38">
        <v>0</v>
      </c>
      <c r="BO33" s="46">
        <f t="shared" si="58"/>
        <v>0</v>
      </c>
      <c r="BP33" s="38">
        <v>0</v>
      </c>
      <c r="BQ33" s="38">
        <v>0</v>
      </c>
      <c r="BR33" s="38">
        <v>0</v>
      </c>
      <c r="BS33" s="38">
        <v>0</v>
      </c>
      <c r="BT33" s="38">
        <v>0</v>
      </c>
      <c r="BU33" s="38">
        <v>0</v>
      </c>
      <c r="BV33" s="38">
        <v>0</v>
      </c>
      <c r="BW33" s="38">
        <v>26075</v>
      </c>
      <c r="BX33" s="38">
        <v>33406</v>
      </c>
      <c r="BY33" s="38">
        <v>36730</v>
      </c>
      <c r="BZ33" s="38">
        <v>33362</v>
      </c>
      <c r="CA33" s="38">
        <v>35491</v>
      </c>
      <c r="CB33" s="46">
        <f t="shared" si="59"/>
        <v>165064</v>
      </c>
      <c r="CC33" s="38">
        <v>28946</v>
      </c>
      <c r="CD33" s="38">
        <v>30474</v>
      </c>
      <c r="CE33" s="75">
        <v>36481</v>
      </c>
      <c r="CF33" s="75">
        <v>33682</v>
      </c>
      <c r="CG33" s="75">
        <v>35355</v>
      </c>
      <c r="CH33" s="75">
        <v>34720</v>
      </c>
      <c r="CI33" s="75">
        <v>36380</v>
      </c>
      <c r="CJ33" s="75">
        <v>41611</v>
      </c>
      <c r="CK33" s="75">
        <v>46867</v>
      </c>
      <c r="CL33" s="11"/>
      <c r="CM33" s="11"/>
      <c r="CN33" s="11"/>
      <c r="CO33" s="11"/>
    </row>
    <row r="34" spans="2:93" x14ac:dyDescent="0.25">
      <c r="B34" s="6" t="s">
        <v>10</v>
      </c>
      <c r="C34" s="33">
        <f>SUM(C35:C36)</f>
        <v>0</v>
      </c>
      <c r="D34" s="33">
        <f t="shared" ref="D34:N34" si="71">SUM(D35:D36)</f>
        <v>0</v>
      </c>
      <c r="E34" s="33">
        <f t="shared" si="71"/>
        <v>0</v>
      </c>
      <c r="F34" s="33">
        <f t="shared" si="71"/>
        <v>0</v>
      </c>
      <c r="G34" s="33">
        <f t="shared" si="71"/>
        <v>0</v>
      </c>
      <c r="H34" s="33">
        <f t="shared" si="71"/>
        <v>0</v>
      </c>
      <c r="I34" s="33">
        <f t="shared" si="71"/>
        <v>0</v>
      </c>
      <c r="J34" s="33">
        <f t="shared" si="71"/>
        <v>0</v>
      </c>
      <c r="K34" s="33">
        <f t="shared" si="71"/>
        <v>0</v>
      </c>
      <c r="L34" s="33">
        <f t="shared" si="71"/>
        <v>44524</v>
      </c>
      <c r="M34" s="33">
        <f t="shared" si="71"/>
        <v>40510</v>
      </c>
      <c r="N34" s="33">
        <f t="shared" si="71"/>
        <v>33712</v>
      </c>
      <c r="O34" s="22">
        <f>SUM(O35:O36)</f>
        <v>118746</v>
      </c>
      <c r="P34" s="33">
        <f>SUM(P35:P36)</f>
        <v>23601</v>
      </c>
      <c r="Q34" s="33">
        <f t="shared" ref="Q34:AA34" si="72">SUM(Q35:Q36)</f>
        <v>29204</v>
      </c>
      <c r="R34" s="33">
        <f t="shared" si="72"/>
        <v>31009</v>
      </c>
      <c r="S34" s="33">
        <f t="shared" si="72"/>
        <v>30646</v>
      </c>
      <c r="T34" s="33">
        <f t="shared" si="72"/>
        <v>24000</v>
      </c>
      <c r="U34" s="33">
        <f t="shared" si="72"/>
        <v>32581</v>
      </c>
      <c r="V34" s="33">
        <f t="shared" si="72"/>
        <v>37756</v>
      </c>
      <c r="W34" s="33">
        <f t="shared" si="72"/>
        <v>42507</v>
      </c>
      <c r="X34" s="33">
        <f t="shared" si="72"/>
        <v>40456</v>
      </c>
      <c r="Y34" s="33">
        <f t="shared" si="72"/>
        <v>40132</v>
      </c>
      <c r="Z34" s="33">
        <f t="shared" si="72"/>
        <v>39513</v>
      </c>
      <c r="AA34" s="33">
        <f t="shared" si="72"/>
        <v>39118</v>
      </c>
      <c r="AB34" s="22">
        <f>SUM(AB35:AB36)</f>
        <v>410523</v>
      </c>
      <c r="AC34" s="33">
        <f>SUM(AC35:AC36)</f>
        <v>37667</v>
      </c>
      <c r="AD34" s="33">
        <f t="shared" ref="AD34:AN34" si="73">SUM(AD35:AD36)</f>
        <v>35073</v>
      </c>
      <c r="AE34" s="33">
        <f t="shared" si="73"/>
        <v>35326</v>
      </c>
      <c r="AF34" s="33">
        <f t="shared" si="73"/>
        <v>34177</v>
      </c>
      <c r="AG34" s="33">
        <f t="shared" si="73"/>
        <v>35449</v>
      </c>
      <c r="AH34" s="33">
        <f t="shared" si="73"/>
        <v>34775</v>
      </c>
      <c r="AI34" s="33">
        <f t="shared" si="73"/>
        <v>36897</v>
      </c>
      <c r="AJ34" s="33">
        <f t="shared" si="73"/>
        <v>46136</v>
      </c>
      <c r="AK34" s="33">
        <f t="shared" si="73"/>
        <v>44204</v>
      </c>
      <c r="AL34" s="33">
        <f t="shared" si="73"/>
        <v>43000</v>
      </c>
      <c r="AM34" s="33">
        <f t="shared" si="73"/>
        <v>41865</v>
      </c>
      <c r="AN34" s="33">
        <f t="shared" si="73"/>
        <v>40636</v>
      </c>
      <c r="AO34" s="22">
        <f t="shared" ref="AO34:AU34" si="74">SUM(AO35:AO36)</f>
        <v>465205</v>
      </c>
      <c r="AP34" s="33">
        <f t="shared" si="74"/>
        <v>37092</v>
      </c>
      <c r="AQ34" s="33">
        <f t="shared" si="74"/>
        <v>32761</v>
      </c>
      <c r="AR34" s="33">
        <f t="shared" si="74"/>
        <v>36860</v>
      </c>
      <c r="AS34" s="33">
        <f t="shared" si="74"/>
        <v>38484</v>
      </c>
      <c r="AT34" s="33">
        <f t="shared" si="74"/>
        <v>40144</v>
      </c>
      <c r="AU34" s="33">
        <f t="shared" si="74"/>
        <v>32592</v>
      </c>
      <c r="AV34" s="33">
        <f t="shared" ref="AV34:CA34" si="75">SUM(AV35:AV36)</f>
        <v>18497</v>
      </c>
      <c r="AW34" s="33">
        <f t="shared" si="75"/>
        <v>41511</v>
      </c>
      <c r="AX34" s="33">
        <f t="shared" si="75"/>
        <v>40871</v>
      </c>
      <c r="AY34" s="33">
        <f t="shared" si="75"/>
        <v>44387</v>
      </c>
      <c r="AZ34" s="33">
        <f t="shared" si="75"/>
        <v>41949</v>
      </c>
      <c r="BA34" s="33">
        <f t="shared" si="75"/>
        <v>41545</v>
      </c>
      <c r="BB34" s="33">
        <f t="shared" si="75"/>
        <v>446693</v>
      </c>
      <c r="BC34" s="33">
        <f t="shared" si="75"/>
        <v>39440</v>
      </c>
      <c r="BD34" s="33">
        <f t="shared" si="75"/>
        <v>35039</v>
      </c>
      <c r="BE34" s="33">
        <f t="shared" si="75"/>
        <v>37088</v>
      </c>
      <c r="BF34" s="33">
        <f t="shared" si="75"/>
        <v>39469</v>
      </c>
      <c r="BG34" s="33">
        <f t="shared" si="75"/>
        <v>40809</v>
      </c>
      <c r="BH34" s="33">
        <f t="shared" si="75"/>
        <v>39092</v>
      </c>
      <c r="BI34" s="33">
        <f t="shared" si="75"/>
        <v>43666</v>
      </c>
      <c r="BJ34" s="33">
        <f t="shared" si="75"/>
        <v>44804</v>
      </c>
      <c r="BK34" s="33">
        <f t="shared" si="75"/>
        <v>46189</v>
      </c>
      <c r="BL34" s="33">
        <f t="shared" si="75"/>
        <v>51296</v>
      </c>
      <c r="BM34" s="33">
        <f t="shared" si="75"/>
        <v>39726</v>
      </c>
      <c r="BN34" s="33">
        <f t="shared" si="75"/>
        <v>45237</v>
      </c>
      <c r="BO34" s="33">
        <f t="shared" si="75"/>
        <v>501855</v>
      </c>
      <c r="BP34" s="33">
        <f t="shared" si="75"/>
        <v>39531</v>
      </c>
      <c r="BQ34" s="33">
        <f t="shared" si="75"/>
        <v>39974</v>
      </c>
      <c r="BR34" s="33">
        <f t="shared" si="75"/>
        <v>39048</v>
      </c>
      <c r="BS34" s="33">
        <f t="shared" si="75"/>
        <v>42014</v>
      </c>
      <c r="BT34" s="33">
        <f t="shared" si="75"/>
        <v>46618</v>
      </c>
      <c r="BU34" s="33">
        <f t="shared" si="75"/>
        <v>45993</v>
      </c>
      <c r="BV34" s="33">
        <f t="shared" si="75"/>
        <v>50061</v>
      </c>
      <c r="BW34" s="33">
        <f t="shared" si="75"/>
        <v>93996</v>
      </c>
      <c r="BX34" s="33">
        <f t="shared" si="75"/>
        <v>104543</v>
      </c>
      <c r="BY34" s="33">
        <f t="shared" si="75"/>
        <v>116342</v>
      </c>
      <c r="BZ34" s="33">
        <f t="shared" si="75"/>
        <v>106715</v>
      </c>
      <c r="CA34" s="33">
        <f t="shared" si="75"/>
        <v>114965</v>
      </c>
      <c r="CB34" s="22">
        <f>SUM(CB35:CB36)</f>
        <v>839800</v>
      </c>
      <c r="CC34" s="22">
        <f>SUM(CC35:CC36)</f>
        <v>95338</v>
      </c>
      <c r="CD34" s="22">
        <v>91768</v>
      </c>
      <c r="CE34" s="60">
        <f t="shared" ref="CE34:CG34" si="76">SUM(CE35:CE36)</f>
        <v>108899</v>
      </c>
      <c r="CF34" s="60">
        <f t="shared" si="76"/>
        <v>104183</v>
      </c>
      <c r="CG34" s="60">
        <f t="shared" si="76"/>
        <v>111643</v>
      </c>
      <c r="CH34" s="60">
        <f t="shared" ref="CH34" si="77">SUM(CH35:CH36)</f>
        <v>107370</v>
      </c>
      <c r="CI34" s="60">
        <f t="shared" ref="CI34:CJ34" si="78">SUM(CI35:CI36)</f>
        <v>114945</v>
      </c>
      <c r="CJ34" s="60">
        <f t="shared" si="78"/>
        <v>128220</v>
      </c>
      <c r="CK34" s="60">
        <f t="shared" ref="CK34" si="79">SUM(CK35:CK36)</f>
        <v>131246</v>
      </c>
      <c r="CL34" s="11"/>
      <c r="CM34" s="11"/>
      <c r="CN34" s="11"/>
      <c r="CO34" s="11"/>
    </row>
    <row r="35" spans="2:93" x14ac:dyDescent="0.25">
      <c r="B35" s="5" t="s">
        <v>2</v>
      </c>
      <c r="C35" s="37">
        <f t="shared" ref="C35:N35" si="80">C26+C29</f>
        <v>0</v>
      </c>
      <c r="D35" s="37">
        <f t="shared" si="80"/>
        <v>0</v>
      </c>
      <c r="E35" s="37">
        <f t="shared" si="80"/>
        <v>0</v>
      </c>
      <c r="F35" s="37">
        <f t="shared" si="80"/>
        <v>0</v>
      </c>
      <c r="G35" s="37">
        <f t="shared" si="80"/>
        <v>0</v>
      </c>
      <c r="H35" s="37">
        <f t="shared" si="80"/>
        <v>0</v>
      </c>
      <c r="I35" s="37">
        <f t="shared" si="80"/>
        <v>0</v>
      </c>
      <c r="J35" s="37">
        <f t="shared" si="80"/>
        <v>0</v>
      </c>
      <c r="K35" s="37">
        <f t="shared" si="80"/>
        <v>0</v>
      </c>
      <c r="L35" s="37">
        <f t="shared" si="80"/>
        <v>8951</v>
      </c>
      <c r="M35" s="37">
        <f t="shared" si="80"/>
        <v>8566</v>
      </c>
      <c r="N35" s="37">
        <f t="shared" si="80"/>
        <v>7921</v>
      </c>
      <c r="O35" s="45">
        <f>O26+O29+O32</f>
        <v>25438</v>
      </c>
      <c r="P35" s="37">
        <f t="shared" ref="P35:AA35" si="81">P26+P29</f>
        <v>5422</v>
      </c>
      <c r="Q35" s="37">
        <f t="shared" si="81"/>
        <v>6599</v>
      </c>
      <c r="R35" s="37">
        <f t="shared" si="81"/>
        <v>7241</v>
      </c>
      <c r="S35" s="37">
        <f t="shared" si="81"/>
        <v>7351</v>
      </c>
      <c r="T35" s="37">
        <f t="shared" si="81"/>
        <v>6677</v>
      </c>
      <c r="U35" s="37">
        <f t="shared" si="81"/>
        <v>7001</v>
      </c>
      <c r="V35" s="37">
        <f t="shared" si="81"/>
        <v>8069</v>
      </c>
      <c r="W35" s="37">
        <f t="shared" si="81"/>
        <v>9025</v>
      </c>
      <c r="X35" s="37">
        <f t="shared" si="81"/>
        <v>8330</v>
      </c>
      <c r="Y35" s="37">
        <f t="shared" si="81"/>
        <v>8812</v>
      </c>
      <c r="Z35" s="37">
        <f t="shared" si="81"/>
        <v>8127</v>
      </c>
      <c r="AA35" s="37">
        <f t="shared" si="81"/>
        <v>8275</v>
      </c>
      <c r="AB35" s="45">
        <f>AB26+AB29+AB32</f>
        <v>90929</v>
      </c>
      <c r="AC35" s="37">
        <f t="shared" ref="AC35:AN35" si="82">AC26+AC29</f>
        <v>8453</v>
      </c>
      <c r="AD35" s="37">
        <f t="shared" si="82"/>
        <v>10082</v>
      </c>
      <c r="AE35" s="37">
        <f t="shared" si="82"/>
        <v>8558</v>
      </c>
      <c r="AF35" s="37">
        <f t="shared" si="82"/>
        <v>6681</v>
      </c>
      <c r="AG35" s="37">
        <f t="shared" si="82"/>
        <v>6085</v>
      </c>
      <c r="AH35" s="37">
        <f t="shared" si="82"/>
        <v>5620</v>
      </c>
      <c r="AI35" s="37">
        <f t="shared" si="82"/>
        <v>7522</v>
      </c>
      <c r="AJ35" s="37">
        <f t="shared" si="82"/>
        <v>8534</v>
      </c>
      <c r="AK35" s="37">
        <f t="shared" si="82"/>
        <v>7642</v>
      </c>
      <c r="AL35" s="37">
        <f t="shared" si="82"/>
        <v>7268</v>
      </c>
      <c r="AM35" s="37">
        <f t="shared" si="82"/>
        <v>7188</v>
      </c>
      <c r="AN35" s="37">
        <f t="shared" si="82"/>
        <v>7922</v>
      </c>
      <c r="AO35" s="45">
        <f>AO26+AO29+AO32</f>
        <v>91555</v>
      </c>
      <c r="AP35" s="37">
        <f t="shared" ref="AP35:AU36" si="83">AP26+AP29</f>
        <v>8182</v>
      </c>
      <c r="AQ35" s="37">
        <f t="shared" si="83"/>
        <v>7134</v>
      </c>
      <c r="AR35" s="37">
        <f t="shared" si="83"/>
        <v>8305</v>
      </c>
      <c r="AS35" s="37">
        <f t="shared" si="83"/>
        <v>7906</v>
      </c>
      <c r="AT35" s="37">
        <f t="shared" si="83"/>
        <v>8390</v>
      </c>
      <c r="AU35" s="37">
        <f t="shared" si="83"/>
        <v>7424</v>
      </c>
      <c r="AV35" s="37">
        <f t="shared" ref="AV35:BU35" si="84">AV26+AV29</f>
        <v>8413</v>
      </c>
      <c r="AW35" s="37">
        <f t="shared" si="84"/>
        <v>8932</v>
      </c>
      <c r="AX35" s="37">
        <f t="shared" si="84"/>
        <v>8000</v>
      </c>
      <c r="AY35" s="37">
        <f t="shared" si="84"/>
        <v>9330</v>
      </c>
      <c r="AZ35" s="37">
        <f t="shared" si="84"/>
        <v>8080</v>
      </c>
      <c r="BA35" s="37">
        <f t="shared" si="84"/>
        <v>9986</v>
      </c>
      <c r="BB35" s="37">
        <f t="shared" si="84"/>
        <v>100082</v>
      </c>
      <c r="BC35" s="37">
        <f t="shared" si="84"/>
        <v>10762</v>
      </c>
      <c r="BD35" s="37">
        <f t="shared" si="84"/>
        <v>9113</v>
      </c>
      <c r="BE35" s="37">
        <f t="shared" si="84"/>
        <v>9791</v>
      </c>
      <c r="BF35" s="37">
        <f t="shared" si="84"/>
        <v>9573</v>
      </c>
      <c r="BG35" s="37">
        <f t="shared" si="84"/>
        <v>9442</v>
      </c>
      <c r="BH35" s="37">
        <f t="shared" si="84"/>
        <v>9329</v>
      </c>
      <c r="BI35" s="37">
        <f t="shared" si="84"/>
        <v>11479</v>
      </c>
      <c r="BJ35" s="37">
        <f t="shared" si="84"/>
        <v>11466</v>
      </c>
      <c r="BK35" s="37">
        <f t="shared" si="84"/>
        <v>10852</v>
      </c>
      <c r="BL35" s="37">
        <f t="shared" si="84"/>
        <v>11266</v>
      </c>
      <c r="BM35" s="37">
        <f t="shared" si="84"/>
        <v>10016</v>
      </c>
      <c r="BN35" s="37">
        <f t="shared" si="84"/>
        <v>10990</v>
      </c>
      <c r="BO35" s="37">
        <f t="shared" si="84"/>
        <v>124079</v>
      </c>
      <c r="BP35" s="37">
        <f t="shared" si="84"/>
        <v>10731</v>
      </c>
      <c r="BQ35" s="37">
        <f t="shared" si="84"/>
        <v>10855</v>
      </c>
      <c r="BR35" s="37">
        <f t="shared" si="84"/>
        <v>10982</v>
      </c>
      <c r="BS35" s="37">
        <f t="shared" si="84"/>
        <v>11023</v>
      </c>
      <c r="BT35" s="37">
        <f t="shared" si="84"/>
        <v>11279</v>
      </c>
      <c r="BU35" s="37">
        <f t="shared" si="84"/>
        <v>11321</v>
      </c>
      <c r="BV35" s="37">
        <f>BV26+BV29+BV32</f>
        <v>13135</v>
      </c>
      <c r="BW35" s="37">
        <f t="shared" ref="BW35:CA35" si="85">BW26+BW29+BW32</f>
        <v>29726</v>
      </c>
      <c r="BX35" s="37">
        <f t="shared" si="85"/>
        <v>33028</v>
      </c>
      <c r="BY35" s="37">
        <f t="shared" si="85"/>
        <v>37741</v>
      </c>
      <c r="BZ35" s="37">
        <f t="shared" si="85"/>
        <v>33556</v>
      </c>
      <c r="CA35" s="37">
        <f t="shared" si="85"/>
        <v>40636</v>
      </c>
      <c r="CB35" s="45">
        <f>CB26+CB29+CB32</f>
        <v>254013</v>
      </c>
      <c r="CC35" s="45">
        <f>CC26+CC29+CC32</f>
        <v>35462</v>
      </c>
      <c r="CD35" s="45">
        <v>31828</v>
      </c>
      <c r="CE35" s="61">
        <f t="shared" ref="CE35:CG36" si="86">CE26+CE29+CE32</f>
        <v>37312</v>
      </c>
      <c r="CF35" s="61">
        <f t="shared" si="86"/>
        <v>32736</v>
      </c>
      <c r="CG35" s="61">
        <f t="shared" si="86"/>
        <v>37753</v>
      </c>
      <c r="CH35" s="61">
        <f t="shared" ref="CH35:CI36" si="87">CH26+CH29+CH32</f>
        <v>35073</v>
      </c>
      <c r="CI35" s="61">
        <f t="shared" si="87"/>
        <v>37689</v>
      </c>
      <c r="CJ35" s="61">
        <f t="shared" ref="CJ35:CK35" si="88">CJ26+CJ29+CJ32</f>
        <v>41137</v>
      </c>
      <c r="CK35" s="61">
        <f t="shared" si="88"/>
        <v>39782</v>
      </c>
      <c r="CL35" s="11"/>
      <c r="CM35" s="11"/>
      <c r="CN35" s="11"/>
      <c r="CO35" s="11"/>
    </row>
    <row r="36" spans="2:93" x14ac:dyDescent="0.25">
      <c r="B36" s="5" t="s">
        <v>3</v>
      </c>
      <c r="C36" s="37">
        <f t="shared" ref="C36:N36" si="89">C27+C30</f>
        <v>0</v>
      </c>
      <c r="D36" s="37">
        <f t="shared" si="89"/>
        <v>0</v>
      </c>
      <c r="E36" s="37">
        <f t="shared" si="89"/>
        <v>0</v>
      </c>
      <c r="F36" s="37">
        <f t="shared" si="89"/>
        <v>0</v>
      </c>
      <c r="G36" s="37">
        <f t="shared" si="89"/>
        <v>0</v>
      </c>
      <c r="H36" s="37">
        <f t="shared" si="89"/>
        <v>0</v>
      </c>
      <c r="I36" s="37">
        <f t="shared" si="89"/>
        <v>0</v>
      </c>
      <c r="J36" s="37">
        <f t="shared" si="89"/>
        <v>0</v>
      </c>
      <c r="K36" s="37">
        <f t="shared" si="89"/>
        <v>0</v>
      </c>
      <c r="L36" s="37">
        <f t="shared" si="89"/>
        <v>35573</v>
      </c>
      <c r="M36" s="37">
        <f t="shared" si="89"/>
        <v>31944</v>
      </c>
      <c r="N36" s="37">
        <f t="shared" si="89"/>
        <v>25791</v>
      </c>
      <c r="O36" s="45">
        <f>O27+O30+O33</f>
        <v>93308</v>
      </c>
      <c r="P36" s="37">
        <f t="shared" ref="P36:AA36" si="90">P27+P30</f>
        <v>18179</v>
      </c>
      <c r="Q36" s="37">
        <f t="shared" si="90"/>
        <v>22605</v>
      </c>
      <c r="R36" s="37">
        <f t="shared" si="90"/>
        <v>23768</v>
      </c>
      <c r="S36" s="37">
        <f t="shared" si="90"/>
        <v>23295</v>
      </c>
      <c r="T36" s="37">
        <f t="shared" si="90"/>
        <v>17323</v>
      </c>
      <c r="U36" s="37">
        <f t="shared" si="90"/>
        <v>25580</v>
      </c>
      <c r="V36" s="37">
        <f t="shared" si="90"/>
        <v>29687</v>
      </c>
      <c r="W36" s="37">
        <f t="shared" si="90"/>
        <v>33482</v>
      </c>
      <c r="X36" s="37">
        <f t="shared" si="90"/>
        <v>32126</v>
      </c>
      <c r="Y36" s="37">
        <f t="shared" si="90"/>
        <v>31320</v>
      </c>
      <c r="Z36" s="37">
        <f t="shared" si="90"/>
        <v>31386</v>
      </c>
      <c r="AA36" s="37">
        <f t="shared" si="90"/>
        <v>30843</v>
      </c>
      <c r="AB36" s="45">
        <f>AB27+AB30+AB33</f>
        <v>319594</v>
      </c>
      <c r="AC36" s="37">
        <f t="shared" ref="AC36:AN36" si="91">AC27+AC30</f>
        <v>29214</v>
      </c>
      <c r="AD36" s="37">
        <f t="shared" si="91"/>
        <v>24991</v>
      </c>
      <c r="AE36" s="37">
        <f t="shared" si="91"/>
        <v>26768</v>
      </c>
      <c r="AF36" s="37">
        <f t="shared" si="91"/>
        <v>27496</v>
      </c>
      <c r="AG36" s="37">
        <f t="shared" si="91"/>
        <v>29364</v>
      </c>
      <c r="AH36" s="37">
        <f t="shared" si="91"/>
        <v>29155</v>
      </c>
      <c r="AI36" s="37">
        <f t="shared" si="91"/>
        <v>29375</v>
      </c>
      <c r="AJ36" s="37">
        <f t="shared" si="91"/>
        <v>37602</v>
      </c>
      <c r="AK36" s="37">
        <f t="shared" si="91"/>
        <v>36562</v>
      </c>
      <c r="AL36" s="37">
        <f t="shared" si="91"/>
        <v>35732</v>
      </c>
      <c r="AM36" s="37">
        <f t="shared" si="91"/>
        <v>34677</v>
      </c>
      <c r="AN36" s="37">
        <f t="shared" si="91"/>
        <v>32714</v>
      </c>
      <c r="AO36" s="45">
        <f>AO27+AO30+AO33</f>
        <v>373650</v>
      </c>
      <c r="AP36" s="37">
        <f t="shared" si="83"/>
        <v>28910</v>
      </c>
      <c r="AQ36" s="37">
        <f t="shared" si="83"/>
        <v>25627</v>
      </c>
      <c r="AR36" s="37">
        <f t="shared" si="83"/>
        <v>28555</v>
      </c>
      <c r="AS36" s="37">
        <f t="shared" si="83"/>
        <v>30578</v>
      </c>
      <c r="AT36" s="37">
        <f t="shared" si="83"/>
        <v>31754</v>
      </c>
      <c r="AU36" s="37">
        <f t="shared" si="83"/>
        <v>25168</v>
      </c>
      <c r="AV36" s="37">
        <f t="shared" ref="AV36:BV36" si="92">AV27+AV30</f>
        <v>10084</v>
      </c>
      <c r="AW36" s="37">
        <f t="shared" si="92"/>
        <v>32579</v>
      </c>
      <c r="AX36" s="37">
        <f t="shared" si="92"/>
        <v>32871</v>
      </c>
      <c r="AY36" s="37">
        <f t="shared" si="92"/>
        <v>35057</v>
      </c>
      <c r="AZ36" s="37">
        <f t="shared" si="92"/>
        <v>33869</v>
      </c>
      <c r="BA36" s="37">
        <f t="shared" si="92"/>
        <v>31559</v>
      </c>
      <c r="BB36" s="37">
        <f t="shared" si="92"/>
        <v>346611</v>
      </c>
      <c r="BC36" s="37">
        <f t="shared" si="92"/>
        <v>28678</v>
      </c>
      <c r="BD36" s="37">
        <f t="shared" si="92"/>
        <v>25926</v>
      </c>
      <c r="BE36" s="37">
        <f t="shared" si="92"/>
        <v>27297</v>
      </c>
      <c r="BF36" s="37">
        <f t="shared" si="92"/>
        <v>29896</v>
      </c>
      <c r="BG36" s="37">
        <f t="shared" si="92"/>
        <v>31367</v>
      </c>
      <c r="BH36" s="37">
        <f t="shared" si="92"/>
        <v>29763</v>
      </c>
      <c r="BI36" s="37">
        <f t="shared" si="92"/>
        <v>32187</v>
      </c>
      <c r="BJ36" s="37">
        <f t="shared" si="92"/>
        <v>33338</v>
      </c>
      <c r="BK36" s="37">
        <f t="shared" si="92"/>
        <v>35337</v>
      </c>
      <c r="BL36" s="37">
        <f t="shared" si="92"/>
        <v>40030</v>
      </c>
      <c r="BM36" s="37">
        <f t="shared" si="92"/>
        <v>29710</v>
      </c>
      <c r="BN36" s="37">
        <f t="shared" si="92"/>
        <v>34247</v>
      </c>
      <c r="BO36" s="37">
        <f t="shared" si="92"/>
        <v>377776</v>
      </c>
      <c r="BP36" s="37">
        <f t="shared" si="92"/>
        <v>28800</v>
      </c>
      <c r="BQ36" s="37">
        <f t="shared" si="92"/>
        <v>29119</v>
      </c>
      <c r="BR36" s="37">
        <f t="shared" si="92"/>
        <v>28066</v>
      </c>
      <c r="BS36" s="37">
        <f t="shared" si="92"/>
        <v>30991</v>
      </c>
      <c r="BT36" s="37">
        <f t="shared" si="92"/>
        <v>35339</v>
      </c>
      <c r="BU36" s="37">
        <f t="shared" si="92"/>
        <v>34672</v>
      </c>
      <c r="BV36" s="37">
        <f t="shared" si="92"/>
        <v>36926</v>
      </c>
      <c r="BW36" s="37">
        <f>BW27+BW30+BW33</f>
        <v>64270</v>
      </c>
      <c r="BX36" s="37">
        <f t="shared" ref="BX36:CB36" si="93">BX27+BX30+BX33</f>
        <v>71515</v>
      </c>
      <c r="BY36" s="37">
        <f t="shared" si="93"/>
        <v>78601</v>
      </c>
      <c r="BZ36" s="37">
        <f t="shared" si="93"/>
        <v>73159</v>
      </c>
      <c r="CA36" s="37">
        <f t="shared" si="93"/>
        <v>74329</v>
      </c>
      <c r="CB36" s="37">
        <f t="shared" si="93"/>
        <v>585787</v>
      </c>
      <c r="CC36" s="37">
        <f t="shared" ref="CC36" si="94">CC27+CC30+CC33</f>
        <v>59876</v>
      </c>
      <c r="CD36" s="37">
        <v>59940</v>
      </c>
      <c r="CE36" s="61">
        <f t="shared" si="86"/>
        <v>71587</v>
      </c>
      <c r="CF36" s="61">
        <f t="shared" si="86"/>
        <v>71447</v>
      </c>
      <c r="CG36" s="61">
        <f t="shared" si="86"/>
        <v>73890</v>
      </c>
      <c r="CH36" s="61">
        <f t="shared" ref="CH36" si="95">CH27+CH30+CH33</f>
        <v>72297</v>
      </c>
      <c r="CI36" s="61">
        <f t="shared" si="87"/>
        <v>77256</v>
      </c>
      <c r="CJ36" s="61">
        <f t="shared" ref="CJ36:CK36" si="96">CJ27+CJ30+CJ33</f>
        <v>87083</v>
      </c>
      <c r="CK36" s="61">
        <f t="shared" si="96"/>
        <v>91464</v>
      </c>
      <c r="CL36" s="11"/>
      <c r="CM36" s="11"/>
      <c r="CN36" s="11"/>
      <c r="CO36" s="11"/>
    </row>
    <row r="39" spans="2:93" x14ac:dyDescent="0.25">
      <c r="BZ39" s="52"/>
    </row>
  </sheetData>
  <mergeCells count="32">
    <mergeCell ref="O23:O24"/>
    <mergeCell ref="AB6:AB7"/>
    <mergeCell ref="AB23:AB24"/>
    <mergeCell ref="A2:B2"/>
    <mergeCell ref="BC6:BN6"/>
    <mergeCell ref="BC23:BN23"/>
    <mergeCell ref="B6:B7"/>
    <mergeCell ref="B23:B24"/>
    <mergeCell ref="C23:N23"/>
    <mergeCell ref="P6:AA6"/>
    <mergeCell ref="AC6:AN6"/>
    <mergeCell ref="AP6:BA6"/>
    <mergeCell ref="P23:AA23"/>
    <mergeCell ref="AC23:AN23"/>
    <mergeCell ref="AP23:BA23"/>
    <mergeCell ref="AO6:AO7"/>
    <mergeCell ref="A1:B1"/>
    <mergeCell ref="CC6:CN6"/>
    <mergeCell ref="CO6:CO7"/>
    <mergeCell ref="CC23:CN23"/>
    <mergeCell ref="CO23:CO24"/>
    <mergeCell ref="BB6:BB7"/>
    <mergeCell ref="BB23:BB24"/>
    <mergeCell ref="BO6:BO7"/>
    <mergeCell ref="BO23:BO24"/>
    <mergeCell ref="CB6:CB7"/>
    <mergeCell ref="CB23:CB24"/>
    <mergeCell ref="BP6:CA6"/>
    <mergeCell ref="BP23:CA23"/>
    <mergeCell ref="AO23:AO24"/>
    <mergeCell ref="C6:N6"/>
    <mergeCell ref="O6:O7"/>
  </mergeCells>
  <hyperlinks>
    <hyperlink ref="A1:B1" location="ÍNDICE!A1" display="Í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O62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7.7109375" style="2" customWidth="1"/>
    <col min="2" max="2" width="23.140625" style="2" customWidth="1"/>
    <col min="3" max="14" width="11.42578125" style="2" customWidth="1"/>
    <col min="15" max="15" width="13.140625" style="2" customWidth="1"/>
    <col min="16" max="27" width="11.42578125" style="2" customWidth="1"/>
    <col min="28" max="28" width="13.140625" style="2" customWidth="1"/>
    <col min="29" max="40" width="11.42578125" style="2" customWidth="1"/>
    <col min="41" max="41" width="13.140625" style="2" customWidth="1"/>
    <col min="42" max="53" width="11.42578125" style="2" customWidth="1"/>
    <col min="54" max="54" width="13.140625" style="2" customWidth="1"/>
    <col min="55" max="66" width="11.42578125" style="2" customWidth="1"/>
    <col min="67" max="67" width="13.140625" style="2" customWidth="1"/>
    <col min="68" max="79" width="11.42578125" style="2" customWidth="1"/>
    <col min="80" max="80" width="13.140625" style="2" customWidth="1"/>
    <col min="81" max="92" width="11.42578125" style="2" customWidth="1"/>
    <col min="93" max="93" width="13.140625" style="2" customWidth="1"/>
    <col min="94" max="105" width="11.42578125" style="2" customWidth="1"/>
    <col min="106" max="106" width="13.140625" style="2" customWidth="1"/>
    <col min="107" max="108" width="13.140625" style="2" bestFit="1" customWidth="1"/>
    <col min="109" max="111" width="13.28515625" style="2" bestFit="1" customWidth="1"/>
    <col min="112" max="112" width="13" style="2" bestFit="1" customWidth="1"/>
    <col min="113" max="113" width="12.85546875" style="2" bestFit="1" customWidth="1"/>
    <col min="114" max="16384" width="11.42578125" style="2"/>
  </cols>
  <sheetData>
    <row r="1" spans="1:119" ht="21" customHeight="1" x14ac:dyDescent="0.25">
      <c r="A1" s="117" t="s">
        <v>146</v>
      </c>
      <c r="B1" s="117"/>
    </row>
    <row r="2" spans="1:119" ht="33" customHeight="1" x14ac:dyDescent="0.25">
      <c r="A2" s="110" t="s">
        <v>69</v>
      </c>
      <c r="B2" s="111"/>
    </row>
    <row r="3" spans="1:119" x14ac:dyDescent="0.25">
      <c r="A3" s="8" t="s">
        <v>70</v>
      </c>
    </row>
    <row r="4" spans="1:119" x14ac:dyDescent="0.25">
      <c r="A4" s="8"/>
    </row>
    <row r="5" spans="1:119" x14ac:dyDescent="0.25">
      <c r="B5" s="1" t="s">
        <v>71</v>
      </c>
    </row>
    <row r="6" spans="1:119" x14ac:dyDescent="0.25">
      <c r="B6" s="112" t="s">
        <v>0</v>
      </c>
      <c r="C6" s="105">
        <v>2009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99</v>
      </c>
      <c r="P6" s="105">
        <v>2010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100</v>
      </c>
      <c r="AC6" s="105">
        <v>2011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101</v>
      </c>
      <c r="AP6" s="105">
        <v>2012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102</v>
      </c>
      <c r="BC6" s="105">
        <v>2013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103</v>
      </c>
      <c r="BP6" s="105">
        <v>2014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104</v>
      </c>
      <c r="CC6" s="105">
        <v>2015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105</v>
      </c>
      <c r="CP6" s="105">
        <v>2016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3" t="s">
        <v>11</v>
      </c>
      <c r="CD7" s="3" t="s">
        <v>12</v>
      </c>
      <c r="CE7" s="3" t="s">
        <v>13</v>
      </c>
      <c r="CF7" s="3" t="s">
        <v>14</v>
      </c>
      <c r="CG7" s="3" t="s">
        <v>15</v>
      </c>
      <c r="CH7" s="3" t="s">
        <v>16</v>
      </c>
      <c r="CI7" s="3" t="s">
        <v>17</v>
      </c>
      <c r="CJ7" s="3" t="s">
        <v>18</v>
      </c>
      <c r="CK7" s="3" t="s">
        <v>19</v>
      </c>
      <c r="CL7" s="3" t="s">
        <v>20</v>
      </c>
      <c r="CM7" s="3" t="s">
        <v>21</v>
      </c>
      <c r="CN7" s="3" t="s">
        <v>22</v>
      </c>
      <c r="CO7" s="109"/>
      <c r="CP7" s="3" t="s">
        <v>11</v>
      </c>
      <c r="CQ7" s="3" t="s">
        <v>12</v>
      </c>
      <c r="CR7" s="3" t="s">
        <v>13</v>
      </c>
      <c r="CS7" s="3" t="s">
        <v>14</v>
      </c>
      <c r="CT7" s="3" t="s">
        <v>15</v>
      </c>
      <c r="CU7" s="3" t="s">
        <v>16</v>
      </c>
      <c r="CV7" s="3" t="s">
        <v>17</v>
      </c>
      <c r="CW7" s="3" t="s">
        <v>18</v>
      </c>
      <c r="CX7" s="3" t="s">
        <v>19</v>
      </c>
      <c r="CY7" s="3" t="s">
        <v>20</v>
      </c>
      <c r="CZ7" s="3" t="s">
        <v>21</v>
      </c>
      <c r="DA7" s="3" t="s">
        <v>22</v>
      </c>
      <c r="DB7" s="109"/>
      <c r="DC7" s="53" t="s">
        <v>11</v>
      </c>
      <c r="DD7" s="53" t="s">
        <v>12</v>
      </c>
      <c r="DE7" s="53" t="s">
        <v>13</v>
      </c>
      <c r="DF7" s="53" t="s">
        <v>14</v>
      </c>
      <c r="DG7" s="53" t="s">
        <v>15</v>
      </c>
      <c r="DH7" s="53" t="s">
        <v>16</v>
      </c>
      <c r="DI7" s="53" t="s">
        <v>17</v>
      </c>
      <c r="DJ7" s="53" t="s">
        <v>18</v>
      </c>
      <c r="DK7" s="53" t="s">
        <v>19</v>
      </c>
      <c r="DL7" s="53" t="s">
        <v>20</v>
      </c>
      <c r="DM7" s="53" t="s">
        <v>21</v>
      </c>
      <c r="DN7" s="53" t="s">
        <v>22</v>
      </c>
      <c r="DO7" s="109"/>
    </row>
    <row r="8" spans="1:119" x14ac:dyDescent="0.25">
      <c r="B8" s="4" t="s">
        <v>1</v>
      </c>
      <c r="C8" s="35">
        <f>SUM(C9:C10)</f>
        <v>94754</v>
      </c>
      <c r="D8" s="35">
        <f t="shared" ref="D8:N8" si="0">SUM(D9:D10)</f>
        <v>94230</v>
      </c>
      <c r="E8" s="35">
        <f t="shared" si="0"/>
        <v>91355</v>
      </c>
      <c r="F8" s="35">
        <f t="shared" si="0"/>
        <v>89233</v>
      </c>
      <c r="G8" s="35">
        <f t="shared" si="0"/>
        <v>97357</v>
      </c>
      <c r="H8" s="35">
        <f t="shared" si="0"/>
        <v>89590</v>
      </c>
      <c r="I8" s="35">
        <f t="shared" si="0"/>
        <v>96411</v>
      </c>
      <c r="J8" s="35">
        <f t="shared" si="0"/>
        <v>115548</v>
      </c>
      <c r="K8" s="35">
        <f t="shared" si="0"/>
        <v>104339</v>
      </c>
      <c r="L8" s="35">
        <f t="shared" si="0"/>
        <v>105563</v>
      </c>
      <c r="M8" s="35">
        <f t="shared" si="0"/>
        <v>106109</v>
      </c>
      <c r="N8" s="35">
        <f t="shared" si="0"/>
        <v>111631</v>
      </c>
      <c r="O8" s="20">
        <f>SUM(C8:N8)</f>
        <v>1196120</v>
      </c>
      <c r="P8" s="35">
        <f>SUM(P9:P10)</f>
        <v>109444</v>
      </c>
      <c r="Q8" s="35">
        <f t="shared" ref="Q8:AA8" si="1">SUM(Q9:Q10)</f>
        <v>107273</v>
      </c>
      <c r="R8" s="35">
        <f t="shared" si="1"/>
        <v>109069</v>
      </c>
      <c r="S8" s="35">
        <f t="shared" si="1"/>
        <v>109921</v>
      </c>
      <c r="T8" s="35">
        <f t="shared" si="1"/>
        <v>113276</v>
      </c>
      <c r="U8" s="35">
        <f t="shared" si="1"/>
        <v>108911</v>
      </c>
      <c r="V8" s="35">
        <f t="shared" si="1"/>
        <v>116248</v>
      </c>
      <c r="W8" s="35">
        <f t="shared" si="1"/>
        <v>135378</v>
      </c>
      <c r="X8" s="35">
        <f t="shared" si="1"/>
        <v>117606</v>
      </c>
      <c r="Y8" s="35">
        <f t="shared" si="1"/>
        <v>123452</v>
      </c>
      <c r="Z8" s="35">
        <f t="shared" si="1"/>
        <v>113905</v>
      </c>
      <c r="AA8" s="35">
        <f t="shared" si="1"/>
        <v>133269</v>
      </c>
      <c r="AB8" s="20">
        <f>SUM(P8:AA8)</f>
        <v>1397752</v>
      </c>
      <c r="AC8" s="35">
        <f>SUM(AC9:AC10)</f>
        <v>120681</v>
      </c>
      <c r="AD8" s="35">
        <f t="shared" ref="AD8:AN8" si="2">SUM(AD9:AD10)</f>
        <v>112568</v>
      </c>
      <c r="AE8" s="35">
        <f t="shared" si="2"/>
        <v>122224</v>
      </c>
      <c r="AF8" s="35">
        <f t="shared" si="2"/>
        <v>121496</v>
      </c>
      <c r="AG8" s="35">
        <f t="shared" si="2"/>
        <v>105933</v>
      </c>
      <c r="AH8" s="35">
        <f t="shared" si="2"/>
        <v>110131</v>
      </c>
      <c r="AI8" s="35">
        <f t="shared" si="2"/>
        <v>131940</v>
      </c>
      <c r="AJ8" s="35">
        <f t="shared" si="2"/>
        <v>150578</v>
      </c>
      <c r="AK8" s="35">
        <f t="shared" si="2"/>
        <v>125094</v>
      </c>
      <c r="AL8" s="35">
        <f t="shared" si="2"/>
        <v>133100</v>
      </c>
      <c r="AM8" s="35">
        <f t="shared" si="2"/>
        <v>125380</v>
      </c>
      <c r="AN8" s="35">
        <f t="shared" si="2"/>
        <v>137519</v>
      </c>
      <c r="AO8" s="20">
        <f>SUM(AC8:AN8)</f>
        <v>1496644</v>
      </c>
      <c r="AP8" s="35">
        <f>SUM(AP9:AP10)</f>
        <v>129219</v>
      </c>
      <c r="AQ8" s="35">
        <f t="shared" ref="AQ8:BA8" si="3">SUM(AQ9:AQ10)</f>
        <v>129012</v>
      </c>
      <c r="AR8" s="35">
        <f t="shared" si="3"/>
        <v>124080</v>
      </c>
      <c r="AS8" s="35">
        <f t="shared" si="3"/>
        <v>125764</v>
      </c>
      <c r="AT8" s="35">
        <f t="shared" si="3"/>
        <v>134438</v>
      </c>
      <c r="AU8" s="35">
        <f t="shared" si="3"/>
        <v>133669</v>
      </c>
      <c r="AV8" s="35">
        <f t="shared" si="3"/>
        <v>141896</v>
      </c>
      <c r="AW8" s="35">
        <f t="shared" si="3"/>
        <v>159230</v>
      </c>
      <c r="AX8" s="35">
        <f t="shared" si="3"/>
        <v>138837</v>
      </c>
      <c r="AY8" s="35">
        <f t="shared" si="3"/>
        <v>146810</v>
      </c>
      <c r="AZ8" s="35">
        <f t="shared" si="3"/>
        <v>141871</v>
      </c>
      <c r="BA8" s="35">
        <f t="shared" si="3"/>
        <v>157869</v>
      </c>
      <c r="BB8" s="20">
        <f>SUM(AP8:BA8)</f>
        <v>1662695</v>
      </c>
      <c r="BC8" s="35">
        <f>SUM(BC9:BC10)</f>
        <v>145646</v>
      </c>
      <c r="BD8" s="35">
        <f t="shared" ref="BD8:BN8" si="4">SUM(BD9:BD10)</f>
        <v>139472</v>
      </c>
      <c r="BE8" s="35">
        <f t="shared" si="4"/>
        <v>137731</v>
      </c>
      <c r="BF8" s="35">
        <f t="shared" si="4"/>
        <v>138675</v>
      </c>
      <c r="BG8" s="35">
        <f t="shared" si="4"/>
        <v>148862</v>
      </c>
      <c r="BH8" s="35">
        <f t="shared" si="4"/>
        <v>142391</v>
      </c>
      <c r="BI8" s="35">
        <f t="shared" si="4"/>
        <v>152327</v>
      </c>
      <c r="BJ8" s="35">
        <f t="shared" si="4"/>
        <v>171932</v>
      </c>
      <c r="BK8" s="35">
        <f t="shared" si="4"/>
        <v>146881</v>
      </c>
      <c r="BL8" s="35">
        <f t="shared" si="4"/>
        <v>142061</v>
      </c>
      <c r="BM8" s="35">
        <f t="shared" si="4"/>
        <v>141788</v>
      </c>
      <c r="BN8" s="35">
        <f t="shared" si="4"/>
        <v>163001</v>
      </c>
      <c r="BO8" s="20">
        <f>SUM(BC8:BN8)</f>
        <v>1770767</v>
      </c>
      <c r="BP8" s="35">
        <f>SUM(BP9:BP10)</f>
        <v>153108</v>
      </c>
      <c r="BQ8" s="35">
        <f t="shared" ref="BQ8:CA8" si="5">SUM(BQ9:BQ10)</f>
        <v>143803</v>
      </c>
      <c r="BR8" s="35">
        <f t="shared" si="5"/>
        <v>138261</v>
      </c>
      <c r="BS8" s="35">
        <f t="shared" si="5"/>
        <v>141023</v>
      </c>
      <c r="BT8" s="35">
        <f t="shared" si="5"/>
        <v>150104</v>
      </c>
      <c r="BU8" s="35">
        <f t="shared" si="5"/>
        <v>145532</v>
      </c>
      <c r="BV8" s="35">
        <f t="shared" si="5"/>
        <v>152932</v>
      </c>
      <c r="BW8" s="35">
        <f t="shared" si="5"/>
        <v>175560</v>
      </c>
      <c r="BX8" s="35">
        <f t="shared" si="5"/>
        <v>148689</v>
      </c>
      <c r="BY8" s="35">
        <f t="shared" si="5"/>
        <v>156462</v>
      </c>
      <c r="BZ8" s="35">
        <f t="shared" si="5"/>
        <v>146038</v>
      </c>
      <c r="CA8" s="35">
        <f t="shared" si="5"/>
        <v>173901</v>
      </c>
      <c r="CB8" s="20">
        <f>SUM(BP8:CA8)</f>
        <v>1825413</v>
      </c>
      <c r="CC8" s="35">
        <v>155234</v>
      </c>
      <c r="CD8" s="35">
        <v>154118</v>
      </c>
      <c r="CE8" s="35">
        <v>148631</v>
      </c>
      <c r="CF8" s="35">
        <v>147756</v>
      </c>
      <c r="CG8" s="35">
        <v>155493</v>
      </c>
      <c r="CH8" s="35">
        <v>150329</v>
      </c>
      <c r="CI8" s="35">
        <v>165834</v>
      </c>
      <c r="CJ8" s="35">
        <v>188093</v>
      </c>
      <c r="CK8" s="35">
        <v>164940</v>
      </c>
      <c r="CL8" s="35">
        <v>172911</v>
      </c>
      <c r="CM8" s="35">
        <v>168116</v>
      </c>
      <c r="CN8" s="35">
        <v>191195</v>
      </c>
      <c r="CO8" s="20">
        <f>SUM(CC8:CN8)</f>
        <v>1962650</v>
      </c>
      <c r="CP8" s="35">
        <v>181500</v>
      </c>
      <c r="CQ8" s="35">
        <v>176988</v>
      </c>
      <c r="CR8" s="35">
        <v>175208</v>
      </c>
      <c r="CS8" s="35">
        <v>180734</v>
      </c>
      <c r="CT8" s="35">
        <v>186952</v>
      </c>
      <c r="CU8" s="35">
        <v>179453</v>
      </c>
      <c r="CV8" s="35">
        <v>197033</v>
      </c>
      <c r="CW8" s="35">
        <v>214388</v>
      </c>
      <c r="CX8" s="35">
        <v>186709</v>
      </c>
      <c r="CY8" s="35">
        <v>197227</v>
      </c>
      <c r="CZ8" s="35">
        <v>176965</v>
      </c>
      <c r="DA8" s="35">
        <v>210700</v>
      </c>
      <c r="DB8" s="20">
        <f>SUM(CP8:DA8)</f>
        <v>2263857</v>
      </c>
      <c r="DC8" s="35">
        <f>+DC9+DC10</f>
        <v>199882</v>
      </c>
      <c r="DD8" s="35">
        <f t="shared" ref="DD8:DK8" si="6">+DD9+DD10</f>
        <v>187089</v>
      </c>
      <c r="DE8" s="35">
        <f t="shared" si="6"/>
        <v>184058</v>
      </c>
      <c r="DF8" s="35">
        <f t="shared" si="6"/>
        <v>183131</v>
      </c>
      <c r="DG8" s="35">
        <f t="shared" si="6"/>
        <v>198882</v>
      </c>
      <c r="DH8" s="35">
        <f t="shared" si="6"/>
        <v>189545</v>
      </c>
      <c r="DI8" s="35">
        <f t="shared" si="6"/>
        <v>206469</v>
      </c>
      <c r="DJ8" s="35">
        <f t="shared" si="6"/>
        <v>207068</v>
      </c>
      <c r="DK8" s="35">
        <f t="shared" si="6"/>
        <v>196976</v>
      </c>
      <c r="DL8" s="11"/>
      <c r="DM8" s="11"/>
      <c r="DN8" s="11"/>
      <c r="DO8" s="11"/>
    </row>
    <row r="9" spans="1:119" x14ac:dyDescent="0.25">
      <c r="B9" s="5" t="s">
        <v>2</v>
      </c>
      <c r="C9" s="29">
        <v>68283</v>
      </c>
      <c r="D9" s="29">
        <v>68373</v>
      </c>
      <c r="E9" s="29">
        <v>65796</v>
      </c>
      <c r="F9" s="29">
        <v>64090</v>
      </c>
      <c r="G9" s="29">
        <v>69888</v>
      </c>
      <c r="H9" s="29">
        <v>64386</v>
      </c>
      <c r="I9" s="29">
        <v>69955</v>
      </c>
      <c r="J9" s="29">
        <v>84972</v>
      </c>
      <c r="K9" s="29">
        <v>74437</v>
      </c>
      <c r="L9" s="29">
        <v>75744</v>
      </c>
      <c r="M9" s="29">
        <v>77066</v>
      </c>
      <c r="N9" s="29">
        <v>83103</v>
      </c>
      <c r="O9" s="20">
        <f>SUM(C9:N9)</f>
        <v>866093</v>
      </c>
      <c r="P9" s="29">
        <v>81682</v>
      </c>
      <c r="Q9" s="29">
        <v>80735</v>
      </c>
      <c r="R9" s="29">
        <v>81301</v>
      </c>
      <c r="S9" s="29">
        <v>82822</v>
      </c>
      <c r="T9" s="29">
        <v>83858</v>
      </c>
      <c r="U9" s="29">
        <v>81217</v>
      </c>
      <c r="V9" s="29">
        <v>86726</v>
      </c>
      <c r="W9" s="29">
        <v>102849</v>
      </c>
      <c r="X9" s="29">
        <v>88121</v>
      </c>
      <c r="Y9" s="29">
        <v>92232</v>
      </c>
      <c r="Z9" s="29">
        <v>85501</v>
      </c>
      <c r="AA9" s="29">
        <v>102882</v>
      </c>
      <c r="AB9" s="20">
        <f>SUM(P9:AA9)</f>
        <v>1049926</v>
      </c>
      <c r="AC9" s="29">
        <v>91302</v>
      </c>
      <c r="AD9" s="29">
        <v>85036</v>
      </c>
      <c r="AE9" s="29">
        <v>92872</v>
      </c>
      <c r="AF9" s="29">
        <v>93682</v>
      </c>
      <c r="AG9" s="29">
        <v>84111</v>
      </c>
      <c r="AH9" s="29">
        <v>86160</v>
      </c>
      <c r="AI9" s="29">
        <v>102083</v>
      </c>
      <c r="AJ9" s="29">
        <v>117374</v>
      </c>
      <c r="AK9" s="29">
        <v>94701</v>
      </c>
      <c r="AL9" s="29">
        <v>100200</v>
      </c>
      <c r="AM9" s="29">
        <v>94585</v>
      </c>
      <c r="AN9" s="29">
        <v>105370</v>
      </c>
      <c r="AO9" s="20">
        <f>SUM(AC9:AN9)</f>
        <v>1147476</v>
      </c>
      <c r="AP9" s="29">
        <v>98230</v>
      </c>
      <c r="AQ9" s="29">
        <v>99204</v>
      </c>
      <c r="AR9" s="29">
        <v>93544</v>
      </c>
      <c r="AS9" s="29">
        <v>95633</v>
      </c>
      <c r="AT9" s="29">
        <v>102788</v>
      </c>
      <c r="AU9" s="29">
        <v>102180</v>
      </c>
      <c r="AV9" s="29">
        <v>108803</v>
      </c>
      <c r="AW9" s="29">
        <v>122963</v>
      </c>
      <c r="AX9" s="29">
        <v>105342</v>
      </c>
      <c r="AY9" s="29">
        <v>111410</v>
      </c>
      <c r="AZ9" s="29">
        <v>108108</v>
      </c>
      <c r="BA9" s="29">
        <v>123457</v>
      </c>
      <c r="BB9" s="20">
        <f>SUM(AP9:BA9)</f>
        <v>1271662</v>
      </c>
      <c r="BC9" s="29">
        <v>111672</v>
      </c>
      <c r="BD9" s="29">
        <v>109021</v>
      </c>
      <c r="BE9" s="29">
        <v>105884</v>
      </c>
      <c r="BF9" s="29">
        <v>106751</v>
      </c>
      <c r="BG9" s="29">
        <v>115238</v>
      </c>
      <c r="BH9" s="29">
        <v>110202</v>
      </c>
      <c r="BI9" s="29">
        <v>117214</v>
      </c>
      <c r="BJ9" s="29">
        <v>133694</v>
      </c>
      <c r="BK9" s="29">
        <v>110903</v>
      </c>
      <c r="BL9" s="29">
        <v>105906</v>
      </c>
      <c r="BM9" s="29">
        <v>105554</v>
      </c>
      <c r="BN9" s="29">
        <v>124112</v>
      </c>
      <c r="BO9" s="20">
        <f>SUM(BC9:BN9)</f>
        <v>1356151</v>
      </c>
      <c r="BP9" s="29">
        <v>115782</v>
      </c>
      <c r="BQ9" s="29">
        <v>108902</v>
      </c>
      <c r="BR9" s="29">
        <v>106021</v>
      </c>
      <c r="BS9" s="29">
        <v>106075</v>
      </c>
      <c r="BT9" s="29">
        <v>112842</v>
      </c>
      <c r="BU9" s="29">
        <v>110051</v>
      </c>
      <c r="BV9" s="29">
        <v>116185</v>
      </c>
      <c r="BW9" s="29">
        <v>134507</v>
      </c>
      <c r="BX9" s="29">
        <v>112329</v>
      </c>
      <c r="BY9" s="29">
        <v>118084</v>
      </c>
      <c r="BZ9" s="29">
        <v>110395</v>
      </c>
      <c r="CA9" s="29">
        <v>134092</v>
      </c>
      <c r="CB9" s="20">
        <f>SUM(BP9:CA9)</f>
        <v>1385265</v>
      </c>
      <c r="CC9" s="29">
        <v>117116</v>
      </c>
      <c r="CD9" s="29">
        <v>116815</v>
      </c>
      <c r="CE9" s="29">
        <v>110390</v>
      </c>
      <c r="CF9" s="29">
        <v>109719</v>
      </c>
      <c r="CG9" s="29">
        <v>116699</v>
      </c>
      <c r="CH9" s="29">
        <v>110978</v>
      </c>
      <c r="CI9" s="29">
        <v>123491</v>
      </c>
      <c r="CJ9" s="29">
        <v>141835</v>
      </c>
      <c r="CK9" s="29">
        <v>121680</v>
      </c>
      <c r="CL9" s="29">
        <v>126956</v>
      </c>
      <c r="CM9" s="29">
        <v>124377</v>
      </c>
      <c r="CN9" s="29">
        <v>143900</v>
      </c>
      <c r="CO9" s="20">
        <f>SUM(CC9:CN9)</f>
        <v>1463956</v>
      </c>
      <c r="CP9" s="29">
        <v>134292</v>
      </c>
      <c r="CQ9" s="29">
        <v>133173</v>
      </c>
      <c r="CR9" s="29">
        <v>129384</v>
      </c>
      <c r="CS9" s="29">
        <v>130723</v>
      </c>
      <c r="CT9" s="29">
        <v>135734</v>
      </c>
      <c r="CU9" s="29">
        <v>131954</v>
      </c>
      <c r="CV9" s="29">
        <v>145994</v>
      </c>
      <c r="CW9" s="29">
        <v>157169</v>
      </c>
      <c r="CX9" s="29">
        <v>135695</v>
      </c>
      <c r="CY9" s="29">
        <v>145716</v>
      </c>
      <c r="CZ9" s="29">
        <v>131364</v>
      </c>
      <c r="DA9" s="29">
        <v>160063</v>
      </c>
      <c r="DB9" s="20">
        <f>SUM(CP9:DA9)</f>
        <v>1671261</v>
      </c>
      <c r="DC9" s="29">
        <v>150377</v>
      </c>
      <c r="DD9" s="29">
        <v>142097</v>
      </c>
      <c r="DE9" s="29">
        <v>139626</v>
      </c>
      <c r="DF9" s="29">
        <v>139091</v>
      </c>
      <c r="DG9" s="29">
        <v>151046</v>
      </c>
      <c r="DH9" s="29">
        <v>144393</v>
      </c>
      <c r="DI9" s="29">
        <v>156563</v>
      </c>
      <c r="DJ9" s="29">
        <v>157006</v>
      </c>
      <c r="DK9" s="29">
        <v>147856</v>
      </c>
      <c r="DL9" s="11"/>
      <c r="DM9" s="11"/>
      <c r="DN9" s="11"/>
      <c r="DO9" s="11"/>
    </row>
    <row r="10" spans="1:119" x14ac:dyDescent="0.25">
      <c r="B10" s="5" t="s">
        <v>3</v>
      </c>
      <c r="C10" s="38">
        <v>26471</v>
      </c>
      <c r="D10" s="38">
        <v>25857</v>
      </c>
      <c r="E10" s="38">
        <v>25559</v>
      </c>
      <c r="F10" s="38">
        <v>25143</v>
      </c>
      <c r="G10" s="38">
        <v>27469</v>
      </c>
      <c r="H10" s="38">
        <v>25204</v>
      </c>
      <c r="I10" s="38">
        <v>26456</v>
      </c>
      <c r="J10" s="38">
        <v>30576</v>
      </c>
      <c r="K10" s="38">
        <v>29902</v>
      </c>
      <c r="L10" s="38">
        <v>29819</v>
      </c>
      <c r="M10" s="38">
        <v>29043</v>
      </c>
      <c r="N10" s="38">
        <v>28528</v>
      </c>
      <c r="O10" s="20">
        <f t="shared" ref="O10:O28" si="7">SUM(C10:N10)</f>
        <v>330027</v>
      </c>
      <c r="P10" s="38">
        <v>27762</v>
      </c>
      <c r="Q10" s="38">
        <v>26538</v>
      </c>
      <c r="R10" s="38">
        <v>27768</v>
      </c>
      <c r="S10" s="38">
        <v>27099</v>
      </c>
      <c r="T10" s="38">
        <v>29418</v>
      </c>
      <c r="U10" s="38">
        <v>27694</v>
      </c>
      <c r="V10" s="38">
        <v>29522</v>
      </c>
      <c r="W10" s="38">
        <v>32529</v>
      </c>
      <c r="X10" s="38">
        <v>29485</v>
      </c>
      <c r="Y10" s="38">
        <v>31220</v>
      </c>
      <c r="Z10" s="38">
        <v>28404</v>
      </c>
      <c r="AA10" s="38">
        <v>30387</v>
      </c>
      <c r="AB10" s="20">
        <f t="shared" ref="AB10:AB28" si="8">SUM(P10:AA10)</f>
        <v>347826</v>
      </c>
      <c r="AC10" s="38">
        <v>29379</v>
      </c>
      <c r="AD10" s="38">
        <v>27532</v>
      </c>
      <c r="AE10" s="38">
        <v>29352</v>
      </c>
      <c r="AF10" s="38">
        <v>27814</v>
      </c>
      <c r="AG10" s="38">
        <v>21822</v>
      </c>
      <c r="AH10" s="38">
        <v>23971</v>
      </c>
      <c r="AI10" s="38">
        <v>29857</v>
      </c>
      <c r="AJ10" s="38">
        <v>33204</v>
      </c>
      <c r="AK10" s="38">
        <v>30393</v>
      </c>
      <c r="AL10" s="38">
        <v>32900</v>
      </c>
      <c r="AM10" s="38">
        <v>30795</v>
      </c>
      <c r="AN10" s="38">
        <v>32149</v>
      </c>
      <c r="AO10" s="20">
        <f t="shared" ref="AO10:AO28" si="9">SUM(AC10:AN10)</f>
        <v>349168</v>
      </c>
      <c r="AP10" s="38">
        <v>30989</v>
      </c>
      <c r="AQ10" s="38">
        <v>29808</v>
      </c>
      <c r="AR10" s="38">
        <v>30536</v>
      </c>
      <c r="AS10" s="38">
        <v>30131</v>
      </c>
      <c r="AT10" s="38">
        <v>31650</v>
      </c>
      <c r="AU10" s="38">
        <v>31489</v>
      </c>
      <c r="AV10" s="38">
        <v>33093</v>
      </c>
      <c r="AW10" s="38">
        <v>36267</v>
      </c>
      <c r="AX10" s="38">
        <v>33495</v>
      </c>
      <c r="AY10" s="38">
        <v>35400</v>
      </c>
      <c r="AZ10" s="38">
        <v>33763</v>
      </c>
      <c r="BA10" s="38">
        <v>34412</v>
      </c>
      <c r="BB10" s="20">
        <f t="shared" ref="BB10:BB28" si="10">SUM(AP10:BA10)</f>
        <v>391033</v>
      </c>
      <c r="BC10" s="38">
        <v>33974</v>
      </c>
      <c r="BD10" s="38">
        <v>30451</v>
      </c>
      <c r="BE10" s="38">
        <v>31847</v>
      </c>
      <c r="BF10" s="38">
        <v>31924</v>
      </c>
      <c r="BG10" s="38">
        <v>33624</v>
      </c>
      <c r="BH10" s="38">
        <v>32189</v>
      </c>
      <c r="BI10" s="38">
        <v>35113</v>
      </c>
      <c r="BJ10" s="38">
        <v>38238</v>
      </c>
      <c r="BK10" s="38">
        <v>35978</v>
      </c>
      <c r="BL10" s="38">
        <v>36155</v>
      </c>
      <c r="BM10" s="38">
        <v>36234</v>
      </c>
      <c r="BN10" s="38">
        <v>38889</v>
      </c>
      <c r="BO10" s="20">
        <f t="shared" ref="BO10:BO28" si="11">SUM(BC10:BN10)</f>
        <v>414616</v>
      </c>
      <c r="BP10" s="38">
        <v>37326</v>
      </c>
      <c r="BQ10" s="38">
        <v>34901</v>
      </c>
      <c r="BR10" s="38">
        <v>32240</v>
      </c>
      <c r="BS10" s="38">
        <v>34948</v>
      </c>
      <c r="BT10" s="38">
        <v>37262</v>
      </c>
      <c r="BU10" s="38">
        <v>35481</v>
      </c>
      <c r="BV10" s="38">
        <v>36747</v>
      </c>
      <c r="BW10" s="38">
        <v>41053</v>
      </c>
      <c r="BX10" s="38">
        <v>36360</v>
      </c>
      <c r="BY10" s="38">
        <v>38378</v>
      </c>
      <c r="BZ10" s="38">
        <v>35643</v>
      </c>
      <c r="CA10" s="38">
        <v>39809</v>
      </c>
      <c r="CB10" s="20">
        <f t="shared" ref="CB10:CB28" si="12">SUM(BP10:CA10)</f>
        <v>440148</v>
      </c>
      <c r="CC10" s="38">
        <v>38118</v>
      </c>
      <c r="CD10" s="38">
        <v>37303</v>
      </c>
      <c r="CE10" s="38">
        <v>38241</v>
      </c>
      <c r="CF10" s="38">
        <v>38037</v>
      </c>
      <c r="CG10" s="38">
        <v>38794</v>
      </c>
      <c r="CH10" s="38">
        <v>39351</v>
      </c>
      <c r="CI10" s="38">
        <v>42343</v>
      </c>
      <c r="CJ10" s="38">
        <v>46258</v>
      </c>
      <c r="CK10" s="38">
        <v>43260</v>
      </c>
      <c r="CL10" s="38">
        <v>45955</v>
      </c>
      <c r="CM10" s="38">
        <v>43739</v>
      </c>
      <c r="CN10" s="38">
        <v>47295</v>
      </c>
      <c r="CO10" s="20">
        <f t="shared" ref="CO10:CO28" si="13">SUM(CC10:CN10)</f>
        <v>498694</v>
      </c>
      <c r="CP10" s="38">
        <v>47208</v>
      </c>
      <c r="CQ10" s="38">
        <v>43815</v>
      </c>
      <c r="CR10" s="38">
        <v>45824</v>
      </c>
      <c r="CS10" s="38">
        <v>50011</v>
      </c>
      <c r="CT10" s="38">
        <v>51218</v>
      </c>
      <c r="CU10" s="38">
        <v>47499</v>
      </c>
      <c r="CV10" s="38">
        <v>51039</v>
      </c>
      <c r="CW10" s="38">
        <v>57219</v>
      </c>
      <c r="CX10" s="38">
        <v>51014</v>
      </c>
      <c r="CY10" s="38">
        <v>51511</v>
      </c>
      <c r="CZ10" s="38">
        <v>45601</v>
      </c>
      <c r="DA10" s="38">
        <v>50637</v>
      </c>
      <c r="DB10" s="20">
        <f t="shared" ref="DB10:DB28" si="14">SUM(CP10:DA10)</f>
        <v>592596</v>
      </c>
      <c r="DC10" s="38">
        <v>49505</v>
      </c>
      <c r="DD10" s="38">
        <v>44992</v>
      </c>
      <c r="DE10" s="38">
        <v>44432</v>
      </c>
      <c r="DF10" s="38">
        <v>44040</v>
      </c>
      <c r="DG10" s="38">
        <v>47836</v>
      </c>
      <c r="DH10" s="38">
        <v>45152</v>
      </c>
      <c r="DI10" s="38">
        <v>49906</v>
      </c>
      <c r="DJ10" s="38">
        <v>50062</v>
      </c>
      <c r="DK10" s="38">
        <v>49120</v>
      </c>
      <c r="DL10" s="11"/>
      <c r="DM10" s="11"/>
      <c r="DN10" s="11"/>
      <c r="DO10" s="11"/>
    </row>
    <row r="11" spans="1:119" x14ac:dyDescent="0.25">
      <c r="B11" s="4" t="s">
        <v>4</v>
      </c>
      <c r="C11" s="35">
        <f>SUM(C12:C13)</f>
        <v>31975</v>
      </c>
      <c r="D11" s="35">
        <f t="shared" ref="D11:N11" si="15">SUM(D12:D13)</f>
        <v>30686</v>
      </c>
      <c r="E11" s="35">
        <f t="shared" si="15"/>
        <v>26910</v>
      </c>
      <c r="F11" s="35">
        <f t="shared" si="15"/>
        <v>25367</v>
      </c>
      <c r="G11" s="35">
        <f t="shared" si="15"/>
        <v>27222</v>
      </c>
      <c r="H11" s="35">
        <f t="shared" si="15"/>
        <v>26427</v>
      </c>
      <c r="I11" s="35">
        <f t="shared" si="15"/>
        <v>28090</v>
      </c>
      <c r="J11" s="35">
        <f t="shared" si="15"/>
        <v>28137</v>
      </c>
      <c r="K11" s="35">
        <f t="shared" si="15"/>
        <v>28568</v>
      </c>
      <c r="L11" s="35">
        <f t="shared" si="15"/>
        <v>27904</v>
      </c>
      <c r="M11" s="35">
        <f t="shared" si="15"/>
        <v>27362</v>
      </c>
      <c r="N11" s="35">
        <f t="shared" si="15"/>
        <v>30408</v>
      </c>
      <c r="O11" s="20">
        <f t="shared" si="7"/>
        <v>339056</v>
      </c>
      <c r="P11" s="35">
        <f>SUM(P12:P13)</f>
        <v>34776</v>
      </c>
      <c r="Q11" s="35">
        <f t="shared" ref="Q11:AA11" si="16">SUM(Q12:Q13)</f>
        <v>33459</v>
      </c>
      <c r="R11" s="35">
        <f t="shared" si="16"/>
        <v>30361</v>
      </c>
      <c r="S11" s="35">
        <f t="shared" si="16"/>
        <v>27246</v>
      </c>
      <c r="T11" s="35">
        <f t="shared" si="16"/>
        <v>29867</v>
      </c>
      <c r="U11" s="35">
        <f t="shared" si="16"/>
        <v>27123</v>
      </c>
      <c r="V11" s="35">
        <f t="shared" si="16"/>
        <v>29707</v>
      </c>
      <c r="W11" s="35">
        <f t="shared" si="16"/>
        <v>30262</v>
      </c>
      <c r="X11" s="35">
        <f t="shared" si="16"/>
        <v>30858</v>
      </c>
      <c r="Y11" s="35">
        <f t="shared" si="16"/>
        <v>30998</v>
      </c>
      <c r="Z11" s="35">
        <f t="shared" si="16"/>
        <v>29779</v>
      </c>
      <c r="AA11" s="35">
        <f t="shared" si="16"/>
        <v>33434</v>
      </c>
      <c r="AB11" s="20">
        <f t="shared" si="8"/>
        <v>367870</v>
      </c>
      <c r="AC11" s="35">
        <f>SUM(AC12:AC13)</f>
        <v>36319</v>
      </c>
      <c r="AD11" s="35">
        <f t="shared" ref="AD11:AN11" si="17">SUM(AD12:AD13)</f>
        <v>34645</v>
      </c>
      <c r="AE11" s="35">
        <f t="shared" si="17"/>
        <v>31618</v>
      </c>
      <c r="AF11" s="35">
        <f t="shared" si="17"/>
        <v>30808</v>
      </c>
      <c r="AG11" s="35">
        <f t="shared" si="17"/>
        <v>28027</v>
      </c>
      <c r="AH11" s="35">
        <f t="shared" si="17"/>
        <v>27736</v>
      </c>
      <c r="AI11" s="35">
        <f t="shared" si="17"/>
        <v>29499</v>
      </c>
      <c r="AJ11" s="35">
        <f t="shared" si="17"/>
        <v>29557</v>
      </c>
      <c r="AK11" s="35">
        <f t="shared" si="17"/>
        <v>30271</v>
      </c>
      <c r="AL11" s="35">
        <f t="shared" si="17"/>
        <v>27485</v>
      </c>
      <c r="AM11" s="35">
        <f t="shared" si="17"/>
        <v>26076</v>
      </c>
      <c r="AN11" s="35">
        <f t="shared" si="17"/>
        <v>28245</v>
      </c>
      <c r="AO11" s="20">
        <f t="shared" si="9"/>
        <v>360286</v>
      </c>
      <c r="AP11" s="35">
        <f>SUM(AP12:AP13)</f>
        <v>33735</v>
      </c>
      <c r="AQ11" s="35">
        <f t="shared" ref="AQ11:BA11" si="18">SUM(AQ12:AQ13)</f>
        <v>30794</v>
      </c>
      <c r="AR11" s="35">
        <f t="shared" si="18"/>
        <v>28369</v>
      </c>
      <c r="AS11" s="35">
        <f t="shared" si="18"/>
        <v>25966</v>
      </c>
      <c r="AT11" s="35">
        <f t="shared" si="18"/>
        <v>26776</v>
      </c>
      <c r="AU11" s="35">
        <f t="shared" si="18"/>
        <v>25412</v>
      </c>
      <c r="AV11" s="35">
        <f t="shared" si="18"/>
        <v>27267</v>
      </c>
      <c r="AW11" s="35">
        <f t="shared" si="18"/>
        <v>28584</v>
      </c>
      <c r="AX11" s="35">
        <f t="shared" si="18"/>
        <v>31681</v>
      </c>
      <c r="AY11" s="35">
        <f t="shared" si="18"/>
        <v>32528</v>
      </c>
      <c r="AZ11" s="35">
        <f t="shared" si="18"/>
        <v>30930</v>
      </c>
      <c r="BA11" s="35">
        <f t="shared" si="18"/>
        <v>31561</v>
      </c>
      <c r="BB11" s="20">
        <f t="shared" si="10"/>
        <v>353603</v>
      </c>
      <c r="BC11" s="35">
        <f>SUM(BC12:BC13)</f>
        <v>37417</v>
      </c>
      <c r="BD11" s="35">
        <f t="shared" ref="BD11:BN11" si="19">SUM(BD12:BD13)</f>
        <v>34708</v>
      </c>
      <c r="BE11" s="35">
        <f t="shared" si="19"/>
        <v>31242</v>
      </c>
      <c r="BF11" s="35">
        <f t="shared" si="19"/>
        <v>27305</v>
      </c>
      <c r="BG11" s="35">
        <f t="shared" si="19"/>
        <v>28815</v>
      </c>
      <c r="BH11" s="35">
        <f t="shared" si="19"/>
        <v>27428</v>
      </c>
      <c r="BI11" s="35">
        <f t="shared" si="19"/>
        <v>27576</v>
      </c>
      <c r="BJ11" s="35">
        <f t="shared" si="19"/>
        <v>28013</v>
      </c>
      <c r="BK11" s="35">
        <f t="shared" si="19"/>
        <v>29136</v>
      </c>
      <c r="BL11" s="35">
        <f t="shared" si="19"/>
        <v>28191</v>
      </c>
      <c r="BM11" s="35">
        <f t="shared" si="19"/>
        <v>28954</v>
      </c>
      <c r="BN11" s="35">
        <f t="shared" si="19"/>
        <v>31405</v>
      </c>
      <c r="BO11" s="20">
        <f t="shared" si="11"/>
        <v>360190</v>
      </c>
      <c r="BP11" s="35">
        <f>SUM(BP12:BP13)</f>
        <v>36212</v>
      </c>
      <c r="BQ11" s="35">
        <f t="shared" ref="BQ11:CA11" si="20">SUM(BQ12:BQ13)</f>
        <v>32681</v>
      </c>
      <c r="BR11" s="35">
        <f t="shared" si="20"/>
        <v>29217</v>
      </c>
      <c r="BS11" s="35">
        <f t="shared" si="20"/>
        <v>26926</v>
      </c>
      <c r="BT11" s="35">
        <f t="shared" si="20"/>
        <v>28885</v>
      </c>
      <c r="BU11" s="35">
        <f t="shared" si="20"/>
        <v>27183</v>
      </c>
      <c r="BV11" s="35">
        <f t="shared" si="20"/>
        <v>29572</v>
      </c>
      <c r="BW11" s="35">
        <f t="shared" si="20"/>
        <v>32414</v>
      </c>
      <c r="BX11" s="35">
        <f t="shared" si="20"/>
        <v>33146</v>
      </c>
      <c r="BY11" s="35">
        <f t="shared" si="20"/>
        <v>32219</v>
      </c>
      <c r="BZ11" s="35">
        <f t="shared" si="20"/>
        <v>31807</v>
      </c>
      <c r="CA11" s="35">
        <f t="shared" si="20"/>
        <v>34072</v>
      </c>
      <c r="CB11" s="20">
        <f t="shared" si="12"/>
        <v>374334</v>
      </c>
      <c r="CC11" s="35">
        <v>40042</v>
      </c>
      <c r="CD11" s="35">
        <v>35061</v>
      </c>
      <c r="CE11" s="35">
        <v>34931</v>
      </c>
      <c r="CF11" s="35">
        <v>38995</v>
      </c>
      <c r="CG11" s="35">
        <v>38899</v>
      </c>
      <c r="CH11" s="35">
        <v>31582</v>
      </c>
      <c r="CI11" s="35">
        <v>32387</v>
      </c>
      <c r="CJ11" s="35">
        <v>33640</v>
      </c>
      <c r="CK11" s="35">
        <v>34089</v>
      </c>
      <c r="CL11" s="35">
        <v>35901</v>
      </c>
      <c r="CM11" s="35">
        <v>36118</v>
      </c>
      <c r="CN11" s="35">
        <v>38940</v>
      </c>
      <c r="CO11" s="20">
        <f t="shared" si="13"/>
        <v>430585</v>
      </c>
      <c r="CP11" s="35">
        <v>45599</v>
      </c>
      <c r="CQ11" s="35">
        <v>42803</v>
      </c>
      <c r="CR11" s="35">
        <v>40057</v>
      </c>
      <c r="CS11" s="35">
        <v>35723</v>
      </c>
      <c r="CT11" s="35">
        <v>39056</v>
      </c>
      <c r="CU11" s="35">
        <v>36042</v>
      </c>
      <c r="CV11" s="35">
        <v>37638</v>
      </c>
      <c r="CW11" s="35">
        <v>38944</v>
      </c>
      <c r="CX11" s="35">
        <v>39481</v>
      </c>
      <c r="CY11" s="35">
        <v>38066</v>
      </c>
      <c r="CZ11" s="35">
        <v>37220</v>
      </c>
      <c r="DA11" s="35">
        <v>40965</v>
      </c>
      <c r="DB11" s="20">
        <f t="shared" si="14"/>
        <v>471594</v>
      </c>
      <c r="DC11" s="35">
        <f>+DC12+DC13</f>
        <v>47653</v>
      </c>
      <c r="DD11" s="35">
        <f t="shared" ref="DD11" si="21">+DD12+DD13</f>
        <v>44578</v>
      </c>
      <c r="DE11" s="35">
        <f t="shared" ref="DE11" si="22">+DE12+DE13</f>
        <v>39504</v>
      </c>
      <c r="DF11" s="35">
        <f t="shared" ref="DF11:DK11" si="23">+DF12+DF13</f>
        <v>37342</v>
      </c>
      <c r="DG11" s="35">
        <f t="shared" si="23"/>
        <v>37662</v>
      </c>
      <c r="DH11" s="35">
        <f t="shared" si="23"/>
        <v>35609</v>
      </c>
      <c r="DI11" s="35">
        <f t="shared" si="23"/>
        <v>37635</v>
      </c>
      <c r="DJ11" s="35">
        <f t="shared" si="23"/>
        <v>38452</v>
      </c>
      <c r="DK11" s="35">
        <f t="shared" si="23"/>
        <v>38643</v>
      </c>
      <c r="DL11" s="11"/>
      <c r="DM11" s="11"/>
      <c r="DN11" s="11"/>
      <c r="DO11" s="11"/>
    </row>
    <row r="12" spans="1:119" x14ac:dyDescent="0.25">
      <c r="B12" s="5" t="s">
        <v>2</v>
      </c>
      <c r="C12" s="29">
        <v>24419</v>
      </c>
      <c r="D12" s="29">
        <v>23619</v>
      </c>
      <c r="E12" s="29">
        <v>19637</v>
      </c>
      <c r="F12" s="29">
        <v>18189</v>
      </c>
      <c r="G12" s="29">
        <v>19963</v>
      </c>
      <c r="H12" s="29">
        <v>18522</v>
      </c>
      <c r="I12" s="29">
        <v>20202</v>
      </c>
      <c r="J12" s="29">
        <v>19687</v>
      </c>
      <c r="K12" s="29">
        <v>20861</v>
      </c>
      <c r="L12" s="29">
        <v>19847</v>
      </c>
      <c r="M12" s="29">
        <v>19746</v>
      </c>
      <c r="N12" s="29">
        <v>22246</v>
      </c>
      <c r="O12" s="20">
        <f t="shared" si="7"/>
        <v>246938</v>
      </c>
      <c r="P12" s="29">
        <v>26822</v>
      </c>
      <c r="Q12" s="29">
        <v>25447</v>
      </c>
      <c r="R12" s="29">
        <v>21863</v>
      </c>
      <c r="S12" s="29">
        <v>20257</v>
      </c>
      <c r="T12" s="29">
        <v>21660</v>
      </c>
      <c r="U12" s="29">
        <v>19568</v>
      </c>
      <c r="V12" s="29">
        <v>20876</v>
      </c>
      <c r="W12" s="29">
        <v>22402</v>
      </c>
      <c r="X12" s="29">
        <v>23196</v>
      </c>
      <c r="Y12" s="29">
        <v>23171</v>
      </c>
      <c r="Z12" s="29">
        <v>21916</v>
      </c>
      <c r="AA12" s="29">
        <v>25184</v>
      </c>
      <c r="AB12" s="20">
        <f t="shared" si="8"/>
        <v>272362</v>
      </c>
      <c r="AC12" s="29">
        <v>29594</v>
      </c>
      <c r="AD12" s="29">
        <v>28224</v>
      </c>
      <c r="AE12" s="29">
        <v>24032</v>
      </c>
      <c r="AF12" s="29">
        <v>22825</v>
      </c>
      <c r="AG12" s="29">
        <v>21597</v>
      </c>
      <c r="AH12" s="29">
        <v>21117</v>
      </c>
      <c r="AI12" s="29">
        <v>21412</v>
      </c>
      <c r="AJ12" s="29">
        <v>21397</v>
      </c>
      <c r="AK12" s="29">
        <v>22402</v>
      </c>
      <c r="AL12" s="29">
        <v>20130</v>
      </c>
      <c r="AM12" s="29">
        <v>19372</v>
      </c>
      <c r="AN12" s="29">
        <v>21174</v>
      </c>
      <c r="AO12" s="20">
        <f t="shared" si="9"/>
        <v>273276</v>
      </c>
      <c r="AP12" s="29">
        <v>26954</v>
      </c>
      <c r="AQ12" s="29">
        <v>24584</v>
      </c>
      <c r="AR12" s="29">
        <v>21375</v>
      </c>
      <c r="AS12" s="29">
        <v>19437</v>
      </c>
      <c r="AT12" s="29">
        <v>19689</v>
      </c>
      <c r="AU12" s="29">
        <v>18817</v>
      </c>
      <c r="AV12" s="29">
        <v>20330</v>
      </c>
      <c r="AW12" s="29">
        <v>21625</v>
      </c>
      <c r="AX12" s="29">
        <v>24124</v>
      </c>
      <c r="AY12" s="29">
        <v>24012</v>
      </c>
      <c r="AZ12" s="29">
        <v>22621</v>
      </c>
      <c r="BA12" s="29">
        <v>24811</v>
      </c>
      <c r="BB12" s="20">
        <f t="shared" si="10"/>
        <v>268379</v>
      </c>
      <c r="BC12" s="29">
        <v>30892</v>
      </c>
      <c r="BD12" s="29">
        <v>28747</v>
      </c>
      <c r="BE12" s="29">
        <v>25482</v>
      </c>
      <c r="BF12" s="29">
        <v>21224</v>
      </c>
      <c r="BG12" s="29">
        <v>23205</v>
      </c>
      <c r="BH12" s="29">
        <v>21740</v>
      </c>
      <c r="BI12" s="29">
        <v>21854</v>
      </c>
      <c r="BJ12" s="29">
        <v>22224</v>
      </c>
      <c r="BK12" s="29">
        <v>23285</v>
      </c>
      <c r="BL12" s="29">
        <v>21902</v>
      </c>
      <c r="BM12" s="29">
        <v>21930</v>
      </c>
      <c r="BN12" s="29">
        <v>24464</v>
      </c>
      <c r="BO12" s="20">
        <f t="shared" si="11"/>
        <v>286949</v>
      </c>
      <c r="BP12" s="29">
        <v>29626</v>
      </c>
      <c r="BQ12" s="29">
        <v>26290</v>
      </c>
      <c r="BR12" s="29">
        <v>24096</v>
      </c>
      <c r="BS12" s="29">
        <v>20755</v>
      </c>
      <c r="BT12" s="29">
        <v>22547</v>
      </c>
      <c r="BU12" s="29">
        <v>20851</v>
      </c>
      <c r="BV12" s="29">
        <v>23210</v>
      </c>
      <c r="BW12" s="29">
        <v>25596</v>
      </c>
      <c r="BX12" s="29">
        <v>25811</v>
      </c>
      <c r="BY12" s="29">
        <v>24960</v>
      </c>
      <c r="BZ12" s="29">
        <v>25133</v>
      </c>
      <c r="CA12" s="29">
        <v>26994</v>
      </c>
      <c r="CB12" s="20">
        <f t="shared" si="12"/>
        <v>295869</v>
      </c>
      <c r="CC12" s="29">
        <v>33646</v>
      </c>
      <c r="CD12" s="29">
        <v>29898</v>
      </c>
      <c r="CE12" s="29">
        <v>28306</v>
      </c>
      <c r="CF12" s="29">
        <v>28914</v>
      </c>
      <c r="CG12" s="29">
        <v>28595</v>
      </c>
      <c r="CH12" s="29">
        <v>24346</v>
      </c>
      <c r="CI12" s="29">
        <v>25469</v>
      </c>
      <c r="CJ12" s="29">
        <v>26320</v>
      </c>
      <c r="CK12" s="29">
        <v>27031</v>
      </c>
      <c r="CL12" s="29">
        <v>28009</v>
      </c>
      <c r="CM12" s="29">
        <v>28151</v>
      </c>
      <c r="CN12" s="29">
        <v>31353</v>
      </c>
      <c r="CO12" s="20">
        <f t="shared" si="13"/>
        <v>340038</v>
      </c>
      <c r="CP12" s="29">
        <v>38287</v>
      </c>
      <c r="CQ12" s="29">
        <v>35513</v>
      </c>
      <c r="CR12" s="29">
        <v>32088</v>
      </c>
      <c r="CS12" s="29">
        <v>28259</v>
      </c>
      <c r="CT12" s="29">
        <v>30518</v>
      </c>
      <c r="CU12" s="29">
        <v>28539</v>
      </c>
      <c r="CV12" s="29">
        <v>29621</v>
      </c>
      <c r="CW12" s="29">
        <v>30281</v>
      </c>
      <c r="CX12" s="29">
        <v>30677</v>
      </c>
      <c r="CY12" s="29">
        <v>29767</v>
      </c>
      <c r="CZ12" s="29">
        <v>29069</v>
      </c>
      <c r="DA12" s="29">
        <v>32628</v>
      </c>
      <c r="DB12" s="20">
        <f t="shared" si="14"/>
        <v>375247</v>
      </c>
      <c r="DC12" s="29">
        <v>39380</v>
      </c>
      <c r="DD12" s="29">
        <v>36541</v>
      </c>
      <c r="DE12" s="29">
        <v>31568</v>
      </c>
      <c r="DF12" s="29">
        <v>29054</v>
      </c>
      <c r="DG12" s="29">
        <v>29534</v>
      </c>
      <c r="DH12" s="29">
        <v>28056</v>
      </c>
      <c r="DI12" s="29">
        <v>30381</v>
      </c>
      <c r="DJ12" s="29">
        <v>30275</v>
      </c>
      <c r="DK12" s="29">
        <v>30790</v>
      </c>
      <c r="DL12" s="11"/>
      <c r="DM12" s="11"/>
      <c r="DN12" s="11"/>
      <c r="DO12" s="11"/>
    </row>
    <row r="13" spans="1:119" x14ac:dyDescent="0.25">
      <c r="B13" s="5" t="s">
        <v>3</v>
      </c>
      <c r="C13" s="38">
        <v>7556</v>
      </c>
      <c r="D13" s="38">
        <v>7067</v>
      </c>
      <c r="E13" s="38">
        <v>7273</v>
      </c>
      <c r="F13" s="38">
        <v>7178</v>
      </c>
      <c r="G13" s="38">
        <v>7259</v>
      </c>
      <c r="H13" s="38">
        <v>7905</v>
      </c>
      <c r="I13" s="38">
        <v>7888</v>
      </c>
      <c r="J13" s="38">
        <v>8450</v>
      </c>
      <c r="K13" s="38">
        <v>7707</v>
      </c>
      <c r="L13" s="38">
        <v>8057</v>
      </c>
      <c r="M13" s="38">
        <v>7616</v>
      </c>
      <c r="N13" s="38">
        <v>8162</v>
      </c>
      <c r="O13" s="20">
        <f t="shared" si="7"/>
        <v>92118</v>
      </c>
      <c r="P13" s="38">
        <v>7954</v>
      </c>
      <c r="Q13" s="38">
        <v>8012</v>
      </c>
      <c r="R13" s="38">
        <v>8498</v>
      </c>
      <c r="S13" s="38">
        <v>6989</v>
      </c>
      <c r="T13" s="38">
        <v>8207</v>
      </c>
      <c r="U13" s="38">
        <v>7555</v>
      </c>
      <c r="V13" s="38">
        <v>8831</v>
      </c>
      <c r="W13" s="38">
        <v>7860</v>
      </c>
      <c r="X13" s="38">
        <v>7662</v>
      </c>
      <c r="Y13" s="38">
        <v>7827</v>
      </c>
      <c r="Z13" s="38">
        <v>7863</v>
      </c>
      <c r="AA13" s="38">
        <v>8250</v>
      </c>
      <c r="AB13" s="20">
        <f t="shared" si="8"/>
        <v>95508</v>
      </c>
      <c r="AC13" s="38">
        <v>6725</v>
      </c>
      <c r="AD13" s="38">
        <v>6421</v>
      </c>
      <c r="AE13" s="38">
        <v>7586</v>
      </c>
      <c r="AF13" s="38">
        <v>7983</v>
      </c>
      <c r="AG13" s="38">
        <v>6430</v>
      </c>
      <c r="AH13" s="38">
        <v>6619</v>
      </c>
      <c r="AI13" s="38">
        <v>8087</v>
      </c>
      <c r="AJ13" s="38">
        <v>8160</v>
      </c>
      <c r="AK13" s="38">
        <v>7869</v>
      </c>
      <c r="AL13" s="38">
        <v>7355</v>
      </c>
      <c r="AM13" s="38">
        <v>6704</v>
      </c>
      <c r="AN13" s="38">
        <v>7071</v>
      </c>
      <c r="AO13" s="20">
        <f t="shared" si="9"/>
        <v>87010</v>
      </c>
      <c r="AP13" s="38">
        <v>6781</v>
      </c>
      <c r="AQ13" s="38">
        <v>6210</v>
      </c>
      <c r="AR13" s="38">
        <v>6994</v>
      </c>
      <c r="AS13" s="38">
        <v>6529</v>
      </c>
      <c r="AT13" s="38">
        <v>7087</v>
      </c>
      <c r="AU13" s="38">
        <v>6595</v>
      </c>
      <c r="AV13" s="38">
        <v>6937</v>
      </c>
      <c r="AW13" s="38">
        <v>6959</v>
      </c>
      <c r="AX13" s="38">
        <v>7557</v>
      </c>
      <c r="AY13" s="38">
        <v>8516</v>
      </c>
      <c r="AZ13" s="38">
        <v>8309</v>
      </c>
      <c r="BA13" s="38">
        <v>6750</v>
      </c>
      <c r="BB13" s="20">
        <f t="shared" si="10"/>
        <v>85224</v>
      </c>
      <c r="BC13" s="38">
        <v>6525</v>
      </c>
      <c r="BD13" s="38">
        <v>5961</v>
      </c>
      <c r="BE13" s="38">
        <v>5760</v>
      </c>
      <c r="BF13" s="38">
        <v>6081</v>
      </c>
      <c r="BG13" s="38">
        <v>5610</v>
      </c>
      <c r="BH13" s="38">
        <v>5688</v>
      </c>
      <c r="BI13" s="38">
        <v>5722</v>
      </c>
      <c r="BJ13" s="38">
        <v>5789</v>
      </c>
      <c r="BK13" s="38">
        <v>5851</v>
      </c>
      <c r="BL13" s="38">
        <v>6289</v>
      </c>
      <c r="BM13" s="38">
        <v>7024</v>
      </c>
      <c r="BN13" s="38">
        <v>6941</v>
      </c>
      <c r="BO13" s="20">
        <f t="shared" si="11"/>
        <v>73241</v>
      </c>
      <c r="BP13" s="38">
        <v>6586</v>
      </c>
      <c r="BQ13" s="38">
        <v>6391</v>
      </c>
      <c r="BR13" s="38">
        <v>5121</v>
      </c>
      <c r="BS13" s="38">
        <v>6171</v>
      </c>
      <c r="BT13" s="38">
        <v>6338</v>
      </c>
      <c r="BU13" s="38">
        <v>6332</v>
      </c>
      <c r="BV13" s="38">
        <v>6362</v>
      </c>
      <c r="BW13" s="38">
        <v>6818</v>
      </c>
      <c r="BX13" s="38">
        <v>7335</v>
      </c>
      <c r="BY13" s="38">
        <v>7259</v>
      </c>
      <c r="BZ13" s="38">
        <v>6674</v>
      </c>
      <c r="CA13" s="38">
        <v>7078</v>
      </c>
      <c r="CB13" s="20">
        <f t="shared" si="12"/>
        <v>78465</v>
      </c>
      <c r="CC13" s="38">
        <v>6396</v>
      </c>
      <c r="CD13" s="38">
        <v>5163</v>
      </c>
      <c r="CE13" s="38">
        <v>6625</v>
      </c>
      <c r="CF13" s="38">
        <v>10081</v>
      </c>
      <c r="CG13" s="38">
        <v>10304</v>
      </c>
      <c r="CH13" s="38">
        <v>7236</v>
      </c>
      <c r="CI13" s="38">
        <v>6918</v>
      </c>
      <c r="CJ13" s="38">
        <v>7320</v>
      </c>
      <c r="CK13" s="38">
        <v>7058</v>
      </c>
      <c r="CL13" s="38">
        <v>7892</v>
      </c>
      <c r="CM13" s="38">
        <v>7967</v>
      </c>
      <c r="CN13" s="38">
        <v>7587</v>
      </c>
      <c r="CO13" s="20">
        <f t="shared" si="13"/>
        <v>90547</v>
      </c>
      <c r="CP13" s="38">
        <v>7312</v>
      </c>
      <c r="CQ13" s="38">
        <v>7290</v>
      </c>
      <c r="CR13" s="38">
        <v>7969</v>
      </c>
      <c r="CS13" s="38">
        <v>7464</v>
      </c>
      <c r="CT13" s="38">
        <v>8538</v>
      </c>
      <c r="CU13" s="38">
        <v>7503</v>
      </c>
      <c r="CV13" s="38">
        <v>8017</v>
      </c>
      <c r="CW13" s="38">
        <v>8663</v>
      </c>
      <c r="CX13" s="38">
        <v>8804</v>
      </c>
      <c r="CY13" s="38">
        <v>8299</v>
      </c>
      <c r="CZ13" s="38">
        <v>8151</v>
      </c>
      <c r="DA13" s="38">
        <v>8337</v>
      </c>
      <c r="DB13" s="20">
        <f t="shared" si="14"/>
        <v>96347</v>
      </c>
      <c r="DC13" s="38">
        <v>8273</v>
      </c>
      <c r="DD13" s="38">
        <v>8037</v>
      </c>
      <c r="DE13" s="38">
        <v>7936</v>
      </c>
      <c r="DF13" s="38">
        <v>8288</v>
      </c>
      <c r="DG13" s="38">
        <v>8128</v>
      </c>
      <c r="DH13" s="38">
        <v>7553</v>
      </c>
      <c r="DI13" s="38">
        <v>7254</v>
      </c>
      <c r="DJ13" s="38">
        <v>8177</v>
      </c>
      <c r="DK13" s="38">
        <v>7853</v>
      </c>
      <c r="DL13" s="11"/>
      <c r="DM13" s="11"/>
      <c r="DN13" s="11"/>
      <c r="DO13" s="11"/>
    </row>
    <row r="14" spans="1:119" x14ac:dyDescent="0.25">
      <c r="B14" s="4" t="s">
        <v>5</v>
      </c>
      <c r="C14" s="35">
        <f>SUM(C15:C16)</f>
        <v>47875</v>
      </c>
      <c r="D14" s="35">
        <f t="shared" ref="D14:N14" si="24">SUM(D15:D16)</f>
        <v>54274</v>
      </c>
      <c r="E14" s="35">
        <f t="shared" si="24"/>
        <v>32272</v>
      </c>
      <c r="F14" s="35">
        <f t="shared" si="24"/>
        <v>27530</v>
      </c>
      <c r="G14" s="35">
        <f t="shared" si="24"/>
        <v>26234</v>
      </c>
      <c r="H14" s="35">
        <f t="shared" si="24"/>
        <v>23330</v>
      </c>
      <c r="I14" s="35">
        <f t="shared" si="24"/>
        <v>24147</v>
      </c>
      <c r="J14" s="35">
        <f t="shared" si="24"/>
        <v>26076</v>
      </c>
      <c r="K14" s="35">
        <f t="shared" si="24"/>
        <v>25366</v>
      </c>
      <c r="L14" s="35">
        <f t="shared" si="24"/>
        <v>27076</v>
      </c>
      <c r="M14" s="35">
        <f t="shared" si="24"/>
        <v>25666</v>
      </c>
      <c r="N14" s="35">
        <f t="shared" si="24"/>
        <v>35325</v>
      </c>
      <c r="O14" s="20">
        <f t="shared" si="7"/>
        <v>375171</v>
      </c>
      <c r="P14" s="35">
        <f>SUM(P15:P16)</f>
        <v>56287</v>
      </c>
      <c r="Q14" s="35">
        <f t="shared" ref="Q14:AA14" si="25">SUM(Q15:Q16)</f>
        <v>62708</v>
      </c>
      <c r="R14" s="35">
        <f t="shared" si="25"/>
        <v>33713</v>
      </c>
      <c r="S14" s="35">
        <f t="shared" si="25"/>
        <v>27760</v>
      </c>
      <c r="T14" s="35">
        <f t="shared" si="25"/>
        <v>26423</v>
      </c>
      <c r="U14" s="35">
        <f t="shared" si="25"/>
        <v>27351</v>
      </c>
      <c r="V14" s="35">
        <f t="shared" si="25"/>
        <v>27778</v>
      </c>
      <c r="W14" s="35">
        <f t="shared" si="25"/>
        <v>30154</v>
      </c>
      <c r="X14" s="35">
        <f t="shared" si="25"/>
        <v>30650</v>
      </c>
      <c r="Y14" s="35">
        <f t="shared" si="25"/>
        <v>32154</v>
      </c>
      <c r="Z14" s="35">
        <f t="shared" si="25"/>
        <v>32450</v>
      </c>
      <c r="AA14" s="35">
        <f t="shared" si="25"/>
        <v>39789</v>
      </c>
      <c r="AB14" s="20">
        <f t="shared" si="8"/>
        <v>427217</v>
      </c>
      <c r="AC14" s="35">
        <f>SUM(AC15:AC16)</f>
        <v>63345</v>
      </c>
      <c r="AD14" s="35">
        <f t="shared" ref="AD14:AN14" si="26">SUM(AD15:AD16)</f>
        <v>69916</v>
      </c>
      <c r="AE14" s="35">
        <f t="shared" si="26"/>
        <v>39605</v>
      </c>
      <c r="AF14" s="35">
        <f t="shared" si="26"/>
        <v>29564</v>
      </c>
      <c r="AG14" s="35">
        <f t="shared" si="26"/>
        <v>34214</v>
      </c>
      <c r="AH14" s="35">
        <f t="shared" si="26"/>
        <v>32604</v>
      </c>
      <c r="AI14" s="35">
        <f t="shared" si="26"/>
        <v>32530</v>
      </c>
      <c r="AJ14" s="35">
        <f t="shared" si="26"/>
        <v>29703</v>
      </c>
      <c r="AK14" s="35">
        <f t="shared" si="26"/>
        <v>32476</v>
      </c>
      <c r="AL14" s="35">
        <f t="shared" si="26"/>
        <v>33628</v>
      </c>
      <c r="AM14" s="35">
        <f t="shared" si="26"/>
        <v>33082</v>
      </c>
      <c r="AN14" s="35">
        <f t="shared" si="26"/>
        <v>40455</v>
      </c>
      <c r="AO14" s="20">
        <f t="shared" si="9"/>
        <v>471122</v>
      </c>
      <c r="AP14" s="35">
        <f>SUM(AP15:AP16)</f>
        <v>66123</v>
      </c>
      <c r="AQ14" s="35">
        <f t="shared" ref="AQ14:BA14" si="27">SUM(AQ15:AQ16)</f>
        <v>71974</v>
      </c>
      <c r="AR14" s="35">
        <f t="shared" si="27"/>
        <v>41407</v>
      </c>
      <c r="AS14" s="35">
        <f t="shared" si="27"/>
        <v>35342</v>
      </c>
      <c r="AT14" s="35">
        <f t="shared" si="27"/>
        <v>31698</v>
      </c>
      <c r="AU14" s="35">
        <f t="shared" si="27"/>
        <v>32845</v>
      </c>
      <c r="AV14" s="35">
        <f t="shared" si="27"/>
        <v>34408</v>
      </c>
      <c r="AW14" s="35">
        <f t="shared" si="27"/>
        <v>32559</v>
      </c>
      <c r="AX14" s="35">
        <f t="shared" si="27"/>
        <v>32628</v>
      </c>
      <c r="AY14" s="35">
        <f t="shared" si="27"/>
        <v>35375</v>
      </c>
      <c r="AZ14" s="35">
        <f t="shared" si="27"/>
        <v>36287</v>
      </c>
      <c r="BA14" s="35">
        <f t="shared" si="27"/>
        <v>46125</v>
      </c>
      <c r="BB14" s="20">
        <f t="shared" si="10"/>
        <v>496771</v>
      </c>
      <c r="BC14" s="35">
        <f>SUM(BC15:BC16)</f>
        <v>71285</v>
      </c>
      <c r="BD14" s="35">
        <f t="shared" ref="BD14:BN14" si="28">SUM(BD15:BD16)</f>
        <v>76832</v>
      </c>
      <c r="BE14" s="35">
        <f t="shared" si="28"/>
        <v>46524</v>
      </c>
      <c r="BF14" s="35">
        <f t="shared" si="28"/>
        <v>34307</v>
      </c>
      <c r="BG14" s="35">
        <f t="shared" si="28"/>
        <v>35167</v>
      </c>
      <c r="BH14" s="35">
        <f t="shared" si="28"/>
        <v>35347</v>
      </c>
      <c r="BI14" s="35">
        <f t="shared" si="28"/>
        <v>38348</v>
      </c>
      <c r="BJ14" s="35">
        <f t="shared" si="28"/>
        <v>39853</v>
      </c>
      <c r="BK14" s="35">
        <f t="shared" si="28"/>
        <v>37902</v>
      </c>
      <c r="BL14" s="35">
        <f t="shared" si="28"/>
        <v>40169</v>
      </c>
      <c r="BM14" s="35">
        <f t="shared" si="28"/>
        <v>41033</v>
      </c>
      <c r="BN14" s="35">
        <f t="shared" si="28"/>
        <v>47649</v>
      </c>
      <c r="BO14" s="20">
        <f t="shared" si="11"/>
        <v>544416</v>
      </c>
      <c r="BP14" s="35">
        <f>SUM(BP15:BP16)</f>
        <v>70337</v>
      </c>
      <c r="BQ14" s="35">
        <f t="shared" ref="BQ14:CA14" si="29">SUM(BQ15:BQ16)</f>
        <v>76901</v>
      </c>
      <c r="BR14" s="35">
        <f t="shared" si="29"/>
        <v>47779</v>
      </c>
      <c r="BS14" s="35">
        <f t="shared" si="29"/>
        <v>39726</v>
      </c>
      <c r="BT14" s="35">
        <f t="shared" si="29"/>
        <v>40468</v>
      </c>
      <c r="BU14" s="35">
        <f t="shared" si="29"/>
        <v>38963</v>
      </c>
      <c r="BV14" s="35">
        <f t="shared" si="29"/>
        <v>42769</v>
      </c>
      <c r="BW14" s="35">
        <f t="shared" si="29"/>
        <v>42415</v>
      </c>
      <c r="BX14" s="35">
        <f t="shared" si="29"/>
        <v>41479</v>
      </c>
      <c r="BY14" s="35">
        <f t="shared" si="29"/>
        <v>43106</v>
      </c>
      <c r="BZ14" s="35">
        <f t="shared" si="29"/>
        <v>42131</v>
      </c>
      <c r="CA14" s="35">
        <f t="shared" si="29"/>
        <v>52856</v>
      </c>
      <c r="CB14" s="20">
        <f t="shared" si="12"/>
        <v>578930</v>
      </c>
      <c r="CC14" s="35">
        <v>86282</v>
      </c>
      <c r="CD14" s="35">
        <v>88003</v>
      </c>
      <c r="CE14" s="35">
        <v>59008</v>
      </c>
      <c r="CF14" s="35">
        <v>51972</v>
      </c>
      <c r="CG14" s="35">
        <v>44660</v>
      </c>
      <c r="CH14" s="35">
        <v>50357</v>
      </c>
      <c r="CI14" s="35">
        <v>54400</v>
      </c>
      <c r="CJ14" s="35">
        <v>55690</v>
      </c>
      <c r="CK14" s="35">
        <v>54600</v>
      </c>
      <c r="CL14" s="35">
        <v>57864</v>
      </c>
      <c r="CM14" s="35">
        <v>58854</v>
      </c>
      <c r="CN14" s="35">
        <v>72275</v>
      </c>
      <c r="CO14" s="20">
        <f t="shared" si="13"/>
        <v>733965</v>
      </c>
      <c r="CP14" s="35">
        <v>103835</v>
      </c>
      <c r="CQ14" s="35">
        <v>104215</v>
      </c>
      <c r="CR14" s="35">
        <v>72826</v>
      </c>
      <c r="CS14" s="35">
        <v>55371</v>
      </c>
      <c r="CT14" s="35">
        <v>56133</v>
      </c>
      <c r="CU14" s="35">
        <v>54604</v>
      </c>
      <c r="CV14" s="35">
        <v>57863</v>
      </c>
      <c r="CW14" s="35">
        <v>54740</v>
      </c>
      <c r="CX14" s="35">
        <v>51888</v>
      </c>
      <c r="CY14" s="35">
        <v>61250</v>
      </c>
      <c r="CZ14" s="35">
        <v>62183</v>
      </c>
      <c r="DA14" s="35">
        <v>70432</v>
      </c>
      <c r="DB14" s="20">
        <f t="shared" si="14"/>
        <v>805340</v>
      </c>
      <c r="DC14" s="35">
        <f>+DC15+DC16</f>
        <v>97041</v>
      </c>
      <c r="DD14" s="35">
        <f t="shared" ref="DD14" si="30">+DD15+DD16</f>
        <v>106939</v>
      </c>
      <c r="DE14" s="35">
        <f t="shared" ref="DE14" si="31">+DE15+DE16</f>
        <v>67664</v>
      </c>
      <c r="DF14" s="35">
        <f t="shared" ref="DF14:DK14" si="32">+DF15+DF16</f>
        <v>54461</v>
      </c>
      <c r="DG14" s="35">
        <f t="shared" si="32"/>
        <v>53560</v>
      </c>
      <c r="DH14" s="35">
        <f t="shared" si="32"/>
        <v>50430</v>
      </c>
      <c r="DI14" s="35">
        <f t="shared" si="32"/>
        <v>52605</v>
      </c>
      <c r="DJ14" s="35">
        <f t="shared" si="32"/>
        <v>54805</v>
      </c>
      <c r="DK14" s="35">
        <f t="shared" si="32"/>
        <v>54717</v>
      </c>
      <c r="DL14" s="11"/>
      <c r="DM14" s="11"/>
      <c r="DN14" s="11"/>
      <c r="DO14" s="11"/>
    </row>
    <row r="15" spans="1:119" x14ac:dyDescent="0.25">
      <c r="B15" s="5" t="s">
        <v>2</v>
      </c>
      <c r="C15" s="29">
        <v>27710</v>
      </c>
      <c r="D15" s="29">
        <v>33928</v>
      </c>
      <c r="E15" s="29">
        <v>13236</v>
      </c>
      <c r="F15" s="29">
        <v>7278</v>
      </c>
      <c r="G15" s="29">
        <v>6663</v>
      </c>
      <c r="H15" s="29">
        <v>6384</v>
      </c>
      <c r="I15" s="29">
        <v>6574</v>
      </c>
      <c r="J15" s="29">
        <v>6761</v>
      </c>
      <c r="K15" s="29">
        <v>6228</v>
      </c>
      <c r="L15" s="29">
        <v>7134</v>
      </c>
      <c r="M15" s="29">
        <v>7776</v>
      </c>
      <c r="N15" s="29">
        <v>12984</v>
      </c>
      <c r="O15" s="20">
        <f t="shared" si="7"/>
        <v>142656</v>
      </c>
      <c r="P15" s="29">
        <v>33678</v>
      </c>
      <c r="Q15" s="29">
        <v>40034</v>
      </c>
      <c r="R15" s="29">
        <v>13079</v>
      </c>
      <c r="S15" s="29">
        <v>9367</v>
      </c>
      <c r="T15" s="29">
        <v>7533</v>
      </c>
      <c r="U15" s="29">
        <v>7149</v>
      </c>
      <c r="V15" s="29">
        <v>7476</v>
      </c>
      <c r="W15" s="29">
        <v>8045</v>
      </c>
      <c r="X15" s="29">
        <v>7528</v>
      </c>
      <c r="Y15" s="29">
        <v>8878</v>
      </c>
      <c r="Z15" s="29">
        <v>9157</v>
      </c>
      <c r="AA15" s="29">
        <v>15109</v>
      </c>
      <c r="AB15" s="20">
        <f t="shared" si="8"/>
        <v>167033</v>
      </c>
      <c r="AC15" s="29">
        <v>37152</v>
      </c>
      <c r="AD15" s="29">
        <v>44881</v>
      </c>
      <c r="AE15" s="29">
        <v>15314</v>
      </c>
      <c r="AF15" s="29">
        <v>9602</v>
      </c>
      <c r="AG15" s="29">
        <v>9093</v>
      </c>
      <c r="AH15" s="29">
        <v>9109</v>
      </c>
      <c r="AI15" s="29">
        <v>9276</v>
      </c>
      <c r="AJ15" s="29">
        <v>9295</v>
      </c>
      <c r="AK15" s="29">
        <v>9222</v>
      </c>
      <c r="AL15" s="29">
        <v>10526</v>
      </c>
      <c r="AM15" s="29">
        <v>11210</v>
      </c>
      <c r="AN15" s="29">
        <v>17779</v>
      </c>
      <c r="AO15" s="20">
        <f t="shared" si="9"/>
        <v>192459</v>
      </c>
      <c r="AP15" s="29">
        <v>42670</v>
      </c>
      <c r="AQ15" s="29">
        <v>47658</v>
      </c>
      <c r="AR15" s="29">
        <v>19475</v>
      </c>
      <c r="AS15" s="29">
        <v>12458</v>
      </c>
      <c r="AT15" s="29">
        <v>10466</v>
      </c>
      <c r="AU15" s="29">
        <v>10101</v>
      </c>
      <c r="AV15" s="29">
        <v>10542</v>
      </c>
      <c r="AW15" s="29">
        <v>11452</v>
      </c>
      <c r="AX15" s="29">
        <v>11173</v>
      </c>
      <c r="AY15" s="29">
        <v>12731</v>
      </c>
      <c r="AZ15" s="29">
        <v>13884</v>
      </c>
      <c r="BA15" s="29">
        <v>21832</v>
      </c>
      <c r="BB15" s="20">
        <f t="shared" si="10"/>
        <v>224442</v>
      </c>
      <c r="BC15" s="29">
        <v>47218</v>
      </c>
      <c r="BD15" s="29">
        <v>53140</v>
      </c>
      <c r="BE15" s="29">
        <v>24795</v>
      </c>
      <c r="BF15" s="29">
        <v>12047</v>
      </c>
      <c r="BG15" s="29">
        <v>12547</v>
      </c>
      <c r="BH15" s="29">
        <v>12848</v>
      </c>
      <c r="BI15" s="29">
        <v>13711</v>
      </c>
      <c r="BJ15" s="29">
        <v>13957</v>
      </c>
      <c r="BK15" s="29">
        <v>13027</v>
      </c>
      <c r="BL15" s="29">
        <v>14740</v>
      </c>
      <c r="BM15" s="29">
        <v>15833</v>
      </c>
      <c r="BN15" s="29">
        <v>22625</v>
      </c>
      <c r="BO15" s="20">
        <f t="shared" si="11"/>
        <v>256488</v>
      </c>
      <c r="BP15" s="29">
        <v>41680</v>
      </c>
      <c r="BQ15" s="29">
        <v>47005</v>
      </c>
      <c r="BR15" s="29">
        <v>21945</v>
      </c>
      <c r="BS15" s="29">
        <v>13921</v>
      </c>
      <c r="BT15" s="29">
        <v>13433</v>
      </c>
      <c r="BU15" s="29">
        <v>12644</v>
      </c>
      <c r="BV15" s="29">
        <v>14149</v>
      </c>
      <c r="BW15" s="29">
        <v>14994</v>
      </c>
      <c r="BX15" s="29">
        <v>14065</v>
      </c>
      <c r="BY15" s="29">
        <v>16601</v>
      </c>
      <c r="BZ15" s="29">
        <v>17732</v>
      </c>
      <c r="CA15" s="29">
        <v>25970</v>
      </c>
      <c r="CB15" s="20">
        <f t="shared" si="12"/>
        <v>254139</v>
      </c>
      <c r="CC15" s="29">
        <v>54040</v>
      </c>
      <c r="CD15" s="29">
        <v>56581</v>
      </c>
      <c r="CE15" s="29">
        <v>29309</v>
      </c>
      <c r="CF15" s="29">
        <v>21386</v>
      </c>
      <c r="CG15" s="29">
        <v>17074</v>
      </c>
      <c r="CH15" s="29">
        <v>19475</v>
      </c>
      <c r="CI15" s="29">
        <v>21555</v>
      </c>
      <c r="CJ15" s="29">
        <v>21088</v>
      </c>
      <c r="CK15" s="29">
        <v>21009</v>
      </c>
      <c r="CL15" s="29">
        <v>23514</v>
      </c>
      <c r="CM15" s="29">
        <v>24036</v>
      </c>
      <c r="CN15" s="29">
        <v>33743</v>
      </c>
      <c r="CO15" s="20">
        <f t="shared" si="13"/>
        <v>342810</v>
      </c>
      <c r="CP15" s="29">
        <v>67172</v>
      </c>
      <c r="CQ15" s="29">
        <v>65482</v>
      </c>
      <c r="CR15" s="29">
        <v>35861</v>
      </c>
      <c r="CS15" s="29">
        <v>22042</v>
      </c>
      <c r="CT15" s="29">
        <v>21695</v>
      </c>
      <c r="CU15" s="29">
        <v>20948</v>
      </c>
      <c r="CV15" s="29">
        <v>22901</v>
      </c>
      <c r="CW15" s="29">
        <v>21878</v>
      </c>
      <c r="CX15" s="29">
        <v>20190</v>
      </c>
      <c r="CY15" s="29">
        <v>24321</v>
      </c>
      <c r="CZ15" s="29">
        <v>24716</v>
      </c>
      <c r="DA15" s="29">
        <v>33914</v>
      </c>
      <c r="DB15" s="20">
        <f t="shared" si="14"/>
        <v>381120</v>
      </c>
      <c r="DC15" s="29">
        <v>61085</v>
      </c>
      <c r="DD15" s="29">
        <v>67180</v>
      </c>
      <c r="DE15" s="29">
        <v>32766</v>
      </c>
      <c r="DF15" s="29">
        <v>23030</v>
      </c>
      <c r="DG15" s="29">
        <v>20935</v>
      </c>
      <c r="DH15" s="29">
        <v>19164</v>
      </c>
      <c r="DI15" s="29">
        <v>21269</v>
      </c>
      <c r="DJ15" s="29">
        <v>20435</v>
      </c>
      <c r="DK15" s="29">
        <v>20176</v>
      </c>
      <c r="DL15" s="11"/>
      <c r="DM15" s="11"/>
      <c r="DN15" s="11"/>
      <c r="DO15" s="11"/>
    </row>
    <row r="16" spans="1:119" x14ac:dyDescent="0.25">
      <c r="B16" s="5" t="s">
        <v>3</v>
      </c>
      <c r="C16" s="38">
        <v>20165</v>
      </c>
      <c r="D16" s="38">
        <v>20346</v>
      </c>
      <c r="E16" s="38">
        <v>19036</v>
      </c>
      <c r="F16" s="38">
        <v>20252</v>
      </c>
      <c r="G16" s="38">
        <v>19571</v>
      </c>
      <c r="H16" s="38">
        <v>16946</v>
      </c>
      <c r="I16" s="38">
        <v>17573</v>
      </c>
      <c r="J16" s="38">
        <v>19315</v>
      </c>
      <c r="K16" s="38">
        <v>19138</v>
      </c>
      <c r="L16" s="38">
        <v>19942</v>
      </c>
      <c r="M16" s="38">
        <v>17890</v>
      </c>
      <c r="N16" s="38">
        <v>22341</v>
      </c>
      <c r="O16" s="20">
        <f t="shared" si="7"/>
        <v>232515</v>
      </c>
      <c r="P16" s="38">
        <v>22609</v>
      </c>
      <c r="Q16" s="38">
        <v>22674</v>
      </c>
      <c r="R16" s="38">
        <v>20634</v>
      </c>
      <c r="S16" s="38">
        <v>18393</v>
      </c>
      <c r="T16" s="38">
        <v>18890</v>
      </c>
      <c r="U16" s="38">
        <v>20202</v>
      </c>
      <c r="V16" s="38">
        <v>20302</v>
      </c>
      <c r="W16" s="38">
        <v>22109</v>
      </c>
      <c r="X16" s="38">
        <v>23122</v>
      </c>
      <c r="Y16" s="38">
        <v>23276</v>
      </c>
      <c r="Z16" s="38">
        <v>23293</v>
      </c>
      <c r="AA16" s="38">
        <v>24680</v>
      </c>
      <c r="AB16" s="20">
        <f t="shared" si="8"/>
        <v>260184</v>
      </c>
      <c r="AC16" s="38">
        <v>26193</v>
      </c>
      <c r="AD16" s="38">
        <v>25035</v>
      </c>
      <c r="AE16" s="38">
        <v>24291</v>
      </c>
      <c r="AF16" s="38">
        <v>19962</v>
      </c>
      <c r="AG16" s="38">
        <v>25121</v>
      </c>
      <c r="AH16" s="38">
        <v>23495</v>
      </c>
      <c r="AI16" s="38">
        <v>23254</v>
      </c>
      <c r="AJ16" s="38">
        <v>20408</v>
      </c>
      <c r="AK16" s="38">
        <v>23254</v>
      </c>
      <c r="AL16" s="38">
        <v>23102</v>
      </c>
      <c r="AM16" s="38">
        <v>21872</v>
      </c>
      <c r="AN16" s="38">
        <v>22676</v>
      </c>
      <c r="AO16" s="20">
        <f t="shared" si="9"/>
        <v>278663</v>
      </c>
      <c r="AP16" s="38">
        <v>23453</v>
      </c>
      <c r="AQ16" s="38">
        <v>24316</v>
      </c>
      <c r="AR16" s="38">
        <v>21932</v>
      </c>
      <c r="AS16" s="38">
        <v>22884</v>
      </c>
      <c r="AT16" s="38">
        <v>21232</v>
      </c>
      <c r="AU16" s="38">
        <v>22744</v>
      </c>
      <c r="AV16" s="38">
        <v>23866</v>
      </c>
      <c r="AW16" s="38">
        <v>21107</v>
      </c>
      <c r="AX16" s="38">
        <v>21455</v>
      </c>
      <c r="AY16" s="38">
        <v>22644</v>
      </c>
      <c r="AZ16" s="38">
        <v>22403</v>
      </c>
      <c r="BA16" s="38">
        <v>24293</v>
      </c>
      <c r="BB16" s="20">
        <f t="shared" si="10"/>
        <v>272329</v>
      </c>
      <c r="BC16" s="38">
        <v>24067</v>
      </c>
      <c r="BD16" s="38">
        <v>23692</v>
      </c>
      <c r="BE16" s="38">
        <v>21729</v>
      </c>
      <c r="BF16" s="38">
        <v>22260</v>
      </c>
      <c r="BG16" s="38">
        <v>22620</v>
      </c>
      <c r="BH16" s="38">
        <v>22499</v>
      </c>
      <c r="BI16" s="38">
        <v>24637</v>
      </c>
      <c r="BJ16" s="38">
        <v>25896</v>
      </c>
      <c r="BK16" s="38">
        <v>24875</v>
      </c>
      <c r="BL16" s="38">
        <v>25429</v>
      </c>
      <c r="BM16" s="38">
        <v>25200</v>
      </c>
      <c r="BN16" s="38">
        <v>25024</v>
      </c>
      <c r="BO16" s="20">
        <f t="shared" si="11"/>
        <v>287928</v>
      </c>
      <c r="BP16" s="38">
        <v>28657</v>
      </c>
      <c r="BQ16" s="38">
        <v>29896</v>
      </c>
      <c r="BR16" s="38">
        <v>25834</v>
      </c>
      <c r="BS16" s="38">
        <v>25805</v>
      </c>
      <c r="BT16" s="38">
        <v>27035</v>
      </c>
      <c r="BU16" s="38">
        <v>26319</v>
      </c>
      <c r="BV16" s="38">
        <v>28620</v>
      </c>
      <c r="BW16" s="38">
        <v>27421</v>
      </c>
      <c r="BX16" s="38">
        <v>27414</v>
      </c>
      <c r="BY16" s="38">
        <v>26505</v>
      </c>
      <c r="BZ16" s="38">
        <v>24399</v>
      </c>
      <c r="CA16" s="38">
        <v>26886</v>
      </c>
      <c r="CB16" s="20">
        <f t="shared" si="12"/>
        <v>324791</v>
      </c>
      <c r="CC16" s="38">
        <v>32242</v>
      </c>
      <c r="CD16" s="38">
        <v>31422</v>
      </c>
      <c r="CE16" s="38">
        <v>29699</v>
      </c>
      <c r="CF16" s="38">
        <v>30586</v>
      </c>
      <c r="CG16" s="38">
        <v>27586</v>
      </c>
      <c r="CH16" s="38">
        <v>30882</v>
      </c>
      <c r="CI16" s="38">
        <v>32845</v>
      </c>
      <c r="CJ16" s="38">
        <v>34602</v>
      </c>
      <c r="CK16" s="38">
        <v>33591</v>
      </c>
      <c r="CL16" s="38">
        <v>34350</v>
      </c>
      <c r="CM16" s="38">
        <v>34818</v>
      </c>
      <c r="CN16" s="38">
        <v>38532</v>
      </c>
      <c r="CO16" s="20">
        <f t="shared" si="13"/>
        <v>391155</v>
      </c>
      <c r="CP16" s="38">
        <v>36663</v>
      </c>
      <c r="CQ16" s="38">
        <v>38733</v>
      </c>
      <c r="CR16" s="38">
        <v>36965</v>
      </c>
      <c r="CS16" s="38">
        <v>33329</v>
      </c>
      <c r="CT16" s="38">
        <v>34438</v>
      </c>
      <c r="CU16" s="38">
        <v>33656</v>
      </c>
      <c r="CV16" s="38">
        <v>34962</v>
      </c>
      <c r="CW16" s="38">
        <v>32862</v>
      </c>
      <c r="CX16" s="38">
        <v>31698</v>
      </c>
      <c r="CY16" s="38">
        <v>36929</v>
      </c>
      <c r="CZ16" s="38">
        <v>37467</v>
      </c>
      <c r="DA16" s="38">
        <v>36518</v>
      </c>
      <c r="DB16" s="20">
        <f t="shared" si="14"/>
        <v>424220</v>
      </c>
      <c r="DC16" s="38">
        <v>35956</v>
      </c>
      <c r="DD16" s="38">
        <v>39759</v>
      </c>
      <c r="DE16" s="38">
        <v>34898</v>
      </c>
      <c r="DF16" s="38">
        <v>31431</v>
      </c>
      <c r="DG16" s="38">
        <v>32625</v>
      </c>
      <c r="DH16" s="38">
        <v>31266</v>
      </c>
      <c r="DI16" s="38">
        <v>31336</v>
      </c>
      <c r="DJ16" s="38">
        <v>34370</v>
      </c>
      <c r="DK16" s="38">
        <v>34541</v>
      </c>
      <c r="DL16" s="11"/>
      <c r="DM16" s="11"/>
      <c r="DN16" s="11"/>
      <c r="DO16" s="11"/>
    </row>
    <row r="17" spans="2:119" x14ac:dyDescent="0.25">
      <c r="B17" s="4" t="s">
        <v>6</v>
      </c>
      <c r="C17" s="35">
        <f>SUM(C18:C19)</f>
        <v>12419</v>
      </c>
      <c r="D17" s="35">
        <f t="shared" ref="D17:N17" si="33">SUM(D18:D19)</f>
        <v>12252</v>
      </c>
      <c r="E17" s="35">
        <f t="shared" si="33"/>
        <v>12580</v>
      </c>
      <c r="F17" s="35">
        <f t="shared" si="33"/>
        <v>12752</v>
      </c>
      <c r="G17" s="35">
        <f t="shared" si="33"/>
        <v>13178</v>
      </c>
      <c r="H17" s="35">
        <f t="shared" si="33"/>
        <v>12828</v>
      </c>
      <c r="I17" s="35">
        <f t="shared" si="33"/>
        <v>15213</v>
      </c>
      <c r="J17" s="35">
        <f t="shared" si="33"/>
        <v>16603</v>
      </c>
      <c r="K17" s="35">
        <f t="shared" si="33"/>
        <v>14005</v>
      </c>
      <c r="L17" s="35">
        <f t="shared" si="33"/>
        <v>14875</v>
      </c>
      <c r="M17" s="35">
        <f t="shared" si="33"/>
        <v>14618</v>
      </c>
      <c r="N17" s="35">
        <f t="shared" si="33"/>
        <v>14691</v>
      </c>
      <c r="O17" s="20">
        <f t="shared" si="7"/>
        <v>166014</v>
      </c>
      <c r="P17" s="35">
        <f>SUM(P18:P19)</f>
        <v>14343</v>
      </c>
      <c r="Q17" s="35">
        <f t="shared" ref="Q17:AA17" si="34">SUM(Q18:Q19)</f>
        <v>15581</v>
      </c>
      <c r="R17" s="35">
        <f t="shared" si="34"/>
        <v>14858</v>
      </c>
      <c r="S17" s="35">
        <f t="shared" si="34"/>
        <v>16027</v>
      </c>
      <c r="T17" s="35">
        <f t="shared" si="34"/>
        <v>15764</v>
      </c>
      <c r="U17" s="35">
        <f t="shared" si="34"/>
        <v>15279</v>
      </c>
      <c r="V17" s="35">
        <f t="shared" si="34"/>
        <v>18165</v>
      </c>
      <c r="W17" s="35">
        <f t="shared" si="34"/>
        <v>19974</v>
      </c>
      <c r="X17" s="35">
        <f t="shared" si="34"/>
        <v>17420</v>
      </c>
      <c r="Y17" s="35">
        <f t="shared" si="34"/>
        <v>18335</v>
      </c>
      <c r="Z17" s="35">
        <f t="shared" si="34"/>
        <v>16216</v>
      </c>
      <c r="AA17" s="35">
        <f t="shared" si="34"/>
        <v>17337</v>
      </c>
      <c r="AB17" s="20">
        <f t="shared" si="8"/>
        <v>199299</v>
      </c>
      <c r="AC17" s="35">
        <f>SUM(AC18:AC19)</f>
        <v>14982</v>
      </c>
      <c r="AD17" s="35">
        <f t="shared" ref="AD17:AN17" si="35">SUM(AD18:AD19)</f>
        <v>13984</v>
      </c>
      <c r="AE17" s="35">
        <f t="shared" si="35"/>
        <v>16608</v>
      </c>
      <c r="AF17" s="35">
        <f t="shared" si="35"/>
        <v>17250</v>
      </c>
      <c r="AG17" s="35">
        <f t="shared" si="35"/>
        <v>11806</v>
      </c>
      <c r="AH17" s="35">
        <f t="shared" si="35"/>
        <v>13404</v>
      </c>
      <c r="AI17" s="35">
        <f t="shared" si="35"/>
        <v>18615</v>
      </c>
      <c r="AJ17" s="35">
        <f t="shared" si="35"/>
        <v>21050</v>
      </c>
      <c r="AK17" s="35">
        <f t="shared" si="35"/>
        <v>16917</v>
      </c>
      <c r="AL17" s="35">
        <f t="shared" si="35"/>
        <v>17826</v>
      </c>
      <c r="AM17" s="35">
        <f t="shared" si="35"/>
        <v>17111</v>
      </c>
      <c r="AN17" s="35">
        <f t="shared" si="35"/>
        <v>17610</v>
      </c>
      <c r="AO17" s="20">
        <f t="shared" si="9"/>
        <v>197163</v>
      </c>
      <c r="AP17" s="35">
        <f>SUM(AP18:AP19)</f>
        <v>17133</v>
      </c>
      <c r="AQ17" s="35">
        <f t="shared" ref="AQ17:BA17" si="36">SUM(AQ18:AQ19)</f>
        <v>18105</v>
      </c>
      <c r="AR17" s="35">
        <f t="shared" si="36"/>
        <v>16987</v>
      </c>
      <c r="AS17" s="35">
        <f t="shared" si="36"/>
        <v>17117</v>
      </c>
      <c r="AT17" s="35">
        <f t="shared" si="36"/>
        <v>17712</v>
      </c>
      <c r="AU17" s="35">
        <f t="shared" si="36"/>
        <v>17472</v>
      </c>
      <c r="AV17" s="35">
        <f t="shared" si="36"/>
        <v>20068</v>
      </c>
      <c r="AW17" s="35">
        <f t="shared" si="36"/>
        <v>22591</v>
      </c>
      <c r="AX17" s="35">
        <f t="shared" si="36"/>
        <v>18431</v>
      </c>
      <c r="AY17" s="35">
        <f t="shared" si="36"/>
        <v>19985</v>
      </c>
      <c r="AZ17" s="35">
        <f t="shared" si="36"/>
        <v>19608</v>
      </c>
      <c r="BA17" s="35">
        <f t="shared" si="36"/>
        <v>19314</v>
      </c>
      <c r="BB17" s="20">
        <f t="shared" si="10"/>
        <v>224523</v>
      </c>
      <c r="BC17" s="35">
        <f>SUM(BC18:BC19)</f>
        <v>18722</v>
      </c>
      <c r="BD17" s="35">
        <f t="shared" ref="BD17:BN17" si="37">SUM(BD18:BD19)</f>
        <v>20719</v>
      </c>
      <c r="BE17" s="35">
        <f t="shared" si="37"/>
        <v>18804</v>
      </c>
      <c r="BF17" s="35">
        <f t="shared" si="37"/>
        <v>17638</v>
      </c>
      <c r="BG17" s="35">
        <f t="shared" si="37"/>
        <v>19148</v>
      </c>
      <c r="BH17" s="35">
        <f t="shared" si="37"/>
        <v>17865</v>
      </c>
      <c r="BI17" s="35">
        <f t="shared" si="37"/>
        <v>21006</v>
      </c>
      <c r="BJ17" s="35">
        <f t="shared" si="37"/>
        <v>24084</v>
      </c>
      <c r="BK17" s="35">
        <f t="shared" si="37"/>
        <v>20310</v>
      </c>
      <c r="BL17" s="35">
        <f t="shared" si="37"/>
        <v>20989</v>
      </c>
      <c r="BM17" s="35">
        <f t="shared" si="37"/>
        <v>21342</v>
      </c>
      <c r="BN17" s="35">
        <f t="shared" si="37"/>
        <v>20936</v>
      </c>
      <c r="BO17" s="20">
        <f t="shared" si="11"/>
        <v>241563</v>
      </c>
      <c r="BP17" s="35">
        <f>SUM(BP18:BP19)</f>
        <v>20395</v>
      </c>
      <c r="BQ17" s="35">
        <f t="shared" ref="BQ17:CA17" si="38">SUM(BQ18:BQ19)</f>
        <v>21173</v>
      </c>
      <c r="BR17" s="35">
        <f t="shared" si="38"/>
        <v>21841</v>
      </c>
      <c r="BS17" s="35">
        <f t="shared" si="38"/>
        <v>19991</v>
      </c>
      <c r="BT17" s="35">
        <f t="shared" si="38"/>
        <v>19147</v>
      </c>
      <c r="BU17" s="35">
        <f t="shared" si="38"/>
        <v>17257</v>
      </c>
      <c r="BV17" s="35">
        <f t="shared" si="38"/>
        <v>20648</v>
      </c>
      <c r="BW17" s="35">
        <f t="shared" si="38"/>
        <v>23758</v>
      </c>
      <c r="BX17" s="35">
        <f t="shared" si="38"/>
        <v>19552</v>
      </c>
      <c r="BY17" s="35">
        <f t="shared" si="38"/>
        <v>23007</v>
      </c>
      <c r="BZ17" s="35">
        <f t="shared" si="38"/>
        <v>20174</v>
      </c>
      <c r="CA17" s="35">
        <f t="shared" si="38"/>
        <v>22519</v>
      </c>
      <c r="CB17" s="20">
        <f t="shared" si="12"/>
        <v>249462</v>
      </c>
      <c r="CC17" s="35">
        <v>21239</v>
      </c>
      <c r="CD17" s="35">
        <v>21272</v>
      </c>
      <c r="CE17" s="35">
        <v>16753</v>
      </c>
      <c r="CF17" s="35">
        <v>17860</v>
      </c>
      <c r="CG17" s="35">
        <v>18380</v>
      </c>
      <c r="CH17" s="35">
        <v>17864</v>
      </c>
      <c r="CI17" s="35">
        <v>20326</v>
      </c>
      <c r="CJ17" s="35">
        <v>22868</v>
      </c>
      <c r="CK17" s="35">
        <v>18152</v>
      </c>
      <c r="CL17" s="35">
        <v>20207</v>
      </c>
      <c r="CM17" s="35">
        <v>19579</v>
      </c>
      <c r="CN17" s="35">
        <v>20764</v>
      </c>
      <c r="CO17" s="20">
        <f t="shared" si="13"/>
        <v>235264</v>
      </c>
      <c r="CP17" s="35">
        <v>21028</v>
      </c>
      <c r="CQ17" s="35">
        <v>24524</v>
      </c>
      <c r="CR17" s="35">
        <v>21751</v>
      </c>
      <c r="CS17" s="35">
        <v>20476</v>
      </c>
      <c r="CT17" s="35">
        <v>20323</v>
      </c>
      <c r="CU17" s="35">
        <v>20267</v>
      </c>
      <c r="CV17" s="35">
        <v>23781</v>
      </c>
      <c r="CW17" s="35">
        <v>25904</v>
      </c>
      <c r="CX17" s="35">
        <v>21256</v>
      </c>
      <c r="CY17" s="35">
        <v>23942</v>
      </c>
      <c r="CZ17" s="35">
        <v>22974</v>
      </c>
      <c r="DA17" s="35">
        <v>24661</v>
      </c>
      <c r="DB17" s="20">
        <f t="shared" si="14"/>
        <v>270887</v>
      </c>
      <c r="DC17" s="35">
        <f>+DC18+DC19</f>
        <v>23308</v>
      </c>
      <c r="DD17" s="35">
        <f t="shared" ref="DD17" si="39">+DD18+DD19</f>
        <v>25080</v>
      </c>
      <c r="DE17" s="35">
        <f t="shared" ref="DE17" si="40">+DE18+DE19</f>
        <v>23365</v>
      </c>
      <c r="DF17" s="35">
        <f t="shared" ref="DF17:DK17" si="41">+DF18+DF19</f>
        <v>22607</v>
      </c>
      <c r="DG17" s="35">
        <f t="shared" si="41"/>
        <v>21151</v>
      </c>
      <c r="DH17" s="35">
        <f t="shared" si="41"/>
        <v>19059</v>
      </c>
      <c r="DI17" s="35">
        <f t="shared" si="41"/>
        <v>23821</v>
      </c>
      <c r="DJ17" s="35">
        <f t="shared" si="41"/>
        <v>25700</v>
      </c>
      <c r="DK17" s="35">
        <f t="shared" si="41"/>
        <v>20752</v>
      </c>
      <c r="DL17" s="11"/>
      <c r="DM17" s="11"/>
      <c r="DN17" s="11"/>
      <c r="DO17" s="11"/>
    </row>
    <row r="18" spans="2:119" x14ac:dyDescent="0.25">
      <c r="B18" s="5" t="s">
        <v>2</v>
      </c>
      <c r="C18" s="29">
        <v>6071</v>
      </c>
      <c r="D18" s="29">
        <v>6110</v>
      </c>
      <c r="E18" s="29">
        <v>5667</v>
      </c>
      <c r="F18" s="29">
        <v>5967</v>
      </c>
      <c r="G18" s="29">
        <v>6223</v>
      </c>
      <c r="H18" s="29">
        <v>5961</v>
      </c>
      <c r="I18" s="29">
        <v>7821</v>
      </c>
      <c r="J18" s="29">
        <v>8453</v>
      </c>
      <c r="K18" s="29">
        <v>6442</v>
      </c>
      <c r="L18" s="29">
        <v>6876</v>
      </c>
      <c r="M18" s="29">
        <v>6930</v>
      </c>
      <c r="N18" s="29">
        <v>7320</v>
      </c>
      <c r="O18" s="20">
        <f t="shared" si="7"/>
        <v>79841</v>
      </c>
      <c r="P18" s="29">
        <v>7762</v>
      </c>
      <c r="Q18" s="29">
        <v>9065</v>
      </c>
      <c r="R18" s="29">
        <v>7670</v>
      </c>
      <c r="S18" s="29">
        <v>8347</v>
      </c>
      <c r="T18" s="29">
        <v>8222</v>
      </c>
      <c r="U18" s="29">
        <v>7582</v>
      </c>
      <c r="V18" s="29">
        <v>9706</v>
      </c>
      <c r="W18" s="29">
        <v>11476</v>
      </c>
      <c r="X18" s="29">
        <v>9456</v>
      </c>
      <c r="Y18" s="29">
        <v>9974</v>
      </c>
      <c r="Z18" s="29">
        <v>8764</v>
      </c>
      <c r="AA18" s="29">
        <v>10345</v>
      </c>
      <c r="AB18" s="20">
        <f t="shared" si="8"/>
        <v>108369</v>
      </c>
      <c r="AC18" s="29">
        <v>8808</v>
      </c>
      <c r="AD18" s="29">
        <v>8319</v>
      </c>
      <c r="AE18" s="29">
        <v>9239</v>
      </c>
      <c r="AF18" s="29">
        <v>9731</v>
      </c>
      <c r="AG18" s="29">
        <v>7623</v>
      </c>
      <c r="AH18" s="29">
        <v>8396</v>
      </c>
      <c r="AI18" s="29">
        <v>10109</v>
      </c>
      <c r="AJ18" s="29">
        <v>12356</v>
      </c>
      <c r="AK18" s="29">
        <v>8834</v>
      </c>
      <c r="AL18" s="29">
        <v>9311</v>
      </c>
      <c r="AM18" s="29">
        <v>9089</v>
      </c>
      <c r="AN18" s="29">
        <v>9455</v>
      </c>
      <c r="AO18" s="20">
        <f t="shared" si="9"/>
        <v>111270</v>
      </c>
      <c r="AP18" s="29">
        <v>10109</v>
      </c>
      <c r="AQ18" s="29">
        <v>11503</v>
      </c>
      <c r="AR18" s="29">
        <v>9110</v>
      </c>
      <c r="AS18" s="29">
        <v>9577</v>
      </c>
      <c r="AT18" s="29">
        <v>9504</v>
      </c>
      <c r="AU18" s="29">
        <v>9117</v>
      </c>
      <c r="AV18" s="29">
        <v>11455</v>
      </c>
      <c r="AW18" s="29">
        <v>14119</v>
      </c>
      <c r="AX18" s="29">
        <v>10340</v>
      </c>
      <c r="AY18" s="29">
        <v>10519</v>
      </c>
      <c r="AZ18" s="29">
        <v>10463</v>
      </c>
      <c r="BA18" s="29">
        <v>10740</v>
      </c>
      <c r="BB18" s="20">
        <f t="shared" si="10"/>
        <v>126556</v>
      </c>
      <c r="BC18" s="29">
        <v>10626</v>
      </c>
      <c r="BD18" s="29">
        <v>13151</v>
      </c>
      <c r="BE18" s="29">
        <v>10599</v>
      </c>
      <c r="BF18" s="29">
        <v>9028</v>
      </c>
      <c r="BG18" s="29">
        <v>10164</v>
      </c>
      <c r="BH18" s="29">
        <v>9452</v>
      </c>
      <c r="BI18" s="29">
        <v>11744</v>
      </c>
      <c r="BJ18" s="29">
        <v>14065</v>
      </c>
      <c r="BK18" s="29">
        <v>9969</v>
      </c>
      <c r="BL18" s="29">
        <v>10001</v>
      </c>
      <c r="BM18" s="29">
        <v>9977</v>
      </c>
      <c r="BN18" s="29">
        <v>10599</v>
      </c>
      <c r="BO18" s="20">
        <f t="shared" si="11"/>
        <v>129375</v>
      </c>
      <c r="BP18" s="29">
        <v>10631</v>
      </c>
      <c r="BQ18" s="29">
        <v>11035</v>
      </c>
      <c r="BR18" s="29">
        <v>11498</v>
      </c>
      <c r="BS18" s="29">
        <v>9658</v>
      </c>
      <c r="BT18" s="29">
        <v>8874</v>
      </c>
      <c r="BU18" s="29">
        <v>8149</v>
      </c>
      <c r="BV18" s="29">
        <v>10874</v>
      </c>
      <c r="BW18" s="29">
        <v>13601</v>
      </c>
      <c r="BX18" s="29">
        <v>9163</v>
      </c>
      <c r="BY18" s="29">
        <v>11089</v>
      </c>
      <c r="BZ18" s="29">
        <v>9381</v>
      </c>
      <c r="CA18" s="29">
        <v>11302</v>
      </c>
      <c r="CB18" s="20">
        <f t="shared" si="12"/>
        <v>125255</v>
      </c>
      <c r="CC18" s="29">
        <v>11786</v>
      </c>
      <c r="CD18" s="29">
        <v>14042</v>
      </c>
      <c r="CE18" s="29">
        <v>9016</v>
      </c>
      <c r="CF18" s="29">
        <v>9704</v>
      </c>
      <c r="CG18" s="29">
        <v>9606</v>
      </c>
      <c r="CH18" s="29">
        <v>9036</v>
      </c>
      <c r="CI18" s="29">
        <v>11625</v>
      </c>
      <c r="CJ18" s="29">
        <v>13538</v>
      </c>
      <c r="CK18" s="29">
        <v>9405</v>
      </c>
      <c r="CL18" s="29">
        <v>10073</v>
      </c>
      <c r="CM18" s="29">
        <v>9747</v>
      </c>
      <c r="CN18" s="29">
        <v>11055</v>
      </c>
      <c r="CO18" s="20">
        <f t="shared" si="13"/>
        <v>128633</v>
      </c>
      <c r="CP18" s="29">
        <v>12214</v>
      </c>
      <c r="CQ18" s="29">
        <v>16152</v>
      </c>
      <c r="CR18" s="29">
        <v>12181</v>
      </c>
      <c r="CS18" s="29">
        <v>10994</v>
      </c>
      <c r="CT18" s="29">
        <v>10900</v>
      </c>
      <c r="CU18" s="29">
        <v>11313</v>
      </c>
      <c r="CV18" s="29">
        <v>13861</v>
      </c>
      <c r="CW18" s="29">
        <v>15443</v>
      </c>
      <c r="CX18" s="29">
        <v>11168</v>
      </c>
      <c r="CY18" s="29">
        <v>12107</v>
      </c>
      <c r="CZ18" s="29">
        <v>11557</v>
      </c>
      <c r="DA18" s="29">
        <v>13406</v>
      </c>
      <c r="DB18" s="20">
        <f t="shared" si="14"/>
        <v>151296</v>
      </c>
      <c r="DC18" s="29">
        <v>13807</v>
      </c>
      <c r="DD18" s="29">
        <v>15857</v>
      </c>
      <c r="DE18" s="29">
        <v>13717</v>
      </c>
      <c r="DF18" s="29">
        <v>12662</v>
      </c>
      <c r="DG18" s="29">
        <v>11528</v>
      </c>
      <c r="DH18" s="29">
        <v>10468</v>
      </c>
      <c r="DI18" s="29">
        <v>14450</v>
      </c>
      <c r="DJ18" s="29">
        <v>15409</v>
      </c>
      <c r="DK18" s="29">
        <v>11508</v>
      </c>
      <c r="DL18" s="11"/>
      <c r="DM18" s="11"/>
      <c r="DN18" s="11"/>
      <c r="DO18" s="11"/>
    </row>
    <row r="19" spans="2:119" x14ac:dyDescent="0.25">
      <c r="B19" s="5" t="s">
        <v>3</v>
      </c>
      <c r="C19" s="38">
        <v>6348</v>
      </c>
      <c r="D19" s="38">
        <v>6142</v>
      </c>
      <c r="E19" s="38">
        <v>6913</v>
      </c>
      <c r="F19" s="38">
        <v>6785</v>
      </c>
      <c r="G19" s="38">
        <v>6955</v>
      </c>
      <c r="H19" s="38">
        <v>6867</v>
      </c>
      <c r="I19" s="38">
        <v>7392</v>
      </c>
      <c r="J19" s="38">
        <v>8150</v>
      </c>
      <c r="K19" s="38">
        <v>7563</v>
      </c>
      <c r="L19" s="38">
        <v>7999</v>
      </c>
      <c r="M19" s="38">
        <v>7688</v>
      </c>
      <c r="N19" s="38">
        <v>7371</v>
      </c>
      <c r="O19" s="20">
        <f t="shared" si="7"/>
        <v>86173</v>
      </c>
      <c r="P19" s="38">
        <v>6581</v>
      </c>
      <c r="Q19" s="38">
        <v>6516</v>
      </c>
      <c r="R19" s="38">
        <v>7188</v>
      </c>
      <c r="S19" s="38">
        <v>7680</v>
      </c>
      <c r="T19" s="38">
        <v>7542</v>
      </c>
      <c r="U19" s="38">
        <v>7697</v>
      </c>
      <c r="V19" s="38">
        <v>8459</v>
      </c>
      <c r="W19" s="38">
        <v>8498</v>
      </c>
      <c r="X19" s="38">
        <v>7964</v>
      </c>
      <c r="Y19" s="38">
        <v>8361</v>
      </c>
      <c r="Z19" s="38">
        <v>7452</v>
      </c>
      <c r="AA19" s="38">
        <v>6992</v>
      </c>
      <c r="AB19" s="20">
        <f t="shared" si="8"/>
        <v>90930</v>
      </c>
      <c r="AC19" s="38">
        <v>6174</v>
      </c>
      <c r="AD19" s="38">
        <v>5665</v>
      </c>
      <c r="AE19" s="38">
        <v>7369</v>
      </c>
      <c r="AF19" s="38">
        <v>7519</v>
      </c>
      <c r="AG19" s="38">
        <v>4183</v>
      </c>
      <c r="AH19" s="38">
        <v>5008</v>
      </c>
      <c r="AI19" s="38">
        <v>8506</v>
      </c>
      <c r="AJ19" s="38">
        <v>8694</v>
      </c>
      <c r="AK19" s="38">
        <v>8083</v>
      </c>
      <c r="AL19" s="38">
        <v>8515</v>
      </c>
      <c r="AM19" s="38">
        <v>8022</v>
      </c>
      <c r="AN19" s="38">
        <v>8155</v>
      </c>
      <c r="AO19" s="20">
        <f t="shared" si="9"/>
        <v>85893</v>
      </c>
      <c r="AP19" s="38">
        <v>7024</v>
      </c>
      <c r="AQ19" s="38">
        <v>6602</v>
      </c>
      <c r="AR19" s="38">
        <v>7877</v>
      </c>
      <c r="AS19" s="38">
        <v>7540</v>
      </c>
      <c r="AT19" s="38">
        <v>8208</v>
      </c>
      <c r="AU19" s="38">
        <v>8355</v>
      </c>
      <c r="AV19" s="38">
        <v>8613</v>
      </c>
      <c r="AW19" s="38">
        <v>8472</v>
      </c>
      <c r="AX19" s="38">
        <v>8091</v>
      </c>
      <c r="AY19" s="38">
        <v>9466</v>
      </c>
      <c r="AZ19" s="38">
        <v>9145</v>
      </c>
      <c r="BA19" s="38">
        <v>8574</v>
      </c>
      <c r="BB19" s="20">
        <f t="shared" si="10"/>
        <v>97967</v>
      </c>
      <c r="BC19" s="38">
        <v>8096</v>
      </c>
      <c r="BD19" s="38">
        <v>7568</v>
      </c>
      <c r="BE19" s="38">
        <v>8205</v>
      </c>
      <c r="BF19" s="38">
        <v>8610</v>
      </c>
      <c r="BG19" s="38">
        <v>8984</v>
      </c>
      <c r="BH19" s="38">
        <v>8413</v>
      </c>
      <c r="BI19" s="38">
        <v>9262</v>
      </c>
      <c r="BJ19" s="38">
        <v>10019</v>
      </c>
      <c r="BK19" s="38">
        <v>10341</v>
      </c>
      <c r="BL19" s="38">
        <v>10988</v>
      </c>
      <c r="BM19" s="38">
        <v>11365</v>
      </c>
      <c r="BN19" s="38">
        <v>10337</v>
      </c>
      <c r="BO19" s="20">
        <f t="shared" si="11"/>
        <v>112188</v>
      </c>
      <c r="BP19" s="38">
        <v>9764</v>
      </c>
      <c r="BQ19" s="38">
        <v>10138</v>
      </c>
      <c r="BR19" s="38">
        <v>10343</v>
      </c>
      <c r="BS19" s="38">
        <v>10333</v>
      </c>
      <c r="BT19" s="38">
        <v>10273</v>
      </c>
      <c r="BU19" s="38">
        <v>9108</v>
      </c>
      <c r="BV19" s="38">
        <v>9774</v>
      </c>
      <c r="BW19" s="38">
        <v>10157</v>
      </c>
      <c r="BX19" s="38">
        <v>10389</v>
      </c>
      <c r="BY19" s="38">
        <v>11918</v>
      </c>
      <c r="BZ19" s="38">
        <v>10793</v>
      </c>
      <c r="CA19" s="38">
        <v>11217</v>
      </c>
      <c r="CB19" s="20">
        <f t="shared" si="12"/>
        <v>124207</v>
      </c>
      <c r="CC19" s="38">
        <v>9453</v>
      </c>
      <c r="CD19" s="38">
        <v>7230</v>
      </c>
      <c r="CE19" s="38">
        <v>7737</v>
      </c>
      <c r="CF19" s="38">
        <v>8156</v>
      </c>
      <c r="CG19" s="38">
        <v>8774</v>
      </c>
      <c r="CH19" s="38">
        <v>8828</v>
      </c>
      <c r="CI19" s="38">
        <v>8701</v>
      </c>
      <c r="CJ19" s="38">
        <v>9330</v>
      </c>
      <c r="CK19" s="38">
        <v>8747</v>
      </c>
      <c r="CL19" s="38">
        <v>10134</v>
      </c>
      <c r="CM19" s="38">
        <v>9832</v>
      </c>
      <c r="CN19" s="38">
        <v>9709</v>
      </c>
      <c r="CO19" s="20">
        <f t="shared" si="13"/>
        <v>106631</v>
      </c>
      <c r="CP19" s="38">
        <v>8814</v>
      </c>
      <c r="CQ19" s="38">
        <v>8372</v>
      </c>
      <c r="CR19" s="38">
        <v>9570</v>
      </c>
      <c r="CS19" s="38">
        <v>9482</v>
      </c>
      <c r="CT19" s="38">
        <v>9423</v>
      </c>
      <c r="CU19" s="38">
        <v>8954</v>
      </c>
      <c r="CV19" s="38">
        <v>9920</v>
      </c>
      <c r="CW19" s="38">
        <v>10461</v>
      </c>
      <c r="CX19" s="38">
        <v>10088</v>
      </c>
      <c r="CY19" s="38">
        <v>11835</v>
      </c>
      <c r="CZ19" s="38">
        <v>11417</v>
      </c>
      <c r="DA19" s="38">
        <v>11255</v>
      </c>
      <c r="DB19" s="20">
        <f t="shared" si="14"/>
        <v>119591</v>
      </c>
      <c r="DC19" s="38">
        <v>9501</v>
      </c>
      <c r="DD19" s="38">
        <v>9223</v>
      </c>
      <c r="DE19" s="38">
        <v>9648</v>
      </c>
      <c r="DF19" s="38">
        <v>9945</v>
      </c>
      <c r="DG19" s="38">
        <v>9623</v>
      </c>
      <c r="DH19" s="38">
        <v>8591</v>
      </c>
      <c r="DI19" s="38">
        <v>9371</v>
      </c>
      <c r="DJ19" s="38">
        <v>10291</v>
      </c>
      <c r="DK19" s="38">
        <v>9244</v>
      </c>
      <c r="DL19" s="11"/>
      <c r="DM19" s="11"/>
      <c r="DN19" s="11"/>
      <c r="DO19" s="11"/>
    </row>
    <row r="20" spans="2:119" x14ac:dyDescent="0.25">
      <c r="B20" s="4" t="s">
        <v>7</v>
      </c>
      <c r="C20" s="35">
        <f>SUM(C21:C22)</f>
        <v>66270</v>
      </c>
      <c r="D20" s="35">
        <f t="shared" ref="D20:N20" si="42">SUM(D21:D22)</f>
        <v>42813</v>
      </c>
      <c r="E20" s="35">
        <f t="shared" si="42"/>
        <v>43359</v>
      </c>
      <c r="F20" s="35">
        <f t="shared" si="42"/>
        <v>45260</v>
      </c>
      <c r="G20" s="35">
        <f t="shared" si="42"/>
        <v>46055</v>
      </c>
      <c r="H20" s="35">
        <f t="shared" si="42"/>
        <v>42404</v>
      </c>
      <c r="I20" s="35">
        <f t="shared" si="42"/>
        <v>50646</v>
      </c>
      <c r="J20" s="35">
        <f t="shared" si="42"/>
        <v>55549</v>
      </c>
      <c r="K20" s="35">
        <f t="shared" si="42"/>
        <v>48989</v>
      </c>
      <c r="L20" s="35">
        <f t="shared" si="42"/>
        <v>53946</v>
      </c>
      <c r="M20" s="35">
        <f t="shared" si="42"/>
        <v>49638</v>
      </c>
      <c r="N20" s="35">
        <f t="shared" si="42"/>
        <v>53281</v>
      </c>
      <c r="O20" s="20">
        <f t="shared" si="7"/>
        <v>598210</v>
      </c>
      <c r="P20" s="35">
        <f>SUM(P21:P22)</f>
        <v>52826</v>
      </c>
      <c r="Q20" s="35">
        <f t="shared" ref="Q20:AA20" si="43">SUM(Q21:Q22)</f>
        <v>51435</v>
      </c>
      <c r="R20" s="35">
        <f t="shared" si="43"/>
        <v>50225</v>
      </c>
      <c r="S20" s="35">
        <f t="shared" si="43"/>
        <v>51093</v>
      </c>
      <c r="T20" s="35">
        <f t="shared" si="43"/>
        <v>52760</v>
      </c>
      <c r="U20" s="35">
        <f t="shared" si="43"/>
        <v>50664</v>
      </c>
      <c r="V20" s="35">
        <f t="shared" si="43"/>
        <v>57618</v>
      </c>
      <c r="W20" s="35">
        <f t="shared" si="43"/>
        <v>66539</v>
      </c>
      <c r="X20" s="35">
        <f t="shared" si="43"/>
        <v>59116</v>
      </c>
      <c r="Y20" s="35">
        <f t="shared" si="43"/>
        <v>66922</v>
      </c>
      <c r="Z20" s="35">
        <f t="shared" si="43"/>
        <v>60834</v>
      </c>
      <c r="AA20" s="35">
        <f t="shared" si="43"/>
        <v>63056</v>
      </c>
      <c r="AB20" s="20">
        <f t="shared" si="8"/>
        <v>683088</v>
      </c>
      <c r="AC20" s="35">
        <f>SUM(AC21:AC22)</f>
        <v>60581</v>
      </c>
      <c r="AD20" s="35">
        <f t="shared" ref="AD20:AN20" si="44">SUM(AD21:AD22)</f>
        <v>53757</v>
      </c>
      <c r="AE20" s="35">
        <f t="shared" si="44"/>
        <v>58903</v>
      </c>
      <c r="AF20" s="35">
        <f t="shared" si="44"/>
        <v>60386</v>
      </c>
      <c r="AG20" s="35">
        <f t="shared" si="44"/>
        <v>59105</v>
      </c>
      <c r="AH20" s="35">
        <f t="shared" si="44"/>
        <v>59101</v>
      </c>
      <c r="AI20" s="35">
        <f t="shared" si="44"/>
        <v>70611</v>
      </c>
      <c r="AJ20" s="35">
        <f t="shared" si="44"/>
        <v>76874</v>
      </c>
      <c r="AK20" s="35">
        <f t="shared" si="44"/>
        <v>67026</v>
      </c>
      <c r="AL20" s="35">
        <f t="shared" si="44"/>
        <v>74229</v>
      </c>
      <c r="AM20" s="35">
        <f t="shared" si="44"/>
        <v>68952</v>
      </c>
      <c r="AN20" s="35">
        <f t="shared" si="44"/>
        <v>71459</v>
      </c>
      <c r="AO20" s="20">
        <f t="shared" si="9"/>
        <v>780984</v>
      </c>
      <c r="AP20" s="35">
        <f>SUM(AP21:AP22)</f>
        <v>68688</v>
      </c>
      <c r="AQ20" s="35">
        <f t="shared" ref="AQ20:BA20" si="45">SUM(AQ21:AQ22)</f>
        <v>66888</v>
      </c>
      <c r="AR20" s="35">
        <f t="shared" si="45"/>
        <v>64499</v>
      </c>
      <c r="AS20" s="35">
        <f t="shared" si="45"/>
        <v>65978</v>
      </c>
      <c r="AT20" s="35">
        <f t="shared" si="45"/>
        <v>66226</v>
      </c>
      <c r="AU20" s="35">
        <f t="shared" si="45"/>
        <v>66456</v>
      </c>
      <c r="AV20" s="35">
        <f t="shared" si="45"/>
        <v>76390</v>
      </c>
      <c r="AW20" s="35">
        <f t="shared" si="45"/>
        <v>88306</v>
      </c>
      <c r="AX20" s="35">
        <f t="shared" si="45"/>
        <v>77309</v>
      </c>
      <c r="AY20" s="35">
        <f t="shared" si="45"/>
        <v>83172</v>
      </c>
      <c r="AZ20" s="35">
        <f t="shared" si="45"/>
        <v>79114</v>
      </c>
      <c r="BA20" s="35">
        <f t="shared" si="45"/>
        <v>81604</v>
      </c>
      <c r="BB20" s="20">
        <f t="shared" si="10"/>
        <v>884630</v>
      </c>
      <c r="BC20" s="35">
        <f>SUM(BC21:BC22)</f>
        <v>78403</v>
      </c>
      <c r="BD20" s="35">
        <f t="shared" ref="BD20:BN20" si="46">SUM(BD21:BD22)</f>
        <v>76278</v>
      </c>
      <c r="BE20" s="35">
        <f t="shared" si="46"/>
        <v>77130</v>
      </c>
      <c r="BF20" s="35">
        <f t="shared" si="46"/>
        <v>74302</v>
      </c>
      <c r="BG20" s="35">
        <f t="shared" si="46"/>
        <v>79785</v>
      </c>
      <c r="BH20" s="35">
        <f t="shared" si="46"/>
        <v>76850</v>
      </c>
      <c r="BI20" s="35">
        <f t="shared" si="46"/>
        <v>85453</v>
      </c>
      <c r="BJ20" s="35">
        <f t="shared" si="46"/>
        <v>91965</v>
      </c>
      <c r="BK20" s="35">
        <f t="shared" si="46"/>
        <v>79819</v>
      </c>
      <c r="BL20" s="35">
        <f t="shared" si="46"/>
        <v>84583</v>
      </c>
      <c r="BM20" s="35">
        <f t="shared" si="46"/>
        <v>84509</v>
      </c>
      <c r="BN20" s="35">
        <f t="shared" si="46"/>
        <v>86921</v>
      </c>
      <c r="BO20" s="20">
        <f t="shared" si="11"/>
        <v>975998</v>
      </c>
      <c r="BP20" s="35">
        <f>SUM(BP21:BP22)</f>
        <v>83091</v>
      </c>
      <c r="BQ20" s="35">
        <f t="shared" ref="BQ20:CA20" si="47">SUM(BQ21:BQ22)</f>
        <v>81294</v>
      </c>
      <c r="BR20" s="35">
        <f t="shared" si="47"/>
        <v>84371</v>
      </c>
      <c r="BS20" s="35">
        <f t="shared" si="47"/>
        <v>82702</v>
      </c>
      <c r="BT20" s="35">
        <f t="shared" si="47"/>
        <v>85395</v>
      </c>
      <c r="BU20" s="35">
        <f t="shared" si="47"/>
        <v>80568</v>
      </c>
      <c r="BV20" s="35">
        <f t="shared" si="47"/>
        <v>93813</v>
      </c>
      <c r="BW20" s="35">
        <f t="shared" si="47"/>
        <v>102805</v>
      </c>
      <c r="BX20" s="35">
        <f t="shared" si="47"/>
        <v>86181</v>
      </c>
      <c r="BY20" s="35">
        <f t="shared" si="47"/>
        <v>93424</v>
      </c>
      <c r="BZ20" s="35">
        <f t="shared" si="47"/>
        <v>87510</v>
      </c>
      <c r="CA20" s="35">
        <f t="shared" si="47"/>
        <v>94390</v>
      </c>
      <c r="CB20" s="20">
        <f t="shared" si="12"/>
        <v>1055544</v>
      </c>
      <c r="CC20" s="35">
        <v>93420</v>
      </c>
      <c r="CD20" s="35">
        <v>91482</v>
      </c>
      <c r="CE20" s="35">
        <v>86036</v>
      </c>
      <c r="CF20" s="35">
        <v>90003</v>
      </c>
      <c r="CG20" s="35">
        <v>91839</v>
      </c>
      <c r="CH20" s="35">
        <v>88055</v>
      </c>
      <c r="CI20" s="35">
        <v>100897</v>
      </c>
      <c r="CJ20" s="35">
        <v>111672</v>
      </c>
      <c r="CK20" s="35">
        <v>98285</v>
      </c>
      <c r="CL20" s="35">
        <v>107269</v>
      </c>
      <c r="CM20" s="35">
        <v>103622</v>
      </c>
      <c r="CN20" s="35">
        <v>110378</v>
      </c>
      <c r="CO20" s="20">
        <f t="shared" si="13"/>
        <v>1172958</v>
      </c>
      <c r="CP20" s="35">
        <v>109717</v>
      </c>
      <c r="CQ20" s="35">
        <v>111885</v>
      </c>
      <c r="CR20" s="35">
        <v>106943</v>
      </c>
      <c r="CS20" s="35">
        <v>100673</v>
      </c>
      <c r="CT20" s="35">
        <v>107194</v>
      </c>
      <c r="CU20" s="35">
        <v>103331</v>
      </c>
      <c r="CV20" s="35">
        <v>120241</v>
      </c>
      <c r="CW20" s="35">
        <v>127599</v>
      </c>
      <c r="CX20" s="35">
        <v>110750</v>
      </c>
      <c r="CY20" s="35">
        <v>120518</v>
      </c>
      <c r="CZ20" s="35">
        <v>113118</v>
      </c>
      <c r="DA20" s="35">
        <v>120877</v>
      </c>
      <c r="DB20" s="20">
        <f t="shared" si="14"/>
        <v>1352846</v>
      </c>
      <c r="DC20" s="35">
        <f>+DC21+DC22</f>
        <v>114127</v>
      </c>
      <c r="DD20" s="35">
        <f t="shared" ref="DD20" si="48">+DD21+DD22</f>
        <v>109508</v>
      </c>
      <c r="DE20" s="35">
        <f t="shared" ref="DE20" si="49">+DE21+DE22</f>
        <v>108193</v>
      </c>
      <c r="DF20" s="35">
        <f t="shared" ref="DF20:DK20" si="50">+DF21+DF22</f>
        <v>109476</v>
      </c>
      <c r="DG20" s="35">
        <f t="shared" si="50"/>
        <v>109431</v>
      </c>
      <c r="DH20" s="35">
        <f t="shared" si="50"/>
        <v>105969</v>
      </c>
      <c r="DI20" s="35">
        <f t="shared" si="50"/>
        <v>123935</v>
      </c>
      <c r="DJ20" s="35">
        <f t="shared" si="50"/>
        <v>126859</v>
      </c>
      <c r="DK20" s="35">
        <f t="shared" si="50"/>
        <v>112339</v>
      </c>
      <c r="DL20" s="11"/>
      <c r="DM20" s="11"/>
      <c r="DN20" s="11"/>
      <c r="DO20" s="11"/>
    </row>
    <row r="21" spans="2:119" x14ac:dyDescent="0.25">
      <c r="B21" s="5" t="s">
        <v>2</v>
      </c>
      <c r="C21" s="29">
        <v>22288</v>
      </c>
      <c r="D21" s="29">
        <v>15693</v>
      </c>
      <c r="E21" s="29">
        <v>13592</v>
      </c>
      <c r="F21" s="29">
        <v>15728</v>
      </c>
      <c r="G21" s="29">
        <v>15254</v>
      </c>
      <c r="H21" s="29">
        <v>14315</v>
      </c>
      <c r="I21" s="29">
        <v>19428</v>
      </c>
      <c r="J21" s="29">
        <v>21178</v>
      </c>
      <c r="K21" s="29">
        <v>15936</v>
      </c>
      <c r="L21" s="29">
        <v>17671</v>
      </c>
      <c r="M21" s="29">
        <v>16305</v>
      </c>
      <c r="N21" s="29">
        <v>17612</v>
      </c>
      <c r="O21" s="20">
        <f t="shared" si="7"/>
        <v>205000</v>
      </c>
      <c r="P21" s="29">
        <v>19267</v>
      </c>
      <c r="Q21" s="29">
        <v>18785</v>
      </c>
      <c r="R21" s="29">
        <v>15755</v>
      </c>
      <c r="S21" s="29">
        <v>17465</v>
      </c>
      <c r="T21" s="29">
        <v>18146</v>
      </c>
      <c r="U21" s="29">
        <v>16928</v>
      </c>
      <c r="V21" s="29">
        <v>21817</v>
      </c>
      <c r="W21" s="29">
        <v>26290</v>
      </c>
      <c r="X21" s="29">
        <v>19051</v>
      </c>
      <c r="Y21" s="29">
        <v>23223</v>
      </c>
      <c r="Z21" s="29">
        <v>19709</v>
      </c>
      <c r="AA21" s="29">
        <v>21365</v>
      </c>
      <c r="AB21" s="20">
        <f t="shared" si="8"/>
        <v>237801</v>
      </c>
      <c r="AC21" s="29">
        <v>21457</v>
      </c>
      <c r="AD21" s="29">
        <v>19436</v>
      </c>
      <c r="AE21" s="29">
        <v>20134</v>
      </c>
      <c r="AF21" s="29">
        <v>22494</v>
      </c>
      <c r="AG21" s="29">
        <v>20868</v>
      </c>
      <c r="AH21" s="29">
        <v>21521</v>
      </c>
      <c r="AI21" s="29">
        <v>28923</v>
      </c>
      <c r="AJ21" s="29">
        <v>31914</v>
      </c>
      <c r="AK21" s="29">
        <v>23580</v>
      </c>
      <c r="AL21" s="29">
        <v>26619</v>
      </c>
      <c r="AM21" s="29">
        <v>24208</v>
      </c>
      <c r="AN21" s="29">
        <v>25529</v>
      </c>
      <c r="AO21" s="20">
        <f t="shared" si="9"/>
        <v>286683</v>
      </c>
      <c r="AP21" s="29">
        <v>25264</v>
      </c>
      <c r="AQ21" s="29">
        <v>26852</v>
      </c>
      <c r="AR21" s="29">
        <v>22145</v>
      </c>
      <c r="AS21" s="29">
        <v>25623</v>
      </c>
      <c r="AT21" s="29">
        <v>25211</v>
      </c>
      <c r="AU21" s="29">
        <v>24582</v>
      </c>
      <c r="AV21" s="29">
        <v>31014</v>
      </c>
      <c r="AW21" s="29">
        <v>38404</v>
      </c>
      <c r="AX21" s="29">
        <v>28952</v>
      </c>
      <c r="AY21" s="29">
        <v>31563</v>
      </c>
      <c r="AZ21" s="29">
        <v>29743</v>
      </c>
      <c r="BA21" s="29">
        <v>31576</v>
      </c>
      <c r="BB21" s="20">
        <f t="shared" si="10"/>
        <v>340929</v>
      </c>
      <c r="BC21" s="29">
        <v>31764</v>
      </c>
      <c r="BD21" s="29">
        <v>33622</v>
      </c>
      <c r="BE21" s="29">
        <v>31990</v>
      </c>
      <c r="BF21" s="29">
        <v>28506</v>
      </c>
      <c r="BG21" s="29">
        <v>32582</v>
      </c>
      <c r="BH21" s="29">
        <v>31625</v>
      </c>
      <c r="BI21" s="29">
        <v>36393</v>
      </c>
      <c r="BJ21" s="29">
        <v>39926</v>
      </c>
      <c r="BK21" s="29">
        <v>30845</v>
      </c>
      <c r="BL21" s="29">
        <v>28975</v>
      </c>
      <c r="BM21" s="29">
        <v>28379</v>
      </c>
      <c r="BN21" s="29">
        <v>30284</v>
      </c>
      <c r="BO21" s="20">
        <f t="shared" si="11"/>
        <v>384891</v>
      </c>
      <c r="BP21" s="29">
        <v>30132</v>
      </c>
      <c r="BQ21" s="29">
        <v>31145</v>
      </c>
      <c r="BR21" s="29">
        <v>30368</v>
      </c>
      <c r="BS21" s="29">
        <v>29860</v>
      </c>
      <c r="BT21" s="29">
        <v>28222</v>
      </c>
      <c r="BU21" s="29">
        <v>26498</v>
      </c>
      <c r="BV21" s="29">
        <v>34774</v>
      </c>
      <c r="BW21" s="29">
        <v>38524</v>
      </c>
      <c r="BX21" s="29">
        <v>28237</v>
      </c>
      <c r="BY21" s="29">
        <v>30967</v>
      </c>
      <c r="BZ21" s="29">
        <v>28638</v>
      </c>
      <c r="CA21" s="29">
        <v>33981</v>
      </c>
      <c r="CB21" s="20">
        <f t="shared" si="12"/>
        <v>371346</v>
      </c>
      <c r="CC21" s="29">
        <v>34689</v>
      </c>
      <c r="CD21" s="29">
        <v>37142</v>
      </c>
      <c r="CE21" s="29">
        <v>28854</v>
      </c>
      <c r="CF21" s="29">
        <v>32385</v>
      </c>
      <c r="CG21" s="29">
        <v>31591</v>
      </c>
      <c r="CH21" s="29">
        <v>29646</v>
      </c>
      <c r="CI21" s="29">
        <v>38058</v>
      </c>
      <c r="CJ21" s="29">
        <v>42534</v>
      </c>
      <c r="CK21" s="29">
        <v>31496</v>
      </c>
      <c r="CL21" s="29">
        <v>35557</v>
      </c>
      <c r="CM21" s="29">
        <v>33925</v>
      </c>
      <c r="CN21" s="29">
        <v>39596</v>
      </c>
      <c r="CO21" s="20">
        <f t="shared" si="13"/>
        <v>415473</v>
      </c>
      <c r="CP21" s="29">
        <v>42283</v>
      </c>
      <c r="CQ21" s="29">
        <v>46864</v>
      </c>
      <c r="CR21" s="29">
        <v>40392</v>
      </c>
      <c r="CS21" s="29">
        <v>34798</v>
      </c>
      <c r="CT21" s="29">
        <v>38504</v>
      </c>
      <c r="CU21" s="29">
        <v>36738</v>
      </c>
      <c r="CV21" s="29">
        <v>47632</v>
      </c>
      <c r="CW21" s="29">
        <v>50000</v>
      </c>
      <c r="CX21" s="29">
        <v>37798</v>
      </c>
      <c r="CY21" s="29">
        <v>42580</v>
      </c>
      <c r="CZ21" s="29">
        <v>38929</v>
      </c>
      <c r="DA21" s="29">
        <v>44493</v>
      </c>
      <c r="DB21" s="20">
        <f t="shared" si="14"/>
        <v>501011</v>
      </c>
      <c r="DC21" s="29">
        <v>43662</v>
      </c>
      <c r="DD21" s="29">
        <v>43529</v>
      </c>
      <c r="DE21" s="29">
        <v>40293</v>
      </c>
      <c r="DF21" s="29">
        <v>42870</v>
      </c>
      <c r="DG21" s="29">
        <v>40967</v>
      </c>
      <c r="DH21" s="29">
        <v>39469</v>
      </c>
      <c r="DI21" s="29">
        <v>50435</v>
      </c>
      <c r="DJ21" s="29">
        <v>50220</v>
      </c>
      <c r="DK21" s="29">
        <v>39572</v>
      </c>
      <c r="DL21" s="11"/>
      <c r="DM21" s="11"/>
      <c r="DN21" s="11"/>
      <c r="DO21" s="11"/>
    </row>
    <row r="22" spans="2:119" x14ac:dyDescent="0.25">
      <c r="B22" s="5" t="s">
        <v>3</v>
      </c>
      <c r="C22" s="38">
        <v>43982</v>
      </c>
      <c r="D22" s="38">
        <v>27120</v>
      </c>
      <c r="E22" s="38">
        <v>29767</v>
      </c>
      <c r="F22" s="38">
        <v>29532</v>
      </c>
      <c r="G22" s="38">
        <v>30801</v>
      </c>
      <c r="H22" s="38">
        <v>28089</v>
      </c>
      <c r="I22" s="38">
        <v>31218</v>
      </c>
      <c r="J22" s="38">
        <v>34371</v>
      </c>
      <c r="K22" s="38">
        <v>33053</v>
      </c>
      <c r="L22" s="38">
        <v>36275</v>
      </c>
      <c r="M22" s="38">
        <v>33333</v>
      </c>
      <c r="N22" s="38">
        <v>35669</v>
      </c>
      <c r="O22" s="20">
        <f t="shared" si="7"/>
        <v>393210</v>
      </c>
      <c r="P22" s="38">
        <v>33559</v>
      </c>
      <c r="Q22" s="38">
        <v>32650</v>
      </c>
      <c r="R22" s="38">
        <v>34470</v>
      </c>
      <c r="S22" s="38">
        <v>33628</v>
      </c>
      <c r="T22" s="38">
        <v>34614</v>
      </c>
      <c r="U22" s="38">
        <v>33736</v>
      </c>
      <c r="V22" s="38">
        <v>35801</v>
      </c>
      <c r="W22" s="38">
        <v>40249</v>
      </c>
      <c r="X22" s="38">
        <v>40065</v>
      </c>
      <c r="Y22" s="38">
        <v>43699</v>
      </c>
      <c r="Z22" s="38">
        <v>41125</v>
      </c>
      <c r="AA22" s="38">
        <v>41691</v>
      </c>
      <c r="AB22" s="20">
        <f t="shared" si="8"/>
        <v>445287</v>
      </c>
      <c r="AC22" s="38">
        <v>39124</v>
      </c>
      <c r="AD22" s="38">
        <v>34321</v>
      </c>
      <c r="AE22" s="38">
        <v>38769</v>
      </c>
      <c r="AF22" s="38">
        <v>37892</v>
      </c>
      <c r="AG22" s="38">
        <v>38237</v>
      </c>
      <c r="AH22" s="38">
        <v>37580</v>
      </c>
      <c r="AI22" s="38">
        <v>41688</v>
      </c>
      <c r="AJ22" s="38">
        <v>44960</v>
      </c>
      <c r="AK22" s="38">
        <v>43446</v>
      </c>
      <c r="AL22" s="38">
        <v>47610</v>
      </c>
      <c r="AM22" s="38">
        <v>44744</v>
      </c>
      <c r="AN22" s="38">
        <v>45930</v>
      </c>
      <c r="AO22" s="20">
        <f t="shared" si="9"/>
        <v>494301</v>
      </c>
      <c r="AP22" s="38">
        <v>43424</v>
      </c>
      <c r="AQ22" s="38">
        <v>40036</v>
      </c>
      <c r="AR22" s="38">
        <v>42354</v>
      </c>
      <c r="AS22" s="38">
        <v>40355</v>
      </c>
      <c r="AT22" s="38">
        <v>41015</v>
      </c>
      <c r="AU22" s="38">
        <v>41874</v>
      </c>
      <c r="AV22" s="38">
        <v>45376</v>
      </c>
      <c r="AW22" s="38">
        <v>49902</v>
      </c>
      <c r="AX22" s="38">
        <v>48357</v>
      </c>
      <c r="AY22" s="38">
        <v>51609</v>
      </c>
      <c r="AZ22" s="38">
        <v>49371</v>
      </c>
      <c r="BA22" s="38">
        <v>50028</v>
      </c>
      <c r="BB22" s="20">
        <f t="shared" si="10"/>
        <v>543701</v>
      </c>
      <c r="BC22" s="38">
        <v>46639</v>
      </c>
      <c r="BD22" s="38">
        <v>42656</v>
      </c>
      <c r="BE22" s="38">
        <v>45140</v>
      </c>
      <c r="BF22" s="38">
        <v>45796</v>
      </c>
      <c r="BG22" s="38">
        <v>47203</v>
      </c>
      <c r="BH22" s="38">
        <v>45225</v>
      </c>
      <c r="BI22" s="38">
        <v>49060</v>
      </c>
      <c r="BJ22" s="38">
        <v>52039</v>
      </c>
      <c r="BK22" s="38">
        <v>48974</v>
      </c>
      <c r="BL22" s="38">
        <v>55608</v>
      </c>
      <c r="BM22" s="38">
        <v>56130</v>
      </c>
      <c r="BN22" s="38">
        <v>56637</v>
      </c>
      <c r="BO22" s="20">
        <f t="shared" si="11"/>
        <v>591107</v>
      </c>
      <c r="BP22" s="38">
        <v>52959</v>
      </c>
      <c r="BQ22" s="38">
        <v>50149</v>
      </c>
      <c r="BR22" s="38">
        <v>54003</v>
      </c>
      <c r="BS22" s="38">
        <v>52842</v>
      </c>
      <c r="BT22" s="38">
        <v>57173</v>
      </c>
      <c r="BU22" s="38">
        <v>54070</v>
      </c>
      <c r="BV22" s="38">
        <v>59039</v>
      </c>
      <c r="BW22" s="38">
        <v>64281</v>
      </c>
      <c r="BX22" s="38">
        <v>57944</v>
      </c>
      <c r="BY22" s="38">
        <v>62457</v>
      </c>
      <c r="BZ22" s="38">
        <v>58872</v>
      </c>
      <c r="CA22" s="38">
        <v>60409</v>
      </c>
      <c r="CB22" s="20">
        <f t="shared" si="12"/>
        <v>684198</v>
      </c>
      <c r="CC22" s="38">
        <v>58731</v>
      </c>
      <c r="CD22" s="38">
        <v>54340</v>
      </c>
      <c r="CE22" s="38">
        <v>57182</v>
      </c>
      <c r="CF22" s="38">
        <v>57618</v>
      </c>
      <c r="CG22" s="38">
        <v>60248</v>
      </c>
      <c r="CH22" s="38">
        <v>58409</v>
      </c>
      <c r="CI22" s="38">
        <v>62839</v>
      </c>
      <c r="CJ22" s="38">
        <v>69138</v>
      </c>
      <c r="CK22" s="38">
        <v>66789</v>
      </c>
      <c r="CL22" s="38">
        <v>71712</v>
      </c>
      <c r="CM22" s="38">
        <v>69697</v>
      </c>
      <c r="CN22" s="38">
        <v>70782</v>
      </c>
      <c r="CO22" s="20">
        <f t="shared" si="13"/>
        <v>757485</v>
      </c>
      <c r="CP22" s="38">
        <v>67434</v>
      </c>
      <c r="CQ22" s="38">
        <v>65021</v>
      </c>
      <c r="CR22" s="38">
        <v>66551</v>
      </c>
      <c r="CS22" s="38">
        <v>65875</v>
      </c>
      <c r="CT22" s="38">
        <v>68690</v>
      </c>
      <c r="CU22" s="38">
        <v>66593</v>
      </c>
      <c r="CV22" s="38">
        <v>72609</v>
      </c>
      <c r="CW22" s="38">
        <v>77599</v>
      </c>
      <c r="CX22" s="38">
        <v>72952</v>
      </c>
      <c r="CY22" s="38">
        <v>77938</v>
      </c>
      <c r="CZ22" s="38">
        <v>74189</v>
      </c>
      <c r="DA22" s="38">
        <v>76384</v>
      </c>
      <c r="DB22" s="20">
        <f t="shared" si="14"/>
        <v>851835</v>
      </c>
      <c r="DC22" s="38">
        <v>70465</v>
      </c>
      <c r="DD22" s="38">
        <v>65979</v>
      </c>
      <c r="DE22" s="38">
        <v>67900</v>
      </c>
      <c r="DF22" s="38">
        <v>66606</v>
      </c>
      <c r="DG22" s="38">
        <v>68464</v>
      </c>
      <c r="DH22" s="38">
        <v>66500</v>
      </c>
      <c r="DI22" s="38">
        <v>73500</v>
      </c>
      <c r="DJ22" s="38">
        <v>76639</v>
      </c>
      <c r="DK22" s="38">
        <v>72767</v>
      </c>
      <c r="DL22" s="11"/>
      <c r="DM22" s="11"/>
      <c r="DN22" s="11"/>
      <c r="DO22" s="11"/>
    </row>
    <row r="23" spans="2:119" x14ac:dyDescent="0.25">
      <c r="B23" s="4" t="s">
        <v>8</v>
      </c>
      <c r="C23" s="35">
        <f>SUM(C24:C25)</f>
        <v>31717</v>
      </c>
      <c r="D23" s="35">
        <f t="shared" ref="D23:N23" si="51">SUM(D24:D25)</f>
        <v>32050</v>
      </c>
      <c r="E23" s="35">
        <f t="shared" si="51"/>
        <v>31224</v>
      </c>
      <c r="F23" s="35">
        <f t="shared" si="51"/>
        <v>31480</v>
      </c>
      <c r="G23" s="35">
        <f t="shared" si="51"/>
        <v>32671</v>
      </c>
      <c r="H23" s="35">
        <f t="shared" si="51"/>
        <v>28612</v>
      </c>
      <c r="I23" s="35">
        <f t="shared" si="51"/>
        <v>33891</v>
      </c>
      <c r="J23" s="35">
        <f t="shared" si="51"/>
        <v>40536</v>
      </c>
      <c r="K23" s="35">
        <f t="shared" si="51"/>
        <v>35480</v>
      </c>
      <c r="L23" s="35">
        <f t="shared" si="51"/>
        <v>39342</v>
      </c>
      <c r="M23" s="35">
        <f t="shared" si="51"/>
        <v>36632</v>
      </c>
      <c r="N23" s="35">
        <f t="shared" si="51"/>
        <v>38083</v>
      </c>
      <c r="O23" s="20">
        <f t="shared" si="7"/>
        <v>411718</v>
      </c>
      <c r="P23" s="35">
        <f>SUM(P24:P25)</f>
        <v>40224</v>
      </c>
      <c r="Q23" s="35">
        <f t="shared" ref="Q23:AA23" si="52">SUM(Q24:Q25)</f>
        <v>39887</v>
      </c>
      <c r="R23" s="35">
        <f t="shared" si="52"/>
        <v>37867</v>
      </c>
      <c r="S23" s="35">
        <f t="shared" si="52"/>
        <v>37674</v>
      </c>
      <c r="T23" s="35">
        <f t="shared" si="52"/>
        <v>39604</v>
      </c>
      <c r="U23" s="35">
        <f t="shared" si="52"/>
        <v>36897</v>
      </c>
      <c r="V23" s="35">
        <f t="shared" si="52"/>
        <v>41460</v>
      </c>
      <c r="W23" s="35">
        <f t="shared" si="52"/>
        <v>49541</v>
      </c>
      <c r="X23" s="35">
        <f t="shared" si="52"/>
        <v>43240</v>
      </c>
      <c r="Y23" s="35">
        <f t="shared" si="52"/>
        <v>47675</v>
      </c>
      <c r="Z23" s="35">
        <f t="shared" si="52"/>
        <v>43434</v>
      </c>
      <c r="AA23" s="35">
        <f t="shared" si="52"/>
        <v>45766</v>
      </c>
      <c r="AB23" s="20">
        <f t="shared" si="8"/>
        <v>503269</v>
      </c>
      <c r="AC23" s="35">
        <f>SUM(AC24:AC25)</f>
        <v>44262</v>
      </c>
      <c r="AD23" s="35">
        <f t="shared" ref="AD23:AN23" si="53">SUM(AD24:AD25)</f>
        <v>40702</v>
      </c>
      <c r="AE23" s="35">
        <f t="shared" si="53"/>
        <v>43486</v>
      </c>
      <c r="AF23" s="35">
        <f t="shared" si="53"/>
        <v>43429</v>
      </c>
      <c r="AG23" s="35">
        <f t="shared" si="53"/>
        <v>40906</v>
      </c>
      <c r="AH23" s="35">
        <f t="shared" si="53"/>
        <v>37711</v>
      </c>
      <c r="AI23" s="35">
        <f t="shared" si="53"/>
        <v>48216</v>
      </c>
      <c r="AJ23" s="35">
        <f t="shared" si="53"/>
        <v>54444</v>
      </c>
      <c r="AK23" s="35">
        <f t="shared" si="53"/>
        <v>46415</v>
      </c>
      <c r="AL23" s="35">
        <f t="shared" si="53"/>
        <v>50849</v>
      </c>
      <c r="AM23" s="35">
        <f t="shared" si="53"/>
        <v>47480</v>
      </c>
      <c r="AN23" s="35">
        <f t="shared" si="53"/>
        <v>48778</v>
      </c>
      <c r="AO23" s="20">
        <f t="shared" si="9"/>
        <v>546678</v>
      </c>
      <c r="AP23" s="35">
        <f>SUM(AP24:AP25)</f>
        <v>49836</v>
      </c>
      <c r="AQ23" s="35">
        <f t="shared" ref="AQ23:BA23" si="54">SUM(AQ24:AQ25)</f>
        <v>49376</v>
      </c>
      <c r="AR23" s="35">
        <f t="shared" si="54"/>
        <v>45420</v>
      </c>
      <c r="AS23" s="35">
        <f t="shared" si="54"/>
        <v>45352</v>
      </c>
      <c r="AT23" s="35">
        <f t="shared" si="54"/>
        <v>46712</v>
      </c>
      <c r="AU23" s="35">
        <f t="shared" si="54"/>
        <v>45168</v>
      </c>
      <c r="AV23" s="35">
        <f t="shared" si="54"/>
        <v>52307</v>
      </c>
      <c r="AW23" s="35">
        <f t="shared" si="54"/>
        <v>62397</v>
      </c>
      <c r="AX23" s="35">
        <f t="shared" si="54"/>
        <v>53396</v>
      </c>
      <c r="AY23" s="35">
        <f t="shared" si="54"/>
        <v>56968</v>
      </c>
      <c r="AZ23" s="35">
        <f t="shared" si="54"/>
        <v>53891</v>
      </c>
      <c r="BA23" s="35">
        <f t="shared" si="54"/>
        <v>55533</v>
      </c>
      <c r="BB23" s="20">
        <f t="shared" si="10"/>
        <v>616356</v>
      </c>
      <c r="BC23" s="35">
        <f>SUM(BC24:BC25)</f>
        <v>54957</v>
      </c>
      <c r="BD23" s="35">
        <f t="shared" ref="BD23:BN23" si="55">SUM(BD24:BD25)</f>
        <v>55154</v>
      </c>
      <c r="BE23" s="35">
        <f t="shared" si="55"/>
        <v>52310</v>
      </c>
      <c r="BF23" s="35">
        <f t="shared" si="55"/>
        <v>49357</v>
      </c>
      <c r="BG23" s="35">
        <f t="shared" si="55"/>
        <v>53859</v>
      </c>
      <c r="BH23" s="35">
        <f t="shared" si="55"/>
        <v>51295</v>
      </c>
      <c r="BI23" s="35">
        <f t="shared" si="55"/>
        <v>56724</v>
      </c>
      <c r="BJ23" s="35">
        <f t="shared" si="55"/>
        <v>64825</v>
      </c>
      <c r="BK23" s="35">
        <f t="shared" si="55"/>
        <v>55741</v>
      </c>
      <c r="BL23" s="35">
        <f t="shared" si="55"/>
        <v>56680</v>
      </c>
      <c r="BM23" s="35">
        <f t="shared" si="55"/>
        <v>57481</v>
      </c>
      <c r="BN23" s="35">
        <f t="shared" si="55"/>
        <v>59140</v>
      </c>
      <c r="BO23" s="20">
        <f t="shared" si="11"/>
        <v>667523</v>
      </c>
      <c r="BP23" s="35">
        <f>SUM(BP24:BP25)</f>
        <v>57613</v>
      </c>
      <c r="BQ23" s="35">
        <f t="shared" ref="BQ23:CA23" si="56">SUM(BQ24:BQ25)</f>
        <v>55724</v>
      </c>
      <c r="BR23" s="35">
        <f t="shared" si="56"/>
        <v>54244</v>
      </c>
      <c r="BS23" s="35">
        <f t="shared" si="56"/>
        <v>53211</v>
      </c>
      <c r="BT23" s="35">
        <f t="shared" si="56"/>
        <v>55976</v>
      </c>
      <c r="BU23" s="35">
        <f t="shared" si="56"/>
        <v>51958</v>
      </c>
      <c r="BV23" s="35">
        <f t="shared" si="56"/>
        <v>59862</v>
      </c>
      <c r="BW23" s="35">
        <f t="shared" si="56"/>
        <v>70329</v>
      </c>
      <c r="BX23" s="35">
        <f t="shared" si="56"/>
        <v>56981</v>
      </c>
      <c r="BY23" s="35">
        <f t="shared" si="56"/>
        <v>62149</v>
      </c>
      <c r="BZ23" s="35">
        <f t="shared" si="56"/>
        <v>58507</v>
      </c>
      <c r="CA23" s="35">
        <f t="shared" si="56"/>
        <v>63303</v>
      </c>
      <c r="CB23" s="20">
        <f t="shared" si="12"/>
        <v>699857</v>
      </c>
      <c r="CC23" s="35">
        <v>64132</v>
      </c>
      <c r="CD23" s="35">
        <v>65239</v>
      </c>
      <c r="CE23" s="35">
        <v>56783</v>
      </c>
      <c r="CF23" s="35">
        <v>57376</v>
      </c>
      <c r="CG23" s="35">
        <v>59804</v>
      </c>
      <c r="CH23" s="35">
        <v>56479</v>
      </c>
      <c r="CI23" s="35">
        <v>64410</v>
      </c>
      <c r="CJ23" s="35">
        <v>74735</v>
      </c>
      <c r="CK23" s="35">
        <v>63527</v>
      </c>
      <c r="CL23" s="35">
        <v>68309</v>
      </c>
      <c r="CM23" s="35">
        <v>65293</v>
      </c>
      <c r="CN23" s="35">
        <v>68231</v>
      </c>
      <c r="CO23" s="20">
        <f t="shared" si="13"/>
        <v>764318</v>
      </c>
      <c r="CP23" s="35">
        <v>69623</v>
      </c>
      <c r="CQ23" s="35">
        <v>73735</v>
      </c>
      <c r="CR23" s="35">
        <v>67397</v>
      </c>
      <c r="CS23" s="35">
        <v>61992</v>
      </c>
      <c r="CT23" s="35">
        <v>65170</v>
      </c>
      <c r="CU23" s="35">
        <v>60471</v>
      </c>
      <c r="CV23" s="35">
        <v>72589</v>
      </c>
      <c r="CW23" s="35">
        <v>80396</v>
      </c>
      <c r="CX23" s="35">
        <v>67042</v>
      </c>
      <c r="CY23" s="35">
        <v>72363</v>
      </c>
      <c r="CZ23" s="35">
        <v>65542</v>
      </c>
      <c r="DA23" s="35">
        <v>72341</v>
      </c>
      <c r="DB23" s="20">
        <f t="shared" si="14"/>
        <v>828661</v>
      </c>
      <c r="DC23" s="35">
        <f>+DC24+DC25</f>
        <v>69895</v>
      </c>
      <c r="DD23" s="35">
        <f t="shared" ref="DD23" si="57">+DD24+DD25</f>
        <v>70605</v>
      </c>
      <c r="DE23" s="35">
        <f t="shared" ref="DE23" si="58">+DE24+DE25</f>
        <v>68400</v>
      </c>
      <c r="DF23" s="35">
        <f t="shared" ref="DF23:DK23" si="59">+DF24+DF25</f>
        <v>65732</v>
      </c>
      <c r="DG23" s="35">
        <f t="shared" si="59"/>
        <v>67440</v>
      </c>
      <c r="DH23" s="35">
        <f t="shared" si="59"/>
        <v>64262</v>
      </c>
      <c r="DI23" s="35">
        <f t="shared" si="59"/>
        <v>74844</v>
      </c>
      <c r="DJ23" s="35">
        <f t="shared" si="59"/>
        <v>78797</v>
      </c>
      <c r="DK23" s="35">
        <f t="shared" si="59"/>
        <v>69060</v>
      </c>
      <c r="DL23" s="11"/>
      <c r="DM23" s="11"/>
      <c r="DN23" s="11"/>
      <c r="DO23" s="11"/>
    </row>
    <row r="24" spans="2:119" x14ac:dyDescent="0.25">
      <c r="B24" s="5" t="s">
        <v>2</v>
      </c>
      <c r="C24" s="29">
        <v>10495</v>
      </c>
      <c r="D24" s="29">
        <v>11709</v>
      </c>
      <c r="E24" s="29">
        <v>9751</v>
      </c>
      <c r="F24" s="29">
        <v>10339</v>
      </c>
      <c r="G24" s="29">
        <v>10320</v>
      </c>
      <c r="H24" s="29">
        <v>8960</v>
      </c>
      <c r="I24" s="29">
        <v>11996</v>
      </c>
      <c r="J24" s="29">
        <v>15148</v>
      </c>
      <c r="K24" s="29">
        <v>11266</v>
      </c>
      <c r="L24" s="29">
        <v>12228</v>
      </c>
      <c r="M24" s="29">
        <v>11244</v>
      </c>
      <c r="N24" s="29">
        <v>12343</v>
      </c>
      <c r="O24" s="20">
        <f t="shared" si="7"/>
        <v>135799</v>
      </c>
      <c r="P24" s="29">
        <v>14493</v>
      </c>
      <c r="Q24" s="29">
        <v>14943</v>
      </c>
      <c r="R24" s="29">
        <v>11872</v>
      </c>
      <c r="S24" s="29">
        <v>12687</v>
      </c>
      <c r="T24" s="29">
        <v>13210</v>
      </c>
      <c r="U24" s="29">
        <v>11886</v>
      </c>
      <c r="V24" s="29">
        <v>14785</v>
      </c>
      <c r="W24" s="29">
        <v>19323</v>
      </c>
      <c r="X24" s="29">
        <v>13488</v>
      </c>
      <c r="Y24" s="29">
        <v>15858</v>
      </c>
      <c r="Z24" s="29">
        <v>13657</v>
      </c>
      <c r="AA24" s="29">
        <v>15405</v>
      </c>
      <c r="AB24" s="20">
        <f t="shared" si="8"/>
        <v>171607</v>
      </c>
      <c r="AC24" s="29">
        <v>15368</v>
      </c>
      <c r="AD24" s="29">
        <v>14755</v>
      </c>
      <c r="AE24" s="29">
        <v>15023</v>
      </c>
      <c r="AF24" s="29">
        <v>16051</v>
      </c>
      <c r="AG24" s="29">
        <v>14494</v>
      </c>
      <c r="AH24" s="29">
        <v>13806</v>
      </c>
      <c r="AI24" s="29">
        <v>18479</v>
      </c>
      <c r="AJ24" s="29">
        <v>22188</v>
      </c>
      <c r="AK24" s="29">
        <v>15144</v>
      </c>
      <c r="AL24" s="29">
        <v>16983</v>
      </c>
      <c r="AM24" s="29">
        <v>15904</v>
      </c>
      <c r="AN24" s="29">
        <v>16772</v>
      </c>
      <c r="AO24" s="20">
        <f t="shared" si="9"/>
        <v>194967</v>
      </c>
      <c r="AP24" s="29">
        <v>17868</v>
      </c>
      <c r="AQ24" s="29">
        <v>19953</v>
      </c>
      <c r="AR24" s="29">
        <v>14928</v>
      </c>
      <c r="AS24" s="29">
        <v>16847</v>
      </c>
      <c r="AT24" s="29">
        <v>16911</v>
      </c>
      <c r="AU24" s="29">
        <v>15959</v>
      </c>
      <c r="AV24" s="29">
        <v>19976</v>
      </c>
      <c r="AW24" s="29">
        <v>26557</v>
      </c>
      <c r="AX24" s="29">
        <v>18499</v>
      </c>
      <c r="AY24" s="29">
        <v>19867</v>
      </c>
      <c r="AZ24" s="29">
        <v>18050</v>
      </c>
      <c r="BA24" s="29">
        <v>19794</v>
      </c>
      <c r="BB24" s="20">
        <f t="shared" si="10"/>
        <v>225209</v>
      </c>
      <c r="BC24" s="29">
        <v>20946</v>
      </c>
      <c r="BD24" s="29">
        <v>24025</v>
      </c>
      <c r="BE24" s="29">
        <v>20207</v>
      </c>
      <c r="BF24" s="29">
        <v>16775</v>
      </c>
      <c r="BG24" s="29">
        <v>19760</v>
      </c>
      <c r="BH24" s="29">
        <v>18873</v>
      </c>
      <c r="BI24" s="29">
        <v>22072</v>
      </c>
      <c r="BJ24" s="29">
        <v>27464</v>
      </c>
      <c r="BK24" s="29">
        <v>20168</v>
      </c>
      <c r="BL24" s="29">
        <v>18220</v>
      </c>
      <c r="BM24" s="29">
        <v>17606</v>
      </c>
      <c r="BN24" s="29">
        <v>19153</v>
      </c>
      <c r="BO24" s="20">
        <f t="shared" si="11"/>
        <v>245269</v>
      </c>
      <c r="BP24" s="29">
        <v>20217</v>
      </c>
      <c r="BQ24" s="29">
        <v>20858</v>
      </c>
      <c r="BR24" s="29">
        <v>19348</v>
      </c>
      <c r="BS24" s="29">
        <v>17901</v>
      </c>
      <c r="BT24" s="29">
        <v>17590</v>
      </c>
      <c r="BU24" s="29">
        <v>16383</v>
      </c>
      <c r="BV24" s="29">
        <v>21261</v>
      </c>
      <c r="BW24" s="29">
        <v>26531</v>
      </c>
      <c r="BX24" s="29">
        <v>17684</v>
      </c>
      <c r="BY24" s="29">
        <v>19400</v>
      </c>
      <c r="BZ24" s="29">
        <v>18179</v>
      </c>
      <c r="CA24" s="29">
        <v>21621</v>
      </c>
      <c r="CB24" s="20">
        <f t="shared" si="12"/>
        <v>236973</v>
      </c>
      <c r="CC24" s="29">
        <v>23368</v>
      </c>
      <c r="CD24" s="29">
        <v>27227</v>
      </c>
      <c r="CE24" s="29">
        <v>18444</v>
      </c>
      <c r="CF24" s="29">
        <v>20189</v>
      </c>
      <c r="CG24" s="29">
        <v>20066</v>
      </c>
      <c r="CH24" s="29">
        <v>18170</v>
      </c>
      <c r="CI24" s="29">
        <v>23703</v>
      </c>
      <c r="CJ24" s="29">
        <v>28815</v>
      </c>
      <c r="CK24" s="29">
        <v>19541</v>
      </c>
      <c r="CL24" s="29">
        <v>21880</v>
      </c>
      <c r="CM24" s="29">
        <v>20688</v>
      </c>
      <c r="CN24" s="29">
        <v>23469</v>
      </c>
      <c r="CO24" s="20">
        <f t="shared" si="13"/>
        <v>265560</v>
      </c>
      <c r="CP24" s="29">
        <v>26089</v>
      </c>
      <c r="CQ24" s="29">
        <v>32010</v>
      </c>
      <c r="CR24" s="29">
        <v>24570</v>
      </c>
      <c r="CS24" s="29">
        <v>20890</v>
      </c>
      <c r="CT24" s="29">
        <v>23103</v>
      </c>
      <c r="CU24" s="29">
        <v>20852</v>
      </c>
      <c r="CV24" s="29">
        <v>28499</v>
      </c>
      <c r="CW24" s="29">
        <v>31729</v>
      </c>
      <c r="CX24" s="29">
        <v>21468</v>
      </c>
      <c r="CY24" s="29">
        <v>24915</v>
      </c>
      <c r="CZ24" s="29">
        <v>21967</v>
      </c>
      <c r="DA24" s="29">
        <v>26008</v>
      </c>
      <c r="DB24" s="20">
        <f t="shared" si="14"/>
        <v>302100</v>
      </c>
      <c r="DC24" s="29">
        <v>27084</v>
      </c>
      <c r="DD24" s="29">
        <v>28902</v>
      </c>
      <c r="DE24" s="29">
        <v>25598</v>
      </c>
      <c r="DF24" s="29">
        <v>24709</v>
      </c>
      <c r="DG24" s="29">
        <v>24544</v>
      </c>
      <c r="DH24" s="29">
        <v>23201</v>
      </c>
      <c r="DI24" s="29">
        <v>29772</v>
      </c>
      <c r="DJ24" s="29">
        <v>31201</v>
      </c>
      <c r="DK24" s="29">
        <v>23377</v>
      </c>
      <c r="DL24" s="11"/>
      <c r="DM24" s="11"/>
      <c r="DN24" s="11"/>
      <c r="DO24" s="11"/>
    </row>
    <row r="25" spans="2:119" x14ac:dyDescent="0.25">
      <c r="B25" s="5" t="s">
        <v>3</v>
      </c>
      <c r="C25" s="38">
        <v>21222</v>
      </c>
      <c r="D25" s="38">
        <v>20341</v>
      </c>
      <c r="E25" s="38">
        <v>21473</v>
      </c>
      <c r="F25" s="38">
        <v>21141</v>
      </c>
      <c r="G25" s="38">
        <v>22351</v>
      </c>
      <c r="H25" s="38">
        <v>19652</v>
      </c>
      <c r="I25" s="38">
        <v>21895</v>
      </c>
      <c r="J25" s="38">
        <v>25388</v>
      </c>
      <c r="K25" s="38">
        <v>24214</v>
      </c>
      <c r="L25" s="38">
        <v>27114</v>
      </c>
      <c r="M25" s="38">
        <v>25388</v>
      </c>
      <c r="N25" s="38">
        <v>25740</v>
      </c>
      <c r="O25" s="20">
        <f t="shared" si="7"/>
        <v>275919</v>
      </c>
      <c r="P25" s="38">
        <v>25731</v>
      </c>
      <c r="Q25" s="38">
        <v>24944</v>
      </c>
      <c r="R25" s="38">
        <v>25995</v>
      </c>
      <c r="S25" s="38">
        <v>24987</v>
      </c>
      <c r="T25" s="38">
        <v>26394</v>
      </c>
      <c r="U25" s="38">
        <v>25011</v>
      </c>
      <c r="V25" s="38">
        <v>26675</v>
      </c>
      <c r="W25" s="38">
        <v>30218</v>
      </c>
      <c r="X25" s="38">
        <v>29752</v>
      </c>
      <c r="Y25" s="38">
        <v>31817</v>
      </c>
      <c r="Z25" s="38">
        <v>29777</v>
      </c>
      <c r="AA25" s="38">
        <v>30361</v>
      </c>
      <c r="AB25" s="20">
        <f t="shared" si="8"/>
        <v>331662</v>
      </c>
      <c r="AC25" s="38">
        <v>28894</v>
      </c>
      <c r="AD25" s="38">
        <v>25947</v>
      </c>
      <c r="AE25" s="38">
        <v>28463</v>
      </c>
      <c r="AF25" s="38">
        <v>27378</v>
      </c>
      <c r="AG25" s="38">
        <v>26412</v>
      </c>
      <c r="AH25" s="38">
        <v>23905</v>
      </c>
      <c r="AI25" s="38">
        <v>29737</v>
      </c>
      <c r="AJ25" s="38">
        <v>32256</v>
      </c>
      <c r="AK25" s="38">
        <v>31271</v>
      </c>
      <c r="AL25" s="38">
        <v>33866</v>
      </c>
      <c r="AM25" s="38">
        <v>31576</v>
      </c>
      <c r="AN25" s="38">
        <v>32006</v>
      </c>
      <c r="AO25" s="20">
        <f t="shared" si="9"/>
        <v>351711</v>
      </c>
      <c r="AP25" s="38">
        <v>31968</v>
      </c>
      <c r="AQ25" s="38">
        <v>29423</v>
      </c>
      <c r="AR25" s="38">
        <v>30492</v>
      </c>
      <c r="AS25" s="38">
        <v>28505</v>
      </c>
      <c r="AT25" s="38">
        <v>29801</v>
      </c>
      <c r="AU25" s="38">
        <v>29209</v>
      </c>
      <c r="AV25" s="38">
        <v>32331</v>
      </c>
      <c r="AW25" s="38">
        <v>35840</v>
      </c>
      <c r="AX25" s="38">
        <v>34897</v>
      </c>
      <c r="AY25" s="38">
        <v>37101</v>
      </c>
      <c r="AZ25" s="38">
        <v>35841</v>
      </c>
      <c r="BA25" s="38">
        <v>35739</v>
      </c>
      <c r="BB25" s="20">
        <f t="shared" si="10"/>
        <v>391147</v>
      </c>
      <c r="BC25" s="38">
        <v>34011</v>
      </c>
      <c r="BD25" s="38">
        <v>31129</v>
      </c>
      <c r="BE25" s="38">
        <v>32103</v>
      </c>
      <c r="BF25" s="38">
        <v>32582</v>
      </c>
      <c r="BG25" s="38">
        <v>34099</v>
      </c>
      <c r="BH25" s="38">
        <v>32422</v>
      </c>
      <c r="BI25" s="38">
        <v>34652</v>
      </c>
      <c r="BJ25" s="38">
        <v>37361</v>
      </c>
      <c r="BK25" s="38">
        <v>35573</v>
      </c>
      <c r="BL25" s="38">
        <v>38460</v>
      </c>
      <c r="BM25" s="38">
        <v>39875</v>
      </c>
      <c r="BN25" s="38">
        <v>39987</v>
      </c>
      <c r="BO25" s="20">
        <f t="shared" si="11"/>
        <v>422254</v>
      </c>
      <c r="BP25" s="38">
        <v>37396</v>
      </c>
      <c r="BQ25" s="38">
        <v>34866</v>
      </c>
      <c r="BR25" s="38">
        <v>34896</v>
      </c>
      <c r="BS25" s="38">
        <v>35310</v>
      </c>
      <c r="BT25" s="38">
        <v>38386</v>
      </c>
      <c r="BU25" s="38">
        <v>35575</v>
      </c>
      <c r="BV25" s="38">
        <v>38601</v>
      </c>
      <c r="BW25" s="38">
        <v>43798</v>
      </c>
      <c r="BX25" s="38">
        <v>39297</v>
      </c>
      <c r="BY25" s="38">
        <v>42749</v>
      </c>
      <c r="BZ25" s="38">
        <v>40328</v>
      </c>
      <c r="CA25" s="38">
        <v>41682</v>
      </c>
      <c r="CB25" s="20">
        <f t="shared" si="12"/>
        <v>462884</v>
      </c>
      <c r="CC25" s="38">
        <v>40764</v>
      </c>
      <c r="CD25" s="38">
        <v>38012</v>
      </c>
      <c r="CE25" s="38">
        <v>38339</v>
      </c>
      <c r="CF25" s="38">
        <v>37187</v>
      </c>
      <c r="CG25" s="38">
        <v>39738</v>
      </c>
      <c r="CH25" s="38">
        <v>38309</v>
      </c>
      <c r="CI25" s="38">
        <v>40707</v>
      </c>
      <c r="CJ25" s="38">
        <v>45920</v>
      </c>
      <c r="CK25" s="38">
        <v>43986</v>
      </c>
      <c r="CL25" s="38">
        <v>46429</v>
      </c>
      <c r="CM25" s="38">
        <v>44605</v>
      </c>
      <c r="CN25" s="38">
        <v>44762</v>
      </c>
      <c r="CO25" s="20">
        <f t="shared" si="13"/>
        <v>498758</v>
      </c>
      <c r="CP25" s="38">
        <v>43534</v>
      </c>
      <c r="CQ25" s="38">
        <v>41725</v>
      </c>
      <c r="CR25" s="38">
        <v>42827</v>
      </c>
      <c r="CS25" s="38">
        <v>41102</v>
      </c>
      <c r="CT25" s="38">
        <v>42067</v>
      </c>
      <c r="CU25" s="38">
        <v>39619</v>
      </c>
      <c r="CV25" s="38">
        <v>44090</v>
      </c>
      <c r="CW25" s="38">
        <v>48667</v>
      </c>
      <c r="CX25" s="38">
        <v>45574</v>
      </c>
      <c r="CY25" s="38">
        <v>47448</v>
      </c>
      <c r="CZ25" s="38">
        <v>43575</v>
      </c>
      <c r="DA25" s="38">
        <v>46333</v>
      </c>
      <c r="DB25" s="20">
        <f t="shared" si="14"/>
        <v>526561</v>
      </c>
      <c r="DC25" s="38">
        <v>42811</v>
      </c>
      <c r="DD25" s="38">
        <v>41703</v>
      </c>
      <c r="DE25" s="38">
        <v>42802</v>
      </c>
      <c r="DF25" s="38">
        <v>41023</v>
      </c>
      <c r="DG25" s="38">
        <v>42896</v>
      </c>
      <c r="DH25" s="38">
        <v>41061</v>
      </c>
      <c r="DI25" s="38">
        <v>45072</v>
      </c>
      <c r="DJ25" s="38">
        <v>47596</v>
      </c>
      <c r="DK25" s="38">
        <v>45683</v>
      </c>
      <c r="DL25" s="11"/>
      <c r="DM25" s="11"/>
      <c r="DN25" s="11"/>
      <c r="DO25" s="11"/>
    </row>
    <row r="26" spans="2:119" x14ac:dyDescent="0.25">
      <c r="B26" s="4" t="s">
        <v>9</v>
      </c>
      <c r="C26" s="35">
        <f>SUM(C27:C28)</f>
        <v>169479</v>
      </c>
      <c r="D26" s="35">
        <f t="shared" ref="D26:N26" si="60">SUM(D27:D28)</f>
        <v>177915</v>
      </c>
      <c r="E26" s="35">
        <f t="shared" si="60"/>
        <v>146834</v>
      </c>
      <c r="F26" s="35">
        <f t="shared" si="60"/>
        <v>132729</v>
      </c>
      <c r="G26" s="35">
        <f t="shared" si="60"/>
        <v>136186</v>
      </c>
      <c r="H26" s="35">
        <f t="shared" si="60"/>
        <v>130431</v>
      </c>
      <c r="I26" s="35">
        <f t="shared" si="60"/>
        <v>141206</v>
      </c>
      <c r="J26" s="35">
        <f t="shared" si="60"/>
        <v>147318</v>
      </c>
      <c r="K26" s="35">
        <f t="shared" si="60"/>
        <v>141233</v>
      </c>
      <c r="L26" s="35">
        <f t="shared" si="60"/>
        <v>150778</v>
      </c>
      <c r="M26" s="35">
        <f t="shared" si="60"/>
        <v>145316</v>
      </c>
      <c r="N26" s="35">
        <f t="shared" si="60"/>
        <v>169982</v>
      </c>
      <c r="O26" s="20">
        <f t="shared" si="7"/>
        <v>1789407</v>
      </c>
      <c r="P26" s="35">
        <f>SUM(P27:P28)</f>
        <v>200518</v>
      </c>
      <c r="Q26" s="35">
        <f t="shared" ref="Q26:AA26" si="61">SUM(Q27:Q28)</f>
        <v>206324</v>
      </c>
      <c r="R26" s="35">
        <f t="shared" si="61"/>
        <v>162696</v>
      </c>
      <c r="S26" s="35">
        <f t="shared" si="61"/>
        <v>134990</v>
      </c>
      <c r="T26" s="35">
        <f t="shared" si="61"/>
        <v>131147</v>
      </c>
      <c r="U26" s="35">
        <f t="shared" si="61"/>
        <v>124780</v>
      </c>
      <c r="V26" s="35">
        <f t="shared" si="61"/>
        <v>133349</v>
      </c>
      <c r="W26" s="35">
        <f t="shared" si="61"/>
        <v>140286</v>
      </c>
      <c r="X26" s="35">
        <f t="shared" si="61"/>
        <v>133051</v>
      </c>
      <c r="Y26" s="35">
        <f t="shared" si="61"/>
        <v>143998</v>
      </c>
      <c r="Z26" s="35">
        <f t="shared" si="61"/>
        <v>137893</v>
      </c>
      <c r="AA26" s="35">
        <f t="shared" si="61"/>
        <v>153137</v>
      </c>
      <c r="AB26" s="20">
        <f t="shared" si="8"/>
        <v>1802169</v>
      </c>
      <c r="AC26" s="35">
        <f>SUM(AC27:AC28)</f>
        <v>172695</v>
      </c>
      <c r="AD26" s="35">
        <f t="shared" ref="AD26:AN26" si="62">SUM(AD27:AD28)</f>
        <v>175701</v>
      </c>
      <c r="AE26" s="35">
        <f t="shared" si="62"/>
        <v>141934</v>
      </c>
      <c r="AF26" s="35">
        <f t="shared" si="62"/>
        <v>131772</v>
      </c>
      <c r="AG26" s="35">
        <f t="shared" si="62"/>
        <v>138725</v>
      </c>
      <c r="AH26" s="35">
        <f t="shared" si="62"/>
        <v>136215</v>
      </c>
      <c r="AI26" s="35">
        <f t="shared" si="62"/>
        <v>143815</v>
      </c>
      <c r="AJ26" s="35">
        <f t="shared" si="62"/>
        <v>147124</v>
      </c>
      <c r="AK26" s="35">
        <f t="shared" si="62"/>
        <v>142220</v>
      </c>
      <c r="AL26" s="35">
        <f t="shared" si="62"/>
        <v>150847</v>
      </c>
      <c r="AM26" s="35">
        <f t="shared" si="62"/>
        <v>144744</v>
      </c>
      <c r="AN26" s="35">
        <f t="shared" si="62"/>
        <v>163155</v>
      </c>
      <c r="AO26" s="20">
        <f t="shared" si="9"/>
        <v>1788947</v>
      </c>
      <c r="AP26" s="35">
        <f>SUM(AP27:AP28)</f>
        <v>196841</v>
      </c>
      <c r="AQ26" s="35">
        <f t="shared" ref="AQ26:BA26" si="63">SUM(AQ27:AQ28)</f>
        <v>187109</v>
      </c>
      <c r="AR26" s="35">
        <f t="shared" si="63"/>
        <v>155510</v>
      </c>
      <c r="AS26" s="35">
        <f t="shared" si="63"/>
        <v>145827</v>
      </c>
      <c r="AT26" s="35">
        <f t="shared" si="63"/>
        <v>146361</v>
      </c>
      <c r="AU26" s="35">
        <f t="shared" si="63"/>
        <v>145060</v>
      </c>
      <c r="AV26" s="35">
        <f t="shared" si="63"/>
        <v>155940</v>
      </c>
      <c r="AW26" s="35">
        <f t="shared" si="63"/>
        <v>163058</v>
      </c>
      <c r="AX26" s="35">
        <f t="shared" si="63"/>
        <v>156835</v>
      </c>
      <c r="AY26" s="35">
        <f t="shared" si="63"/>
        <v>167756</v>
      </c>
      <c r="AZ26" s="35">
        <f t="shared" si="63"/>
        <v>162858</v>
      </c>
      <c r="BA26" s="35">
        <f t="shared" si="63"/>
        <v>184936</v>
      </c>
      <c r="BB26" s="20">
        <f t="shared" si="10"/>
        <v>1968091</v>
      </c>
      <c r="BC26" s="35">
        <f>SUM(BC27:BC28)</f>
        <v>216077</v>
      </c>
      <c r="BD26" s="35">
        <f t="shared" ref="BD26:BN26" si="64">SUM(BD27:BD28)</f>
        <v>202291</v>
      </c>
      <c r="BE26" s="35">
        <f t="shared" si="64"/>
        <v>176394</v>
      </c>
      <c r="BF26" s="35">
        <f t="shared" si="64"/>
        <v>156971</v>
      </c>
      <c r="BG26" s="35">
        <f t="shared" si="64"/>
        <v>164039</v>
      </c>
      <c r="BH26" s="35">
        <f t="shared" si="64"/>
        <v>159117</v>
      </c>
      <c r="BI26" s="35">
        <f t="shared" si="64"/>
        <v>169896</v>
      </c>
      <c r="BJ26" s="35">
        <f t="shared" si="64"/>
        <v>176741</v>
      </c>
      <c r="BK26" s="35">
        <f t="shared" si="64"/>
        <v>166808</v>
      </c>
      <c r="BL26" s="35">
        <f t="shared" si="64"/>
        <v>169864</v>
      </c>
      <c r="BM26" s="35">
        <f t="shared" si="64"/>
        <v>166984</v>
      </c>
      <c r="BN26" s="35">
        <f t="shared" si="64"/>
        <v>183371</v>
      </c>
      <c r="BO26" s="20">
        <f t="shared" si="11"/>
        <v>2108553</v>
      </c>
      <c r="BP26" s="35">
        <f>SUM(BP27:BP28)</f>
        <v>206917</v>
      </c>
      <c r="BQ26" s="35">
        <f t="shared" ref="BQ26:CA26" si="65">SUM(BQ27:BQ28)</f>
        <v>205094</v>
      </c>
      <c r="BR26" s="35">
        <f t="shared" si="65"/>
        <v>175219</v>
      </c>
      <c r="BS26" s="35">
        <f t="shared" si="65"/>
        <v>161779</v>
      </c>
      <c r="BT26" s="35">
        <f t="shared" si="65"/>
        <v>170664</v>
      </c>
      <c r="BU26" s="35">
        <f t="shared" si="65"/>
        <v>162819</v>
      </c>
      <c r="BV26" s="35">
        <f t="shared" si="65"/>
        <v>180576</v>
      </c>
      <c r="BW26" s="35">
        <f t="shared" si="65"/>
        <v>201930</v>
      </c>
      <c r="BX26" s="35">
        <f t="shared" si="65"/>
        <v>232038</v>
      </c>
      <c r="BY26" s="35">
        <f t="shared" si="65"/>
        <v>221896</v>
      </c>
      <c r="BZ26" s="35">
        <f t="shared" si="65"/>
        <v>213468</v>
      </c>
      <c r="CA26" s="35">
        <f t="shared" si="65"/>
        <v>244139</v>
      </c>
      <c r="CB26" s="20">
        <f t="shared" si="12"/>
        <v>2376539</v>
      </c>
      <c r="CC26" s="35">
        <v>276667</v>
      </c>
      <c r="CD26" s="35">
        <v>255871</v>
      </c>
      <c r="CE26" s="35">
        <v>229835</v>
      </c>
      <c r="CF26" s="35">
        <v>208048</v>
      </c>
      <c r="CG26" s="35">
        <v>202523</v>
      </c>
      <c r="CH26" s="35">
        <v>208103</v>
      </c>
      <c r="CI26" s="35">
        <v>222002</v>
      </c>
      <c r="CJ26" s="35">
        <v>226704</v>
      </c>
      <c r="CK26" s="35">
        <v>215661</v>
      </c>
      <c r="CL26" s="35">
        <v>222017</v>
      </c>
      <c r="CM26" s="35">
        <v>223171</v>
      </c>
      <c r="CN26" s="35">
        <v>249971</v>
      </c>
      <c r="CO26" s="20">
        <f t="shared" si="13"/>
        <v>2740573</v>
      </c>
      <c r="CP26" s="35">
        <v>283243</v>
      </c>
      <c r="CQ26" s="35">
        <v>270186</v>
      </c>
      <c r="CR26" s="35">
        <v>237104</v>
      </c>
      <c r="CS26" s="35">
        <v>216858</v>
      </c>
      <c r="CT26" s="35">
        <v>220867</v>
      </c>
      <c r="CU26" s="35">
        <v>216949</v>
      </c>
      <c r="CV26" s="35">
        <v>232291</v>
      </c>
      <c r="CW26" s="35">
        <v>235041</v>
      </c>
      <c r="CX26" s="35">
        <v>190509</v>
      </c>
      <c r="CY26" s="35">
        <v>196980</v>
      </c>
      <c r="CZ26" s="35">
        <v>192595</v>
      </c>
      <c r="DA26" s="35">
        <v>213338</v>
      </c>
      <c r="DB26" s="20">
        <f t="shared" si="14"/>
        <v>2705961</v>
      </c>
      <c r="DC26" s="35">
        <f>+DC27+DC28</f>
        <v>208838</v>
      </c>
      <c r="DD26" s="35">
        <f t="shared" ref="DD26" si="66">+DD27+DD28</f>
        <v>220047</v>
      </c>
      <c r="DE26" s="35">
        <f t="shared" ref="DE26" si="67">+DE27+DE28</f>
        <v>199080</v>
      </c>
      <c r="DF26" s="35">
        <f t="shared" ref="DF26:DK26" si="68">+DF27+DF28</f>
        <v>191837</v>
      </c>
      <c r="DG26" s="35">
        <f t="shared" si="68"/>
        <v>198176</v>
      </c>
      <c r="DH26" s="35">
        <f t="shared" si="68"/>
        <v>189696</v>
      </c>
      <c r="DI26" s="35">
        <f t="shared" si="68"/>
        <v>200599</v>
      </c>
      <c r="DJ26" s="35">
        <f t="shared" si="68"/>
        <v>213090</v>
      </c>
      <c r="DK26" s="35">
        <f t="shared" si="68"/>
        <v>200175</v>
      </c>
      <c r="DL26" s="11"/>
      <c r="DM26" s="11"/>
      <c r="DN26" s="11"/>
      <c r="DO26" s="11"/>
    </row>
    <row r="27" spans="2:119" x14ac:dyDescent="0.25">
      <c r="B27" s="5" t="s">
        <v>2</v>
      </c>
      <c r="C27" s="29">
        <v>100458</v>
      </c>
      <c r="D27" s="29">
        <v>111951</v>
      </c>
      <c r="E27" s="29">
        <v>77907</v>
      </c>
      <c r="F27" s="29">
        <v>67681</v>
      </c>
      <c r="G27" s="29">
        <v>69348</v>
      </c>
      <c r="H27" s="29">
        <v>64923</v>
      </c>
      <c r="I27" s="29">
        <v>73759</v>
      </c>
      <c r="J27" s="29">
        <v>74275</v>
      </c>
      <c r="K27" s="29">
        <v>69286</v>
      </c>
      <c r="L27" s="29">
        <v>74930</v>
      </c>
      <c r="M27" s="29">
        <v>74762</v>
      </c>
      <c r="N27" s="29">
        <v>93515</v>
      </c>
      <c r="O27" s="20">
        <f t="shared" si="7"/>
        <v>952795</v>
      </c>
      <c r="P27" s="29">
        <v>125414</v>
      </c>
      <c r="Q27" s="29">
        <v>131680</v>
      </c>
      <c r="R27" s="29">
        <v>87705</v>
      </c>
      <c r="S27" s="29">
        <v>67415</v>
      </c>
      <c r="T27" s="29">
        <v>58729</v>
      </c>
      <c r="U27" s="29">
        <v>52609</v>
      </c>
      <c r="V27" s="29">
        <v>58700</v>
      </c>
      <c r="W27" s="29">
        <v>60336</v>
      </c>
      <c r="X27" s="29">
        <v>54179</v>
      </c>
      <c r="Y27" s="29">
        <v>59903</v>
      </c>
      <c r="Z27" s="29">
        <v>55084</v>
      </c>
      <c r="AA27" s="29">
        <v>68151</v>
      </c>
      <c r="AB27" s="20">
        <f t="shared" si="8"/>
        <v>879905</v>
      </c>
      <c r="AC27" s="29">
        <v>89668</v>
      </c>
      <c r="AD27" s="29">
        <v>97968</v>
      </c>
      <c r="AE27" s="29">
        <v>62238</v>
      </c>
      <c r="AF27" s="29">
        <v>59200</v>
      </c>
      <c r="AG27" s="29">
        <v>58890</v>
      </c>
      <c r="AH27" s="29">
        <v>59024</v>
      </c>
      <c r="AI27" s="29">
        <v>64259</v>
      </c>
      <c r="AJ27" s="29">
        <v>64952</v>
      </c>
      <c r="AK27" s="29">
        <v>59211</v>
      </c>
      <c r="AL27" s="29">
        <v>65518</v>
      </c>
      <c r="AM27" s="29">
        <v>62638</v>
      </c>
      <c r="AN27" s="29">
        <v>78487</v>
      </c>
      <c r="AO27" s="20">
        <f t="shared" si="9"/>
        <v>822053</v>
      </c>
      <c r="AP27" s="29">
        <v>112719</v>
      </c>
      <c r="AQ27" s="29">
        <v>107223</v>
      </c>
      <c r="AR27" s="29">
        <v>75641</v>
      </c>
      <c r="AS27" s="29">
        <v>69578</v>
      </c>
      <c r="AT27" s="29">
        <v>69397</v>
      </c>
      <c r="AU27" s="29">
        <v>68569</v>
      </c>
      <c r="AV27" s="29">
        <v>74635</v>
      </c>
      <c r="AW27" s="29">
        <v>79387</v>
      </c>
      <c r="AX27" s="29">
        <v>74111</v>
      </c>
      <c r="AY27" s="29">
        <v>80114</v>
      </c>
      <c r="AZ27" s="29">
        <v>79560</v>
      </c>
      <c r="BA27" s="29">
        <v>100264</v>
      </c>
      <c r="BB27" s="20">
        <f t="shared" si="10"/>
        <v>991198</v>
      </c>
      <c r="BC27" s="29">
        <v>130716</v>
      </c>
      <c r="BD27" s="29">
        <v>124486</v>
      </c>
      <c r="BE27" s="29">
        <v>96767</v>
      </c>
      <c r="BF27" s="29">
        <v>77780</v>
      </c>
      <c r="BG27" s="29">
        <v>84238</v>
      </c>
      <c r="BH27" s="29">
        <v>81999</v>
      </c>
      <c r="BI27" s="29">
        <v>83772</v>
      </c>
      <c r="BJ27" s="29">
        <v>85436</v>
      </c>
      <c r="BK27" s="29">
        <v>78512</v>
      </c>
      <c r="BL27" s="29">
        <v>65245</v>
      </c>
      <c r="BM27" s="29">
        <v>64694</v>
      </c>
      <c r="BN27" s="29">
        <v>76945</v>
      </c>
      <c r="BO27" s="20">
        <f t="shared" si="11"/>
        <v>1050590</v>
      </c>
      <c r="BP27" s="29">
        <v>99949</v>
      </c>
      <c r="BQ27" s="29">
        <v>102085</v>
      </c>
      <c r="BR27" s="29">
        <v>72011</v>
      </c>
      <c r="BS27" s="29">
        <v>63005</v>
      </c>
      <c r="BT27" s="29">
        <v>64548</v>
      </c>
      <c r="BU27" s="29">
        <v>61410</v>
      </c>
      <c r="BV27" s="29">
        <v>71767</v>
      </c>
      <c r="BW27" s="29">
        <v>85166</v>
      </c>
      <c r="BX27" s="29">
        <v>107608</v>
      </c>
      <c r="BY27" s="29">
        <v>100017</v>
      </c>
      <c r="BZ27" s="29">
        <v>98262</v>
      </c>
      <c r="CA27" s="29">
        <v>122317</v>
      </c>
      <c r="CB27" s="20">
        <f t="shared" si="12"/>
        <v>1048145</v>
      </c>
      <c r="CC27" s="29">
        <v>153143</v>
      </c>
      <c r="CD27" s="29">
        <v>142530</v>
      </c>
      <c r="CE27" s="29">
        <v>110877</v>
      </c>
      <c r="CF27" s="29">
        <v>96266</v>
      </c>
      <c r="CG27" s="29">
        <v>92316</v>
      </c>
      <c r="CH27" s="29">
        <v>93085</v>
      </c>
      <c r="CI27" s="29">
        <v>100708</v>
      </c>
      <c r="CJ27" s="29">
        <v>100274</v>
      </c>
      <c r="CK27" s="29">
        <v>90832</v>
      </c>
      <c r="CL27" s="29">
        <v>95007</v>
      </c>
      <c r="CM27" s="29">
        <v>97463</v>
      </c>
      <c r="CN27" s="29">
        <v>118408</v>
      </c>
      <c r="CO27" s="20">
        <f t="shared" si="13"/>
        <v>1290909</v>
      </c>
      <c r="CP27" s="29">
        <v>153921</v>
      </c>
      <c r="CQ27" s="29">
        <v>145213</v>
      </c>
      <c r="CR27" s="29">
        <v>111126</v>
      </c>
      <c r="CS27" s="29">
        <v>95034</v>
      </c>
      <c r="CT27" s="29">
        <v>96929</v>
      </c>
      <c r="CU27" s="29">
        <v>95154</v>
      </c>
      <c r="CV27" s="29">
        <v>102849</v>
      </c>
      <c r="CW27" s="29">
        <v>101253</v>
      </c>
      <c r="CX27" s="29">
        <v>79730</v>
      </c>
      <c r="CY27" s="29">
        <v>84166</v>
      </c>
      <c r="CZ27" s="29">
        <v>82938</v>
      </c>
      <c r="DA27" s="29">
        <v>99401</v>
      </c>
      <c r="DB27" s="20">
        <f t="shared" si="14"/>
        <v>1247714</v>
      </c>
      <c r="DC27" s="29">
        <v>110347</v>
      </c>
      <c r="DD27" s="29">
        <v>119358</v>
      </c>
      <c r="DE27" s="29">
        <v>92415</v>
      </c>
      <c r="DF27" s="29">
        <v>88721</v>
      </c>
      <c r="DG27" s="29">
        <v>86776</v>
      </c>
      <c r="DH27" s="29">
        <v>81559</v>
      </c>
      <c r="DI27" s="29">
        <v>93819</v>
      </c>
      <c r="DJ27" s="29">
        <v>89984</v>
      </c>
      <c r="DK27" s="29">
        <v>82009</v>
      </c>
      <c r="DL27" s="11"/>
      <c r="DM27" s="11"/>
      <c r="DN27" s="11"/>
      <c r="DO27" s="11"/>
    </row>
    <row r="28" spans="2:119" x14ac:dyDescent="0.25">
      <c r="B28" s="5" t="s">
        <v>3</v>
      </c>
      <c r="C28" s="38">
        <v>69021</v>
      </c>
      <c r="D28" s="38">
        <v>65964</v>
      </c>
      <c r="E28" s="38">
        <v>68927</v>
      </c>
      <c r="F28" s="38">
        <v>65048</v>
      </c>
      <c r="G28" s="38">
        <v>66838</v>
      </c>
      <c r="H28" s="38">
        <v>65508</v>
      </c>
      <c r="I28" s="38">
        <v>67447</v>
      </c>
      <c r="J28" s="38">
        <v>73043</v>
      </c>
      <c r="K28" s="38">
        <v>71947</v>
      </c>
      <c r="L28" s="38">
        <v>75848</v>
      </c>
      <c r="M28" s="38">
        <v>70554</v>
      </c>
      <c r="N28" s="38">
        <v>76467</v>
      </c>
      <c r="O28" s="20">
        <f t="shared" si="7"/>
        <v>836612</v>
      </c>
      <c r="P28" s="38">
        <v>75104</v>
      </c>
      <c r="Q28" s="38">
        <v>74644</v>
      </c>
      <c r="R28" s="38">
        <v>74991</v>
      </c>
      <c r="S28" s="38">
        <v>67575</v>
      </c>
      <c r="T28" s="38">
        <v>72418</v>
      </c>
      <c r="U28" s="38">
        <v>72171</v>
      </c>
      <c r="V28" s="38">
        <v>74649</v>
      </c>
      <c r="W28" s="38">
        <v>79950</v>
      </c>
      <c r="X28" s="38">
        <v>78872</v>
      </c>
      <c r="Y28" s="38">
        <v>84095</v>
      </c>
      <c r="Z28" s="38">
        <v>82809</v>
      </c>
      <c r="AA28" s="38">
        <v>84986</v>
      </c>
      <c r="AB28" s="20">
        <f t="shared" si="8"/>
        <v>922264</v>
      </c>
      <c r="AC28" s="38">
        <v>83027</v>
      </c>
      <c r="AD28" s="38">
        <v>77733</v>
      </c>
      <c r="AE28" s="38">
        <v>79696</v>
      </c>
      <c r="AF28" s="38">
        <v>72572</v>
      </c>
      <c r="AG28" s="38">
        <v>79835</v>
      </c>
      <c r="AH28" s="38">
        <v>77191</v>
      </c>
      <c r="AI28" s="38">
        <v>79556</v>
      </c>
      <c r="AJ28" s="38">
        <v>82172</v>
      </c>
      <c r="AK28" s="38">
        <v>83009</v>
      </c>
      <c r="AL28" s="38">
        <v>85329</v>
      </c>
      <c r="AM28" s="38">
        <v>82106</v>
      </c>
      <c r="AN28" s="38">
        <v>84668</v>
      </c>
      <c r="AO28" s="20">
        <f t="shared" si="9"/>
        <v>966894</v>
      </c>
      <c r="AP28" s="38">
        <v>84122</v>
      </c>
      <c r="AQ28" s="38">
        <v>79886</v>
      </c>
      <c r="AR28" s="38">
        <v>79869</v>
      </c>
      <c r="AS28" s="38">
        <v>76249</v>
      </c>
      <c r="AT28" s="38">
        <v>76964</v>
      </c>
      <c r="AU28" s="38">
        <v>76491</v>
      </c>
      <c r="AV28" s="38">
        <v>81305</v>
      </c>
      <c r="AW28" s="38">
        <v>83671</v>
      </c>
      <c r="AX28" s="38">
        <v>82724</v>
      </c>
      <c r="AY28" s="38">
        <v>87642</v>
      </c>
      <c r="AZ28" s="38">
        <v>83298</v>
      </c>
      <c r="BA28" s="38">
        <v>84672</v>
      </c>
      <c r="BB28" s="20">
        <f t="shared" si="10"/>
        <v>976893</v>
      </c>
      <c r="BC28" s="38">
        <v>85361</v>
      </c>
      <c r="BD28" s="38">
        <v>77805</v>
      </c>
      <c r="BE28" s="38">
        <v>79627</v>
      </c>
      <c r="BF28" s="38">
        <v>79191</v>
      </c>
      <c r="BG28" s="38">
        <v>79801</v>
      </c>
      <c r="BH28" s="38">
        <v>77118</v>
      </c>
      <c r="BI28" s="38">
        <v>86124</v>
      </c>
      <c r="BJ28" s="38">
        <v>91305</v>
      </c>
      <c r="BK28" s="38">
        <v>88296</v>
      </c>
      <c r="BL28" s="38">
        <v>104619</v>
      </c>
      <c r="BM28" s="38">
        <v>102290</v>
      </c>
      <c r="BN28" s="38">
        <v>106426</v>
      </c>
      <c r="BO28" s="20">
        <f t="shared" si="11"/>
        <v>1057963</v>
      </c>
      <c r="BP28" s="38">
        <v>106968</v>
      </c>
      <c r="BQ28" s="38">
        <v>103009</v>
      </c>
      <c r="BR28" s="38">
        <v>103208</v>
      </c>
      <c r="BS28" s="38">
        <v>98774</v>
      </c>
      <c r="BT28" s="38">
        <v>106116</v>
      </c>
      <c r="BU28" s="38">
        <v>101409</v>
      </c>
      <c r="BV28" s="38">
        <v>108809</v>
      </c>
      <c r="BW28" s="38">
        <v>116764</v>
      </c>
      <c r="BX28" s="38">
        <v>124430</v>
      </c>
      <c r="BY28" s="38">
        <v>121879</v>
      </c>
      <c r="BZ28" s="38">
        <v>115206</v>
      </c>
      <c r="CA28" s="38">
        <v>121822</v>
      </c>
      <c r="CB28" s="20">
        <f t="shared" si="12"/>
        <v>1328394</v>
      </c>
      <c r="CC28" s="38">
        <v>123524</v>
      </c>
      <c r="CD28" s="38">
        <v>113341</v>
      </c>
      <c r="CE28" s="38">
        <v>118958</v>
      </c>
      <c r="CF28" s="38">
        <v>111782</v>
      </c>
      <c r="CG28" s="38">
        <v>110207</v>
      </c>
      <c r="CH28" s="38">
        <v>115018</v>
      </c>
      <c r="CI28" s="38">
        <v>121294</v>
      </c>
      <c r="CJ28" s="38">
        <v>126430</v>
      </c>
      <c r="CK28" s="38">
        <v>124829</v>
      </c>
      <c r="CL28" s="38">
        <v>127010</v>
      </c>
      <c r="CM28" s="38">
        <v>125708</v>
      </c>
      <c r="CN28" s="38">
        <v>131563</v>
      </c>
      <c r="CO28" s="20">
        <f t="shared" si="13"/>
        <v>1449664</v>
      </c>
      <c r="CP28" s="38">
        <v>129322</v>
      </c>
      <c r="CQ28" s="38">
        <v>124973</v>
      </c>
      <c r="CR28" s="38">
        <v>125978</v>
      </c>
      <c r="CS28" s="38">
        <v>121824</v>
      </c>
      <c r="CT28" s="38">
        <v>123938</v>
      </c>
      <c r="CU28" s="38">
        <v>121795</v>
      </c>
      <c r="CV28" s="38">
        <v>129442</v>
      </c>
      <c r="CW28" s="38">
        <v>133788</v>
      </c>
      <c r="CX28" s="38">
        <v>110779</v>
      </c>
      <c r="CY28" s="38">
        <v>112814</v>
      </c>
      <c r="CZ28" s="38">
        <v>109657</v>
      </c>
      <c r="DA28" s="38">
        <v>113937</v>
      </c>
      <c r="DB28" s="20">
        <f t="shared" si="14"/>
        <v>1458247</v>
      </c>
      <c r="DC28" s="38">
        <v>98491</v>
      </c>
      <c r="DD28" s="38">
        <v>100689</v>
      </c>
      <c r="DE28" s="38">
        <v>106665</v>
      </c>
      <c r="DF28" s="38">
        <v>103116</v>
      </c>
      <c r="DG28" s="38">
        <v>111400</v>
      </c>
      <c r="DH28" s="38">
        <v>108137</v>
      </c>
      <c r="DI28" s="38">
        <v>106780</v>
      </c>
      <c r="DJ28" s="38">
        <v>123106</v>
      </c>
      <c r="DK28" s="38">
        <v>118166</v>
      </c>
      <c r="DL28" s="11"/>
      <c r="DM28" s="11"/>
      <c r="DN28" s="11"/>
      <c r="DO28" s="11"/>
    </row>
    <row r="29" spans="2:119" x14ac:dyDescent="0.25">
      <c r="B29" s="6" t="s">
        <v>10</v>
      </c>
      <c r="C29" s="33">
        <f>SUM(C30:C31)</f>
        <v>454489</v>
      </c>
      <c r="D29" s="33">
        <f t="shared" ref="D29:N29" si="69">SUM(D30:D31)</f>
        <v>444220</v>
      </c>
      <c r="E29" s="33">
        <f t="shared" si="69"/>
        <v>384534</v>
      </c>
      <c r="F29" s="33">
        <f t="shared" si="69"/>
        <v>364351</v>
      </c>
      <c r="G29" s="33">
        <f t="shared" si="69"/>
        <v>378903</v>
      </c>
      <c r="H29" s="33">
        <f t="shared" si="69"/>
        <v>353622</v>
      </c>
      <c r="I29" s="33">
        <f t="shared" si="69"/>
        <v>389604</v>
      </c>
      <c r="J29" s="33">
        <f t="shared" si="69"/>
        <v>429767</v>
      </c>
      <c r="K29" s="33">
        <f t="shared" si="69"/>
        <v>397980</v>
      </c>
      <c r="L29" s="33">
        <f t="shared" si="69"/>
        <v>419484</v>
      </c>
      <c r="M29" s="33">
        <f t="shared" si="69"/>
        <v>405341</v>
      </c>
      <c r="N29" s="33">
        <f t="shared" si="69"/>
        <v>453401</v>
      </c>
      <c r="O29" s="33">
        <f>SUM(O30:O31)</f>
        <v>4875696</v>
      </c>
      <c r="P29" s="33">
        <f>SUM(P30:P31)</f>
        <v>508418</v>
      </c>
      <c r="Q29" s="33">
        <f t="shared" ref="Q29:AA29" si="70">SUM(Q30:Q31)</f>
        <v>516667</v>
      </c>
      <c r="R29" s="33">
        <f t="shared" si="70"/>
        <v>438789</v>
      </c>
      <c r="S29" s="33">
        <f t="shared" si="70"/>
        <v>404711</v>
      </c>
      <c r="T29" s="33">
        <f t="shared" si="70"/>
        <v>408841</v>
      </c>
      <c r="U29" s="33">
        <f t="shared" si="70"/>
        <v>391005</v>
      </c>
      <c r="V29" s="33">
        <f t="shared" si="70"/>
        <v>424325</v>
      </c>
      <c r="W29" s="33">
        <f t="shared" si="70"/>
        <v>472134</v>
      </c>
      <c r="X29" s="33">
        <f t="shared" si="70"/>
        <v>431941</v>
      </c>
      <c r="Y29" s="33">
        <f t="shared" si="70"/>
        <v>463534</v>
      </c>
      <c r="Z29" s="33">
        <f t="shared" si="70"/>
        <v>434511</v>
      </c>
      <c r="AA29" s="33">
        <f t="shared" si="70"/>
        <v>485788</v>
      </c>
      <c r="AB29" s="33">
        <f>SUM(AB30:AB31)</f>
        <v>5380664</v>
      </c>
      <c r="AC29" s="33">
        <f>SUM(AC30:AC31)</f>
        <v>512865</v>
      </c>
      <c r="AD29" s="33">
        <f t="shared" ref="AD29:AN29" si="71">SUM(AD30:AD31)</f>
        <v>501273</v>
      </c>
      <c r="AE29" s="33">
        <f t="shared" si="71"/>
        <v>454378</v>
      </c>
      <c r="AF29" s="33">
        <f t="shared" si="71"/>
        <v>434705</v>
      </c>
      <c r="AG29" s="33">
        <f t="shared" si="71"/>
        <v>418716</v>
      </c>
      <c r="AH29" s="33">
        <f t="shared" si="71"/>
        <v>416902</v>
      </c>
      <c r="AI29" s="33">
        <f t="shared" si="71"/>
        <v>475226</v>
      </c>
      <c r="AJ29" s="33">
        <f t="shared" si="71"/>
        <v>509330</v>
      </c>
      <c r="AK29" s="33">
        <f t="shared" si="71"/>
        <v>460419</v>
      </c>
      <c r="AL29" s="33">
        <f t="shared" si="71"/>
        <v>487964</v>
      </c>
      <c r="AM29" s="33">
        <f t="shared" si="71"/>
        <v>462825</v>
      </c>
      <c r="AN29" s="33">
        <f t="shared" si="71"/>
        <v>507221</v>
      </c>
      <c r="AO29" s="33">
        <f>SUM(AO30:AO31)</f>
        <v>5641824</v>
      </c>
      <c r="AP29" s="33">
        <f>SUM(AP30:AP31)</f>
        <v>561575</v>
      </c>
      <c r="AQ29" s="33">
        <f t="shared" ref="AQ29:BA29" si="72">SUM(AQ30:AQ31)</f>
        <v>553258</v>
      </c>
      <c r="AR29" s="33">
        <f t="shared" si="72"/>
        <v>476272</v>
      </c>
      <c r="AS29" s="33">
        <f t="shared" si="72"/>
        <v>461346</v>
      </c>
      <c r="AT29" s="33">
        <f t="shared" si="72"/>
        <v>469923</v>
      </c>
      <c r="AU29" s="33">
        <f t="shared" si="72"/>
        <v>466082</v>
      </c>
      <c r="AV29" s="33">
        <f t="shared" si="72"/>
        <v>508276</v>
      </c>
      <c r="AW29" s="33">
        <f t="shared" si="72"/>
        <v>556725</v>
      </c>
      <c r="AX29" s="33">
        <f t="shared" si="72"/>
        <v>509117</v>
      </c>
      <c r="AY29" s="33">
        <f t="shared" si="72"/>
        <v>542594</v>
      </c>
      <c r="AZ29" s="33">
        <f t="shared" si="72"/>
        <v>524559</v>
      </c>
      <c r="BA29" s="33">
        <f t="shared" si="72"/>
        <v>576942</v>
      </c>
      <c r="BB29" s="33">
        <f>SUM(BB30:BB31)</f>
        <v>6206669</v>
      </c>
      <c r="BC29" s="33">
        <f>SUM(BC30:BC31)</f>
        <v>622507</v>
      </c>
      <c r="BD29" s="33">
        <f t="shared" ref="BD29:BN29" si="73">SUM(BD30:BD31)</f>
        <v>605454</v>
      </c>
      <c r="BE29" s="33">
        <f t="shared" si="73"/>
        <v>540135</v>
      </c>
      <c r="BF29" s="33">
        <f t="shared" si="73"/>
        <v>498555</v>
      </c>
      <c r="BG29" s="33">
        <f t="shared" si="73"/>
        <v>529675</v>
      </c>
      <c r="BH29" s="33">
        <f t="shared" si="73"/>
        <v>510293</v>
      </c>
      <c r="BI29" s="33">
        <f t="shared" si="73"/>
        <v>551330</v>
      </c>
      <c r="BJ29" s="33">
        <f t="shared" si="73"/>
        <v>597413</v>
      </c>
      <c r="BK29" s="33">
        <f t="shared" si="73"/>
        <v>536597</v>
      </c>
      <c r="BL29" s="33">
        <f t="shared" si="73"/>
        <v>542537</v>
      </c>
      <c r="BM29" s="33">
        <f t="shared" si="73"/>
        <v>542091</v>
      </c>
      <c r="BN29" s="33">
        <f t="shared" si="73"/>
        <v>592423</v>
      </c>
      <c r="BO29" s="33">
        <f>SUM(BO30:BO31)</f>
        <v>6669010</v>
      </c>
      <c r="BP29" s="33">
        <f>SUM(BP30:BP31)</f>
        <v>627673</v>
      </c>
      <c r="BQ29" s="33">
        <f t="shared" ref="BQ29:CA29" si="74">SUM(BQ30:BQ31)</f>
        <v>616670</v>
      </c>
      <c r="BR29" s="33">
        <f t="shared" si="74"/>
        <v>550932</v>
      </c>
      <c r="BS29" s="33">
        <f t="shared" si="74"/>
        <v>525358</v>
      </c>
      <c r="BT29" s="33">
        <f t="shared" si="74"/>
        <v>550639</v>
      </c>
      <c r="BU29" s="33">
        <f t="shared" si="74"/>
        <v>524280</v>
      </c>
      <c r="BV29" s="33">
        <f t="shared" si="74"/>
        <v>580172</v>
      </c>
      <c r="BW29" s="33">
        <f t="shared" si="74"/>
        <v>649211</v>
      </c>
      <c r="BX29" s="33">
        <f t="shared" si="74"/>
        <v>618066</v>
      </c>
      <c r="BY29" s="33">
        <f t="shared" si="74"/>
        <v>632263</v>
      </c>
      <c r="BZ29" s="33">
        <f t="shared" si="74"/>
        <v>599635</v>
      </c>
      <c r="CA29" s="33">
        <f t="shared" si="74"/>
        <v>685180</v>
      </c>
      <c r="CB29" s="33">
        <f>SUM(CB30:CB31)</f>
        <v>7160079</v>
      </c>
      <c r="CC29" s="33">
        <f>SUM(CC30:CC31)</f>
        <v>737016</v>
      </c>
      <c r="CD29" s="33">
        <f>SUM(CD30:CD31)</f>
        <v>711046</v>
      </c>
      <c r="CE29" s="33">
        <f>SUM(CE30:CE31)</f>
        <v>631977</v>
      </c>
      <c r="CF29" s="33">
        <f>SUM(CF30:CF31)</f>
        <v>612010</v>
      </c>
      <c r="CG29" s="33">
        <f t="shared" ref="CG29:DA29" si="75">SUM(CG30:CG31)</f>
        <v>611598</v>
      </c>
      <c r="CH29" s="33">
        <f t="shared" si="75"/>
        <v>602769</v>
      </c>
      <c r="CI29" s="33">
        <f t="shared" si="75"/>
        <v>660256</v>
      </c>
      <c r="CJ29" s="33">
        <f t="shared" si="75"/>
        <v>713402</v>
      </c>
      <c r="CK29" s="33">
        <f t="shared" si="75"/>
        <v>649254</v>
      </c>
      <c r="CL29" s="33">
        <f t="shared" si="75"/>
        <v>684478</v>
      </c>
      <c r="CM29" s="33">
        <f t="shared" si="75"/>
        <v>674753</v>
      </c>
      <c r="CN29" s="33">
        <f t="shared" si="75"/>
        <v>751754</v>
      </c>
      <c r="CO29" s="33">
        <f t="shared" si="75"/>
        <v>8040313</v>
      </c>
      <c r="CP29" s="33">
        <f t="shared" si="75"/>
        <v>814545</v>
      </c>
      <c r="CQ29" s="33">
        <f t="shared" si="75"/>
        <v>804336</v>
      </c>
      <c r="CR29" s="33">
        <f t="shared" si="75"/>
        <v>721286</v>
      </c>
      <c r="CS29" s="33">
        <f t="shared" si="75"/>
        <v>671827</v>
      </c>
      <c r="CT29" s="33">
        <f t="shared" si="75"/>
        <v>695695</v>
      </c>
      <c r="CU29" s="33">
        <f t="shared" si="75"/>
        <v>671117</v>
      </c>
      <c r="CV29" s="33">
        <f t="shared" si="75"/>
        <v>741436</v>
      </c>
      <c r="CW29" s="33">
        <f t="shared" si="75"/>
        <v>777012</v>
      </c>
      <c r="CX29" s="33">
        <f t="shared" si="75"/>
        <v>667635</v>
      </c>
      <c r="CY29" s="33">
        <f t="shared" si="75"/>
        <v>710346</v>
      </c>
      <c r="CZ29" s="33">
        <v>670597</v>
      </c>
      <c r="DA29" s="33">
        <f t="shared" si="75"/>
        <v>753314</v>
      </c>
      <c r="DB29" s="33">
        <f>SUM(DB30:DB31)</f>
        <v>8699146</v>
      </c>
      <c r="DC29" s="33">
        <v>760744</v>
      </c>
      <c r="DD29" s="33">
        <v>763846</v>
      </c>
      <c r="DE29" s="33">
        <f t="shared" ref="DE29:DJ29" si="76">+DE30+DE31</f>
        <v>690264</v>
      </c>
      <c r="DF29" s="33">
        <f t="shared" si="76"/>
        <v>664586</v>
      </c>
      <c r="DG29" s="33">
        <f t="shared" si="76"/>
        <v>686302</v>
      </c>
      <c r="DH29" s="33">
        <f t="shared" si="76"/>
        <v>654570</v>
      </c>
      <c r="DI29" s="33">
        <f t="shared" si="76"/>
        <v>719908</v>
      </c>
      <c r="DJ29" s="33">
        <f t="shared" si="76"/>
        <v>744771</v>
      </c>
      <c r="DK29" s="33">
        <f t="shared" ref="DK29" si="77">+DK30+DK31</f>
        <v>692662</v>
      </c>
      <c r="DL29" s="11"/>
      <c r="DM29" s="11"/>
      <c r="DN29" s="11"/>
      <c r="DO29" s="11"/>
    </row>
    <row r="30" spans="2:119" x14ac:dyDescent="0.25">
      <c r="B30" s="5" t="s">
        <v>2</v>
      </c>
      <c r="C30" s="37">
        <f t="shared" ref="C30:C31" si="78">C9+C12+C15+C18+C21+C24+C27</f>
        <v>259724</v>
      </c>
      <c r="D30" s="37">
        <f t="shared" ref="D30:M31" si="79">D9+D12+D15+D18+D21+D24+D27</f>
        <v>271383</v>
      </c>
      <c r="E30" s="37">
        <f t="shared" si="79"/>
        <v>205586</v>
      </c>
      <c r="F30" s="37">
        <f t="shared" si="79"/>
        <v>189272</v>
      </c>
      <c r="G30" s="37">
        <f t="shared" si="79"/>
        <v>197659</v>
      </c>
      <c r="H30" s="37">
        <f t="shared" si="79"/>
        <v>183451</v>
      </c>
      <c r="I30" s="37">
        <f t="shared" si="79"/>
        <v>209735</v>
      </c>
      <c r="J30" s="37">
        <f t="shared" si="79"/>
        <v>230474</v>
      </c>
      <c r="K30" s="37">
        <f t="shared" si="79"/>
        <v>204456</v>
      </c>
      <c r="L30" s="37">
        <f t="shared" si="79"/>
        <v>214430</v>
      </c>
      <c r="M30" s="37">
        <f t="shared" si="79"/>
        <v>213829</v>
      </c>
      <c r="N30" s="37">
        <f t="shared" ref="N30:P31" si="80">N9+N12+N15+N18+N21+N24+N27</f>
        <v>249123</v>
      </c>
      <c r="O30" s="37">
        <f t="shared" si="80"/>
        <v>2629122</v>
      </c>
      <c r="P30" s="37">
        <f t="shared" si="80"/>
        <v>309118</v>
      </c>
      <c r="Q30" s="37">
        <f t="shared" ref="Q30:Z31" si="81">Q9+Q12+Q15+Q18+Q21+Q24+Q27</f>
        <v>320689</v>
      </c>
      <c r="R30" s="37">
        <f t="shared" si="81"/>
        <v>239245</v>
      </c>
      <c r="S30" s="37">
        <f t="shared" si="81"/>
        <v>218360</v>
      </c>
      <c r="T30" s="37">
        <f t="shared" si="81"/>
        <v>211358</v>
      </c>
      <c r="U30" s="37">
        <f t="shared" si="81"/>
        <v>196939</v>
      </c>
      <c r="V30" s="37">
        <f t="shared" si="81"/>
        <v>220086</v>
      </c>
      <c r="W30" s="37">
        <f t="shared" si="81"/>
        <v>250721</v>
      </c>
      <c r="X30" s="37">
        <f t="shared" si="81"/>
        <v>215019</v>
      </c>
      <c r="Y30" s="37">
        <f t="shared" si="81"/>
        <v>233239</v>
      </c>
      <c r="Z30" s="37">
        <f t="shared" si="81"/>
        <v>213788</v>
      </c>
      <c r="AA30" s="37">
        <f t="shared" ref="AA30:AC31" si="82">AA9+AA12+AA15+AA18+AA21+AA24+AA27</f>
        <v>258441</v>
      </c>
      <c r="AB30" s="37">
        <f t="shared" si="82"/>
        <v>2887003</v>
      </c>
      <c r="AC30" s="37">
        <f t="shared" si="82"/>
        <v>293349</v>
      </c>
      <c r="AD30" s="37">
        <f t="shared" ref="AD30:AM31" si="83">AD9+AD12+AD15+AD18+AD21+AD24+AD27</f>
        <v>298619</v>
      </c>
      <c r="AE30" s="37">
        <f t="shared" si="83"/>
        <v>238852</v>
      </c>
      <c r="AF30" s="37">
        <f t="shared" si="83"/>
        <v>233585</v>
      </c>
      <c r="AG30" s="37">
        <f t="shared" si="83"/>
        <v>216676</v>
      </c>
      <c r="AH30" s="37">
        <f t="shared" si="83"/>
        <v>219133</v>
      </c>
      <c r="AI30" s="37">
        <f t="shared" si="83"/>
        <v>254541</v>
      </c>
      <c r="AJ30" s="37">
        <f t="shared" si="83"/>
        <v>279476</v>
      </c>
      <c r="AK30" s="37">
        <f t="shared" si="83"/>
        <v>233094</v>
      </c>
      <c r="AL30" s="37">
        <f t="shared" si="83"/>
        <v>249287</v>
      </c>
      <c r="AM30" s="37">
        <f t="shared" si="83"/>
        <v>237006</v>
      </c>
      <c r="AN30" s="37">
        <f t="shared" ref="AN30:AP31" si="84">AN9+AN12+AN15+AN18+AN21+AN24+AN27</f>
        <v>274566</v>
      </c>
      <c r="AO30" s="37">
        <f t="shared" si="84"/>
        <v>3028184</v>
      </c>
      <c r="AP30" s="37">
        <f t="shared" si="84"/>
        <v>333814</v>
      </c>
      <c r="AQ30" s="37">
        <f t="shared" ref="AQ30:AZ31" si="85">AQ9+AQ12+AQ15+AQ18+AQ21+AQ24+AQ27</f>
        <v>336977</v>
      </c>
      <c r="AR30" s="37">
        <f t="shared" si="85"/>
        <v>256218</v>
      </c>
      <c r="AS30" s="37">
        <f t="shared" si="85"/>
        <v>249153</v>
      </c>
      <c r="AT30" s="37">
        <f t="shared" si="85"/>
        <v>253966</v>
      </c>
      <c r="AU30" s="37">
        <f t="shared" si="85"/>
        <v>249325</v>
      </c>
      <c r="AV30" s="37">
        <f t="shared" si="85"/>
        <v>276755</v>
      </c>
      <c r="AW30" s="37">
        <f t="shared" si="85"/>
        <v>314507</v>
      </c>
      <c r="AX30" s="37">
        <f t="shared" si="85"/>
        <v>272541</v>
      </c>
      <c r="AY30" s="37">
        <f t="shared" si="85"/>
        <v>290216</v>
      </c>
      <c r="AZ30" s="37">
        <f t="shared" si="85"/>
        <v>282429</v>
      </c>
      <c r="BA30" s="37">
        <f t="shared" ref="BA30:BC31" si="86">BA9+BA12+BA15+BA18+BA21+BA24+BA27</f>
        <v>332474</v>
      </c>
      <c r="BB30" s="37">
        <f t="shared" si="86"/>
        <v>3448375</v>
      </c>
      <c r="BC30" s="37">
        <f t="shared" si="86"/>
        <v>383834</v>
      </c>
      <c r="BD30" s="37">
        <f t="shared" ref="BD30:BM31" si="87">BD9+BD12+BD15+BD18+BD21+BD24+BD27</f>
        <v>386192</v>
      </c>
      <c r="BE30" s="37">
        <f t="shared" si="87"/>
        <v>315724</v>
      </c>
      <c r="BF30" s="37">
        <f t="shared" si="87"/>
        <v>272111</v>
      </c>
      <c r="BG30" s="37">
        <f t="shared" si="87"/>
        <v>297734</v>
      </c>
      <c r="BH30" s="37">
        <f t="shared" si="87"/>
        <v>286739</v>
      </c>
      <c r="BI30" s="37">
        <f t="shared" si="87"/>
        <v>306760</v>
      </c>
      <c r="BJ30" s="37">
        <f t="shared" si="87"/>
        <v>336766</v>
      </c>
      <c r="BK30" s="37">
        <f t="shared" si="87"/>
        <v>286709</v>
      </c>
      <c r="BL30" s="37">
        <f t="shared" si="87"/>
        <v>264989</v>
      </c>
      <c r="BM30" s="37">
        <f t="shared" si="87"/>
        <v>263973</v>
      </c>
      <c r="BN30" s="37">
        <f t="shared" ref="BN30:BP31" si="88">BN9+BN12+BN15+BN18+BN21+BN24+BN27</f>
        <v>308182</v>
      </c>
      <c r="BO30" s="37">
        <f t="shared" si="88"/>
        <v>3709713</v>
      </c>
      <c r="BP30" s="37">
        <f t="shared" si="88"/>
        <v>348017</v>
      </c>
      <c r="BQ30" s="37">
        <f t="shared" ref="BQ30:BZ31" si="89">BQ9+BQ12+BQ15+BQ18+BQ21+BQ24+BQ27</f>
        <v>347320</v>
      </c>
      <c r="BR30" s="37">
        <f t="shared" si="89"/>
        <v>285287</v>
      </c>
      <c r="BS30" s="37">
        <f t="shared" si="89"/>
        <v>261175</v>
      </c>
      <c r="BT30" s="37">
        <f t="shared" si="89"/>
        <v>268056</v>
      </c>
      <c r="BU30" s="37">
        <f t="shared" si="89"/>
        <v>255986</v>
      </c>
      <c r="BV30" s="37">
        <f t="shared" si="89"/>
        <v>292220</v>
      </c>
      <c r="BW30" s="37">
        <f t="shared" si="89"/>
        <v>338919</v>
      </c>
      <c r="BX30" s="37">
        <f t="shared" si="89"/>
        <v>314897</v>
      </c>
      <c r="BY30" s="37">
        <f t="shared" si="89"/>
        <v>321118</v>
      </c>
      <c r="BZ30" s="37">
        <f t="shared" si="89"/>
        <v>307720</v>
      </c>
      <c r="CA30" s="37">
        <f t="shared" ref="CA30:CE31" si="90">CA9+CA12+CA15+CA18+CA21+CA24+CA27</f>
        <v>376277</v>
      </c>
      <c r="CB30" s="37">
        <f>CB9+CB12+CB15+CB18+CB21+CB24+CB27</f>
        <v>3716992</v>
      </c>
      <c r="CC30" s="37">
        <f t="shared" si="90"/>
        <v>427788</v>
      </c>
      <c r="CD30" s="37">
        <f t="shared" si="90"/>
        <v>424235</v>
      </c>
      <c r="CE30" s="37">
        <f t="shared" si="90"/>
        <v>335196</v>
      </c>
      <c r="CF30" s="37">
        <f t="shared" ref="CF30:DA30" si="91">CF9+CF12+CF15+CF18+CF21+CF24+CF27</f>
        <v>318563</v>
      </c>
      <c r="CG30" s="37">
        <f t="shared" si="91"/>
        <v>315947</v>
      </c>
      <c r="CH30" s="37">
        <f t="shared" si="91"/>
        <v>304736</v>
      </c>
      <c r="CI30" s="37">
        <f t="shared" si="91"/>
        <v>344609</v>
      </c>
      <c r="CJ30" s="37">
        <f t="shared" si="91"/>
        <v>374404</v>
      </c>
      <c r="CK30" s="37">
        <f t="shared" si="91"/>
        <v>320994</v>
      </c>
      <c r="CL30" s="37">
        <f t="shared" si="91"/>
        <v>340996</v>
      </c>
      <c r="CM30" s="37">
        <f t="shared" si="91"/>
        <v>338387</v>
      </c>
      <c r="CN30" s="37">
        <f t="shared" si="91"/>
        <v>401524</v>
      </c>
      <c r="CO30" s="37">
        <f t="shared" si="91"/>
        <v>4247379</v>
      </c>
      <c r="CP30" s="37">
        <f t="shared" si="91"/>
        <v>474258</v>
      </c>
      <c r="CQ30" s="37">
        <f t="shared" si="91"/>
        <v>474407</v>
      </c>
      <c r="CR30" s="37">
        <f t="shared" si="91"/>
        <v>385602</v>
      </c>
      <c r="CS30" s="37">
        <f t="shared" si="91"/>
        <v>342740</v>
      </c>
      <c r="CT30" s="37">
        <f t="shared" si="91"/>
        <v>357383</v>
      </c>
      <c r="CU30" s="37">
        <f t="shared" si="91"/>
        <v>345498</v>
      </c>
      <c r="CV30" s="37">
        <f t="shared" si="91"/>
        <v>391357</v>
      </c>
      <c r="CW30" s="37">
        <f t="shared" si="91"/>
        <v>407753</v>
      </c>
      <c r="CX30" s="37">
        <f t="shared" si="91"/>
        <v>336726</v>
      </c>
      <c r="CY30" s="37">
        <f t="shared" si="91"/>
        <v>363572</v>
      </c>
      <c r="CZ30" s="37">
        <v>340540</v>
      </c>
      <c r="DA30" s="37">
        <f t="shared" si="91"/>
        <v>409913</v>
      </c>
      <c r="DB30" s="37">
        <f>DB9+DB12+DB15+DB18+DB21+DB24+DB27</f>
        <v>4629749</v>
      </c>
      <c r="DC30" s="37">
        <f t="shared" ref="DC30:DH30" si="92">DC9+DC12+DC15+DC18+DC21+DC24+DC27</f>
        <v>445742</v>
      </c>
      <c r="DD30" s="37">
        <f t="shared" si="92"/>
        <v>453464</v>
      </c>
      <c r="DE30" s="37">
        <f t="shared" si="92"/>
        <v>375983</v>
      </c>
      <c r="DF30" s="37">
        <f t="shared" si="92"/>
        <v>360137</v>
      </c>
      <c r="DG30" s="37">
        <f t="shared" si="92"/>
        <v>365330</v>
      </c>
      <c r="DH30" s="37">
        <f t="shared" si="92"/>
        <v>346310</v>
      </c>
      <c r="DI30" s="37">
        <f t="shared" ref="DI30:DJ30" si="93">DI9+DI12+DI15+DI18+DI21+DI24+DI27</f>
        <v>396689</v>
      </c>
      <c r="DJ30" s="37">
        <f t="shared" si="93"/>
        <v>394530</v>
      </c>
      <c r="DK30" s="37">
        <f t="shared" ref="DK30" si="94">DK9+DK12+DK15+DK18+DK21+DK24+DK27</f>
        <v>355288</v>
      </c>
      <c r="DL30" s="11"/>
      <c r="DM30" s="11"/>
      <c r="DN30" s="11"/>
      <c r="DO30" s="11"/>
    </row>
    <row r="31" spans="2:119" x14ac:dyDescent="0.25">
      <c r="B31" s="5" t="s">
        <v>3</v>
      </c>
      <c r="C31" s="37">
        <f t="shared" si="78"/>
        <v>194765</v>
      </c>
      <c r="D31" s="37">
        <f t="shared" si="79"/>
        <v>172837</v>
      </c>
      <c r="E31" s="37">
        <f t="shared" si="79"/>
        <v>178948</v>
      </c>
      <c r="F31" s="37">
        <f t="shared" si="79"/>
        <v>175079</v>
      </c>
      <c r="G31" s="37">
        <f t="shared" si="79"/>
        <v>181244</v>
      </c>
      <c r="H31" s="37">
        <f t="shared" si="79"/>
        <v>170171</v>
      </c>
      <c r="I31" s="37">
        <f t="shared" si="79"/>
        <v>179869</v>
      </c>
      <c r="J31" s="37">
        <f t="shared" si="79"/>
        <v>199293</v>
      </c>
      <c r="K31" s="37">
        <f t="shared" si="79"/>
        <v>193524</v>
      </c>
      <c r="L31" s="37">
        <f t="shared" si="79"/>
        <v>205054</v>
      </c>
      <c r="M31" s="37">
        <f t="shared" si="79"/>
        <v>191512</v>
      </c>
      <c r="N31" s="37">
        <f t="shared" si="80"/>
        <v>204278</v>
      </c>
      <c r="O31" s="37">
        <f t="shared" si="80"/>
        <v>2246574</v>
      </c>
      <c r="P31" s="37">
        <f t="shared" si="80"/>
        <v>199300</v>
      </c>
      <c r="Q31" s="37">
        <f t="shared" si="81"/>
        <v>195978</v>
      </c>
      <c r="R31" s="37">
        <f t="shared" si="81"/>
        <v>199544</v>
      </c>
      <c r="S31" s="37">
        <f t="shared" si="81"/>
        <v>186351</v>
      </c>
      <c r="T31" s="37">
        <f t="shared" si="81"/>
        <v>197483</v>
      </c>
      <c r="U31" s="37">
        <f t="shared" si="81"/>
        <v>194066</v>
      </c>
      <c r="V31" s="37">
        <f t="shared" si="81"/>
        <v>204239</v>
      </c>
      <c r="W31" s="37">
        <f t="shared" si="81"/>
        <v>221413</v>
      </c>
      <c r="X31" s="37">
        <f t="shared" si="81"/>
        <v>216922</v>
      </c>
      <c r="Y31" s="37">
        <f t="shared" si="81"/>
        <v>230295</v>
      </c>
      <c r="Z31" s="37">
        <f t="shared" si="81"/>
        <v>220723</v>
      </c>
      <c r="AA31" s="37">
        <f t="shared" si="82"/>
        <v>227347</v>
      </c>
      <c r="AB31" s="37">
        <f t="shared" si="82"/>
        <v>2493661</v>
      </c>
      <c r="AC31" s="37">
        <f t="shared" si="82"/>
        <v>219516</v>
      </c>
      <c r="AD31" s="37">
        <f t="shared" si="83"/>
        <v>202654</v>
      </c>
      <c r="AE31" s="37">
        <f t="shared" si="83"/>
        <v>215526</v>
      </c>
      <c r="AF31" s="37">
        <f t="shared" si="83"/>
        <v>201120</v>
      </c>
      <c r="AG31" s="37">
        <f t="shared" si="83"/>
        <v>202040</v>
      </c>
      <c r="AH31" s="37">
        <f t="shared" si="83"/>
        <v>197769</v>
      </c>
      <c r="AI31" s="37">
        <f t="shared" si="83"/>
        <v>220685</v>
      </c>
      <c r="AJ31" s="37">
        <f t="shared" si="83"/>
        <v>229854</v>
      </c>
      <c r="AK31" s="37">
        <f t="shared" si="83"/>
        <v>227325</v>
      </c>
      <c r="AL31" s="37">
        <f t="shared" si="83"/>
        <v>238677</v>
      </c>
      <c r="AM31" s="37">
        <f t="shared" si="83"/>
        <v>225819</v>
      </c>
      <c r="AN31" s="37">
        <f t="shared" si="84"/>
        <v>232655</v>
      </c>
      <c r="AO31" s="37">
        <f t="shared" si="84"/>
        <v>2613640</v>
      </c>
      <c r="AP31" s="37">
        <f t="shared" si="84"/>
        <v>227761</v>
      </c>
      <c r="AQ31" s="37">
        <f t="shared" si="85"/>
        <v>216281</v>
      </c>
      <c r="AR31" s="37">
        <f t="shared" si="85"/>
        <v>220054</v>
      </c>
      <c r="AS31" s="37">
        <f t="shared" si="85"/>
        <v>212193</v>
      </c>
      <c r="AT31" s="37">
        <f t="shared" si="85"/>
        <v>215957</v>
      </c>
      <c r="AU31" s="37">
        <f t="shared" si="85"/>
        <v>216757</v>
      </c>
      <c r="AV31" s="37">
        <f t="shared" si="85"/>
        <v>231521</v>
      </c>
      <c r="AW31" s="37">
        <f t="shared" si="85"/>
        <v>242218</v>
      </c>
      <c r="AX31" s="37">
        <f t="shared" si="85"/>
        <v>236576</v>
      </c>
      <c r="AY31" s="37">
        <f t="shared" si="85"/>
        <v>252378</v>
      </c>
      <c r="AZ31" s="37">
        <f t="shared" si="85"/>
        <v>242130</v>
      </c>
      <c r="BA31" s="37">
        <f t="shared" si="86"/>
        <v>244468</v>
      </c>
      <c r="BB31" s="37">
        <f t="shared" si="86"/>
        <v>2758294</v>
      </c>
      <c r="BC31" s="37">
        <f t="shared" si="86"/>
        <v>238673</v>
      </c>
      <c r="BD31" s="37">
        <f t="shared" si="87"/>
        <v>219262</v>
      </c>
      <c r="BE31" s="37">
        <f t="shared" si="87"/>
        <v>224411</v>
      </c>
      <c r="BF31" s="37">
        <f t="shared" si="87"/>
        <v>226444</v>
      </c>
      <c r="BG31" s="37">
        <f t="shared" si="87"/>
        <v>231941</v>
      </c>
      <c r="BH31" s="37">
        <f t="shared" si="87"/>
        <v>223554</v>
      </c>
      <c r="BI31" s="37">
        <f t="shared" si="87"/>
        <v>244570</v>
      </c>
      <c r="BJ31" s="37">
        <f t="shared" si="87"/>
        <v>260647</v>
      </c>
      <c r="BK31" s="37">
        <f t="shared" si="87"/>
        <v>249888</v>
      </c>
      <c r="BL31" s="37">
        <f t="shared" si="87"/>
        <v>277548</v>
      </c>
      <c r="BM31" s="37">
        <f t="shared" si="87"/>
        <v>278118</v>
      </c>
      <c r="BN31" s="37">
        <f t="shared" si="88"/>
        <v>284241</v>
      </c>
      <c r="BO31" s="37">
        <f t="shared" si="88"/>
        <v>2959297</v>
      </c>
      <c r="BP31" s="37">
        <f t="shared" si="88"/>
        <v>279656</v>
      </c>
      <c r="BQ31" s="37">
        <f t="shared" si="89"/>
        <v>269350</v>
      </c>
      <c r="BR31" s="37">
        <f t="shared" si="89"/>
        <v>265645</v>
      </c>
      <c r="BS31" s="37">
        <f t="shared" si="89"/>
        <v>264183</v>
      </c>
      <c r="BT31" s="37">
        <f t="shared" si="89"/>
        <v>282583</v>
      </c>
      <c r="BU31" s="37">
        <f t="shared" si="89"/>
        <v>268294</v>
      </c>
      <c r="BV31" s="37">
        <f t="shared" si="89"/>
        <v>287952</v>
      </c>
      <c r="BW31" s="37">
        <f t="shared" si="89"/>
        <v>310292</v>
      </c>
      <c r="BX31" s="37">
        <f t="shared" si="89"/>
        <v>303169</v>
      </c>
      <c r="BY31" s="37">
        <f t="shared" si="89"/>
        <v>311145</v>
      </c>
      <c r="BZ31" s="37">
        <f t="shared" si="89"/>
        <v>291915</v>
      </c>
      <c r="CA31" s="37">
        <f t="shared" si="90"/>
        <v>308903</v>
      </c>
      <c r="CB31" s="37">
        <f>CB10+CB13+CB16+CB19+CB22+CB25+CB28</f>
        <v>3443087</v>
      </c>
      <c r="CC31" s="37">
        <f t="shared" si="90"/>
        <v>309228</v>
      </c>
      <c r="CD31" s="37">
        <f t="shared" si="90"/>
        <v>286811</v>
      </c>
      <c r="CE31" s="37">
        <f t="shared" si="90"/>
        <v>296781</v>
      </c>
      <c r="CF31" s="37">
        <f t="shared" ref="CF31:DA31" si="95">CF10+CF13+CF16+CF19+CF22+CF25+CF28</f>
        <v>293447</v>
      </c>
      <c r="CG31" s="37">
        <f t="shared" si="95"/>
        <v>295651</v>
      </c>
      <c r="CH31" s="37">
        <f t="shared" si="95"/>
        <v>298033</v>
      </c>
      <c r="CI31" s="37">
        <f t="shared" si="95"/>
        <v>315647</v>
      </c>
      <c r="CJ31" s="37">
        <f t="shared" si="95"/>
        <v>338998</v>
      </c>
      <c r="CK31" s="37">
        <f t="shared" si="95"/>
        <v>328260</v>
      </c>
      <c r="CL31" s="37">
        <f t="shared" si="95"/>
        <v>343482</v>
      </c>
      <c r="CM31" s="37">
        <f t="shared" si="95"/>
        <v>336366</v>
      </c>
      <c r="CN31" s="37">
        <f t="shared" si="95"/>
        <v>350230</v>
      </c>
      <c r="CO31" s="37">
        <f t="shared" si="95"/>
        <v>3792934</v>
      </c>
      <c r="CP31" s="37">
        <f t="shared" si="95"/>
        <v>340287</v>
      </c>
      <c r="CQ31" s="37">
        <f t="shared" si="95"/>
        <v>329929</v>
      </c>
      <c r="CR31" s="37">
        <f t="shared" si="95"/>
        <v>335684</v>
      </c>
      <c r="CS31" s="37">
        <f t="shared" si="95"/>
        <v>329087</v>
      </c>
      <c r="CT31" s="37">
        <f t="shared" si="95"/>
        <v>338312</v>
      </c>
      <c r="CU31" s="37">
        <f t="shared" si="95"/>
        <v>325619</v>
      </c>
      <c r="CV31" s="37">
        <f t="shared" si="95"/>
        <v>350079</v>
      </c>
      <c r="CW31" s="37">
        <f t="shared" si="95"/>
        <v>369259</v>
      </c>
      <c r="CX31" s="37">
        <f t="shared" si="95"/>
        <v>330909</v>
      </c>
      <c r="CY31" s="37">
        <f t="shared" si="95"/>
        <v>346774</v>
      </c>
      <c r="CZ31" s="37">
        <v>330057</v>
      </c>
      <c r="DA31" s="37">
        <f t="shared" si="95"/>
        <v>343401</v>
      </c>
      <c r="DB31" s="37">
        <f>DB10+DB13+DB16+DB19+DB22+DB25+DB28</f>
        <v>4069397</v>
      </c>
      <c r="DC31" s="37">
        <f t="shared" ref="DC31:DH31" si="96">DC10+DC13+DC16+DC19+DC22+DC25+DC28</f>
        <v>315002</v>
      </c>
      <c r="DD31" s="37">
        <f t="shared" si="96"/>
        <v>310382</v>
      </c>
      <c r="DE31" s="37">
        <f t="shared" si="96"/>
        <v>314281</v>
      </c>
      <c r="DF31" s="37">
        <f t="shared" si="96"/>
        <v>304449</v>
      </c>
      <c r="DG31" s="37">
        <f t="shared" si="96"/>
        <v>320972</v>
      </c>
      <c r="DH31" s="37">
        <f t="shared" si="96"/>
        <v>308260</v>
      </c>
      <c r="DI31" s="37">
        <f t="shared" ref="DI31:DJ31" si="97">DI10+DI13+DI16+DI19+DI22+DI25+DI28</f>
        <v>323219</v>
      </c>
      <c r="DJ31" s="37">
        <f t="shared" si="97"/>
        <v>350241</v>
      </c>
      <c r="DK31" s="37">
        <f t="shared" ref="DK31" si="98">DK10+DK13+DK16+DK19+DK22+DK25+DK28</f>
        <v>337374</v>
      </c>
      <c r="DL31" s="11"/>
      <c r="DM31" s="11"/>
      <c r="DN31" s="11"/>
      <c r="DO31" s="11"/>
    </row>
    <row r="34" spans="2:119" x14ac:dyDescent="0.25">
      <c r="B34" s="1" t="s">
        <v>72</v>
      </c>
    </row>
    <row r="35" spans="2:119" x14ac:dyDescent="0.25">
      <c r="B35" s="112" t="s">
        <v>0</v>
      </c>
      <c r="C35" s="105">
        <v>2009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  <c r="O35" s="108" t="s">
        <v>99</v>
      </c>
      <c r="P35" s="105">
        <v>2010</v>
      </c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7"/>
      <c r="AB35" s="108" t="s">
        <v>100</v>
      </c>
      <c r="AC35" s="105">
        <v>2011</v>
      </c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108" t="s">
        <v>101</v>
      </c>
      <c r="AP35" s="105">
        <v>2012</v>
      </c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7"/>
      <c r="BB35" s="108" t="s">
        <v>102</v>
      </c>
      <c r="BC35" s="105">
        <v>2013</v>
      </c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7"/>
      <c r="BO35" s="108" t="s">
        <v>103</v>
      </c>
      <c r="BP35" s="105">
        <v>2014</v>
      </c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7"/>
      <c r="CB35" s="108" t="s">
        <v>104</v>
      </c>
      <c r="CC35" s="105">
        <v>2015</v>
      </c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7"/>
      <c r="CO35" s="108" t="s">
        <v>105</v>
      </c>
      <c r="CP35" s="105">
        <v>2016</v>
      </c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7"/>
      <c r="DB35" s="108" t="s">
        <v>106</v>
      </c>
      <c r="DC35" s="105">
        <v>2017</v>
      </c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7"/>
      <c r="DO35" s="108" t="s">
        <v>108</v>
      </c>
    </row>
    <row r="36" spans="2:119" x14ac:dyDescent="0.25">
      <c r="B36" s="113"/>
      <c r="C36" s="3" t="s">
        <v>11</v>
      </c>
      <c r="D36" s="3" t="s">
        <v>12</v>
      </c>
      <c r="E36" s="3" t="s">
        <v>13</v>
      </c>
      <c r="F36" s="3" t="s">
        <v>14</v>
      </c>
      <c r="G36" s="3" t="s">
        <v>15</v>
      </c>
      <c r="H36" s="3" t="s">
        <v>16</v>
      </c>
      <c r="I36" s="3" t="s">
        <v>17</v>
      </c>
      <c r="J36" s="3" t="s">
        <v>18</v>
      </c>
      <c r="K36" s="3" t="s">
        <v>19</v>
      </c>
      <c r="L36" s="3" t="s">
        <v>20</v>
      </c>
      <c r="M36" s="3" t="s">
        <v>21</v>
      </c>
      <c r="N36" s="3" t="s">
        <v>22</v>
      </c>
      <c r="O36" s="109"/>
      <c r="P36" s="3" t="s">
        <v>11</v>
      </c>
      <c r="Q36" s="3" t="s">
        <v>12</v>
      </c>
      <c r="R36" s="3" t="s">
        <v>13</v>
      </c>
      <c r="S36" s="3" t="s">
        <v>14</v>
      </c>
      <c r="T36" s="3" t="s">
        <v>15</v>
      </c>
      <c r="U36" s="3" t="s">
        <v>16</v>
      </c>
      <c r="V36" s="3" t="s">
        <v>17</v>
      </c>
      <c r="W36" s="3" t="s">
        <v>18</v>
      </c>
      <c r="X36" s="3" t="s">
        <v>19</v>
      </c>
      <c r="Y36" s="3" t="s">
        <v>20</v>
      </c>
      <c r="Z36" s="3" t="s">
        <v>21</v>
      </c>
      <c r="AA36" s="3" t="s">
        <v>22</v>
      </c>
      <c r="AB36" s="109"/>
      <c r="AC36" s="3" t="s">
        <v>11</v>
      </c>
      <c r="AD36" s="3" t="s">
        <v>12</v>
      </c>
      <c r="AE36" s="3" t="s">
        <v>13</v>
      </c>
      <c r="AF36" s="3" t="s">
        <v>14</v>
      </c>
      <c r="AG36" s="3" t="s">
        <v>15</v>
      </c>
      <c r="AH36" s="3" t="s">
        <v>16</v>
      </c>
      <c r="AI36" s="3" t="s">
        <v>17</v>
      </c>
      <c r="AJ36" s="3" t="s">
        <v>18</v>
      </c>
      <c r="AK36" s="3" t="s">
        <v>19</v>
      </c>
      <c r="AL36" s="3" t="s">
        <v>20</v>
      </c>
      <c r="AM36" s="3" t="s">
        <v>21</v>
      </c>
      <c r="AN36" s="3" t="s">
        <v>22</v>
      </c>
      <c r="AO36" s="109"/>
      <c r="AP36" s="3" t="s">
        <v>11</v>
      </c>
      <c r="AQ36" s="3" t="s">
        <v>12</v>
      </c>
      <c r="AR36" s="3" t="s">
        <v>13</v>
      </c>
      <c r="AS36" s="3" t="s">
        <v>14</v>
      </c>
      <c r="AT36" s="3" t="s">
        <v>15</v>
      </c>
      <c r="AU36" s="3" t="s">
        <v>16</v>
      </c>
      <c r="AV36" s="3" t="s">
        <v>17</v>
      </c>
      <c r="AW36" s="3" t="s">
        <v>18</v>
      </c>
      <c r="AX36" s="3" t="s">
        <v>19</v>
      </c>
      <c r="AY36" s="3" t="s">
        <v>20</v>
      </c>
      <c r="AZ36" s="3" t="s">
        <v>21</v>
      </c>
      <c r="BA36" s="3" t="s">
        <v>22</v>
      </c>
      <c r="BB36" s="109"/>
      <c r="BC36" s="3" t="s">
        <v>11</v>
      </c>
      <c r="BD36" s="3" t="s">
        <v>12</v>
      </c>
      <c r="BE36" s="3" t="s">
        <v>13</v>
      </c>
      <c r="BF36" s="3" t="s">
        <v>14</v>
      </c>
      <c r="BG36" s="3" t="s">
        <v>15</v>
      </c>
      <c r="BH36" s="3" t="s">
        <v>16</v>
      </c>
      <c r="BI36" s="3" t="s">
        <v>17</v>
      </c>
      <c r="BJ36" s="3" t="s">
        <v>18</v>
      </c>
      <c r="BK36" s="3" t="s">
        <v>19</v>
      </c>
      <c r="BL36" s="3" t="s">
        <v>20</v>
      </c>
      <c r="BM36" s="3" t="s">
        <v>21</v>
      </c>
      <c r="BN36" s="3" t="s">
        <v>22</v>
      </c>
      <c r="BO36" s="109"/>
      <c r="BP36" s="3" t="s">
        <v>11</v>
      </c>
      <c r="BQ36" s="3" t="s">
        <v>12</v>
      </c>
      <c r="BR36" s="3" t="s">
        <v>13</v>
      </c>
      <c r="BS36" s="3" t="s">
        <v>14</v>
      </c>
      <c r="BT36" s="3" t="s">
        <v>15</v>
      </c>
      <c r="BU36" s="3" t="s">
        <v>16</v>
      </c>
      <c r="BV36" s="3" t="s">
        <v>17</v>
      </c>
      <c r="BW36" s="3" t="s">
        <v>18</v>
      </c>
      <c r="BX36" s="3" t="s">
        <v>19</v>
      </c>
      <c r="BY36" s="3" t="s">
        <v>20</v>
      </c>
      <c r="BZ36" s="3" t="s">
        <v>21</v>
      </c>
      <c r="CA36" s="3" t="s">
        <v>22</v>
      </c>
      <c r="CB36" s="109"/>
      <c r="CC36" s="3" t="s">
        <v>11</v>
      </c>
      <c r="CD36" s="3" t="s">
        <v>12</v>
      </c>
      <c r="CE36" s="3" t="s">
        <v>13</v>
      </c>
      <c r="CF36" s="3" t="s">
        <v>14</v>
      </c>
      <c r="CG36" s="3" t="s">
        <v>15</v>
      </c>
      <c r="CH36" s="3" t="s">
        <v>16</v>
      </c>
      <c r="CI36" s="3" t="s">
        <v>17</v>
      </c>
      <c r="CJ36" s="3" t="s">
        <v>18</v>
      </c>
      <c r="CK36" s="3" t="s">
        <v>19</v>
      </c>
      <c r="CL36" s="3" t="s">
        <v>20</v>
      </c>
      <c r="CM36" s="3" t="s">
        <v>21</v>
      </c>
      <c r="CN36" s="3" t="s">
        <v>22</v>
      </c>
      <c r="CO36" s="109"/>
      <c r="CP36" s="3" t="s">
        <v>11</v>
      </c>
      <c r="CQ36" s="3" t="s">
        <v>12</v>
      </c>
      <c r="CR36" s="3" t="s">
        <v>13</v>
      </c>
      <c r="CS36" s="3" t="s">
        <v>14</v>
      </c>
      <c r="CT36" s="3" t="s">
        <v>15</v>
      </c>
      <c r="CU36" s="3" t="s">
        <v>16</v>
      </c>
      <c r="CV36" s="3" t="s">
        <v>17</v>
      </c>
      <c r="CW36" s="3" t="s">
        <v>18</v>
      </c>
      <c r="CX36" s="3" t="s">
        <v>19</v>
      </c>
      <c r="CY36" s="3" t="s">
        <v>20</v>
      </c>
      <c r="CZ36" s="3" t="s">
        <v>21</v>
      </c>
      <c r="DA36" s="3" t="s">
        <v>22</v>
      </c>
      <c r="DB36" s="109"/>
      <c r="DC36" s="53" t="s">
        <v>11</v>
      </c>
      <c r="DD36" s="53" t="s">
        <v>12</v>
      </c>
      <c r="DE36" s="53" t="s">
        <v>13</v>
      </c>
      <c r="DF36" s="53" t="s">
        <v>14</v>
      </c>
      <c r="DG36" s="53" t="s">
        <v>15</v>
      </c>
      <c r="DH36" s="53" t="s">
        <v>16</v>
      </c>
      <c r="DI36" s="53" t="s">
        <v>17</v>
      </c>
      <c r="DJ36" s="53" t="s">
        <v>18</v>
      </c>
      <c r="DK36" s="53" t="s">
        <v>19</v>
      </c>
      <c r="DL36" s="53" t="s">
        <v>20</v>
      </c>
      <c r="DM36" s="53" t="s">
        <v>21</v>
      </c>
      <c r="DN36" s="53" t="s">
        <v>22</v>
      </c>
      <c r="DO36" s="109"/>
    </row>
    <row r="37" spans="2:119" x14ac:dyDescent="0.25">
      <c r="B37" s="4" t="s">
        <v>1</v>
      </c>
      <c r="C37" s="35">
        <f>SUM(C38:C39)</f>
        <v>140412</v>
      </c>
      <c r="D37" s="35">
        <f t="shared" ref="D37:N37" si="99">SUM(D38:D39)</f>
        <v>137696</v>
      </c>
      <c r="E37" s="35">
        <f t="shared" si="99"/>
        <v>135929</v>
      </c>
      <c r="F37" s="35">
        <f t="shared" si="99"/>
        <v>134360</v>
      </c>
      <c r="G37" s="35">
        <f t="shared" si="99"/>
        <v>147265</v>
      </c>
      <c r="H37" s="35">
        <f t="shared" si="99"/>
        <v>137977</v>
      </c>
      <c r="I37" s="35">
        <f t="shared" si="99"/>
        <v>145690</v>
      </c>
      <c r="J37" s="35">
        <f t="shared" si="99"/>
        <v>172746</v>
      </c>
      <c r="K37" s="35">
        <f t="shared" si="99"/>
        <v>165829</v>
      </c>
      <c r="L37" s="35">
        <f t="shared" si="99"/>
        <v>166870</v>
      </c>
      <c r="M37" s="35">
        <f t="shared" si="99"/>
        <v>167479</v>
      </c>
      <c r="N37" s="35">
        <f t="shared" si="99"/>
        <v>166937</v>
      </c>
      <c r="O37" s="20">
        <f>SUM(C37:N37)</f>
        <v>1819190</v>
      </c>
      <c r="P37" s="35">
        <f>SUM(P38:P39)</f>
        <v>159932</v>
      </c>
      <c r="Q37" s="35">
        <f t="shared" ref="Q37:AA37" si="100">SUM(Q38:Q39)</f>
        <v>155102</v>
      </c>
      <c r="R37" s="35">
        <f t="shared" si="100"/>
        <v>160117</v>
      </c>
      <c r="S37" s="35">
        <f t="shared" si="100"/>
        <v>162517</v>
      </c>
      <c r="T37" s="35">
        <f t="shared" si="100"/>
        <v>168792</v>
      </c>
      <c r="U37" s="35">
        <f t="shared" si="100"/>
        <v>161295</v>
      </c>
      <c r="V37" s="35">
        <f t="shared" si="100"/>
        <v>171439</v>
      </c>
      <c r="W37" s="35">
        <f t="shared" si="100"/>
        <v>195290</v>
      </c>
      <c r="X37" s="35">
        <f t="shared" si="100"/>
        <v>174756</v>
      </c>
      <c r="Y37" s="35">
        <f t="shared" si="100"/>
        <v>183105</v>
      </c>
      <c r="Z37" s="35">
        <f t="shared" si="100"/>
        <v>168262</v>
      </c>
      <c r="AA37" s="35">
        <f t="shared" si="100"/>
        <v>192145</v>
      </c>
      <c r="AB37" s="20">
        <f>SUM(P37:AA37)</f>
        <v>2052752</v>
      </c>
      <c r="AC37" s="35">
        <f>SUM(AC38:AC39)</f>
        <v>177635</v>
      </c>
      <c r="AD37" s="35">
        <f t="shared" ref="AD37:AN37" si="101">SUM(AD38:AD39)</f>
        <v>165904</v>
      </c>
      <c r="AE37" s="35">
        <f t="shared" si="101"/>
        <v>178475</v>
      </c>
      <c r="AF37" s="35">
        <f t="shared" si="101"/>
        <v>173694</v>
      </c>
      <c r="AG37" s="35">
        <f t="shared" si="101"/>
        <v>144237</v>
      </c>
      <c r="AH37" s="35">
        <f t="shared" si="101"/>
        <v>154887</v>
      </c>
      <c r="AI37" s="35">
        <f t="shared" si="101"/>
        <v>190614</v>
      </c>
      <c r="AJ37" s="35">
        <f t="shared" si="101"/>
        <v>214612</v>
      </c>
      <c r="AK37" s="35">
        <f t="shared" si="101"/>
        <v>185043</v>
      </c>
      <c r="AL37" s="35">
        <f t="shared" si="101"/>
        <v>198145</v>
      </c>
      <c r="AM37" s="35">
        <f t="shared" si="101"/>
        <v>186113</v>
      </c>
      <c r="AN37" s="35">
        <f t="shared" si="101"/>
        <v>203059</v>
      </c>
      <c r="AO37" s="20">
        <f>SUM(AC37:AN37)</f>
        <v>2172418</v>
      </c>
      <c r="AP37" s="35">
        <f>SUM(AP38:AP39)</f>
        <v>191536</v>
      </c>
      <c r="AQ37" s="35">
        <f t="shared" ref="AQ37:BA37" si="102">SUM(AQ38:AQ39)</f>
        <v>188569</v>
      </c>
      <c r="AR37" s="35">
        <f t="shared" si="102"/>
        <v>186002</v>
      </c>
      <c r="AS37" s="35">
        <f t="shared" si="102"/>
        <v>185542</v>
      </c>
      <c r="AT37" s="35">
        <f t="shared" si="102"/>
        <v>196989</v>
      </c>
      <c r="AU37" s="35">
        <f t="shared" si="102"/>
        <v>197190</v>
      </c>
      <c r="AV37" s="35">
        <f t="shared" si="102"/>
        <v>205517</v>
      </c>
      <c r="AW37" s="35">
        <f t="shared" si="102"/>
        <v>230902</v>
      </c>
      <c r="AX37" s="35">
        <f t="shared" si="102"/>
        <v>208265</v>
      </c>
      <c r="AY37" s="35">
        <f t="shared" si="102"/>
        <v>221056</v>
      </c>
      <c r="AZ37" s="35">
        <f t="shared" si="102"/>
        <v>213129</v>
      </c>
      <c r="BA37" s="35">
        <f t="shared" si="102"/>
        <v>231176</v>
      </c>
      <c r="BB37" s="20">
        <f>SUM(AP37:BA37)</f>
        <v>2455873</v>
      </c>
      <c r="BC37" s="35">
        <f>SUM(BC38:BC39)</f>
        <v>216827</v>
      </c>
      <c r="BD37" s="35">
        <f t="shared" ref="BD37:BN37" si="103">SUM(BD38:BD39)</f>
        <v>200380</v>
      </c>
      <c r="BE37" s="35">
        <f t="shared" si="103"/>
        <v>201539</v>
      </c>
      <c r="BF37" s="35">
        <f t="shared" si="103"/>
        <v>203439</v>
      </c>
      <c r="BG37" s="35">
        <f t="shared" si="103"/>
        <v>216610</v>
      </c>
      <c r="BH37" s="35">
        <f t="shared" si="103"/>
        <v>206552</v>
      </c>
      <c r="BI37" s="35">
        <f t="shared" si="103"/>
        <v>222037</v>
      </c>
      <c r="BJ37" s="35">
        <f t="shared" si="103"/>
        <v>245598</v>
      </c>
      <c r="BK37" s="35">
        <f t="shared" si="103"/>
        <v>217778</v>
      </c>
      <c r="BL37" s="35">
        <f t="shared" si="103"/>
        <v>214252</v>
      </c>
      <c r="BM37" s="35">
        <f t="shared" si="103"/>
        <v>213120</v>
      </c>
      <c r="BN37" s="35">
        <f t="shared" si="103"/>
        <v>240525</v>
      </c>
      <c r="BO37" s="20">
        <f>SUM(BC37:BN37)</f>
        <v>2598657</v>
      </c>
      <c r="BP37" s="35">
        <f>SUM(BP38:BP39)</f>
        <v>224680</v>
      </c>
      <c r="BQ37" s="35">
        <f t="shared" ref="BQ37:CA37" si="104">SUM(BQ38:BQ39)</f>
        <v>207975</v>
      </c>
      <c r="BR37" s="35">
        <f t="shared" si="104"/>
        <v>197387</v>
      </c>
      <c r="BS37" s="35">
        <f t="shared" si="104"/>
        <v>205261</v>
      </c>
      <c r="BT37" s="35">
        <f t="shared" si="104"/>
        <v>218583</v>
      </c>
      <c r="BU37" s="35">
        <f t="shared" si="104"/>
        <v>210616</v>
      </c>
      <c r="BV37" s="35">
        <f t="shared" si="104"/>
        <v>221530</v>
      </c>
      <c r="BW37" s="35">
        <f t="shared" si="104"/>
        <v>248923</v>
      </c>
      <c r="BX37" s="35">
        <f t="shared" si="104"/>
        <v>215246</v>
      </c>
      <c r="BY37" s="35">
        <f t="shared" si="104"/>
        <v>225835</v>
      </c>
      <c r="BZ37" s="35">
        <f t="shared" si="104"/>
        <v>211280</v>
      </c>
      <c r="CA37" s="35">
        <f t="shared" si="104"/>
        <v>246756</v>
      </c>
      <c r="CB37" s="20">
        <f>SUM(BP37:CA37)</f>
        <v>2634072</v>
      </c>
      <c r="CC37" s="35">
        <v>224754</v>
      </c>
      <c r="CD37" s="35">
        <v>219808</v>
      </c>
      <c r="CE37" s="35">
        <v>215990</v>
      </c>
      <c r="CF37" s="35">
        <v>215290</v>
      </c>
      <c r="CG37" s="35">
        <v>226271</v>
      </c>
      <c r="CH37" s="35">
        <v>221539</v>
      </c>
      <c r="CI37" s="35">
        <v>246727</v>
      </c>
      <c r="CJ37" s="35">
        <v>269421</v>
      </c>
      <c r="CK37" s="35">
        <v>243719</v>
      </c>
      <c r="CL37" s="35">
        <v>255086</v>
      </c>
      <c r="CM37" s="35">
        <v>248989</v>
      </c>
      <c r="CN37" s="35">
        <v>280196</v>
      </c>
      <c r="CO37" s="20">
        <f>SUM(CC37:CN37)</f>
        <v>2867790</v>
      </c>
      <c r="CP37" s="35">
        <v>266392</v>
      </c>
      <c r="CQ37" s="35">
        <v>254516</v>
      </c>
      <c r="CR37" s="35">
        <v>259247</v>
      </c>
      <c r="CS37" s="35">
        <v>273250</v>
      </c>
      <c r="CT37" s="35">
        <v>281121</v>
      </c>
      <c r="CU37" s="35">
        <v>266486</v>
      </c>
      <c r="CV37" s="35">
        <v>288802</v>
      </c>
      <c r="CW37" s="35">
        <v>319362</v>
      </c>
      <c r="CX37" s="35">
        <v>294508</v>
      </c>
      <c r="CY37" s="35">
        <v>304707</v>
      </c>
      <c r="CZ37" s="35">
        <v>261143</v>
      </c>
      <c r="DA37" s="35">
        <v>300776</v>
      </c>
      <c r="DB37" s="20">
        <f>SUM(CP37:DA37)</f>
        <v>3370310</v>
      </c>
      <c r="DC37" s="35">
        <f>+DC38+DC39</f>
        <v>285644</v>
      </c>
      <c r="DD37" s="35">
        <f t="shared" ref="DD37" si="105">+DD38+DD39</f>
        <v>266833</v>
      </c>
      <c r="DE37" s="35">
        <f t="shared" ref="DE37" si="106">+DE38+DE39</f>
        <v>263043</v>
      </c>
      <c r="DF37" s="35">
        <f t="shared" ref="DF37:DK37" si="107">+DF38+DF39</f>
        <v>260283</v>
      </c>
      <c r="DG37" s="35">
        <f t="shared" si="107"/>
        <v>281688</v>
      </c>
      <c r="DH37" s="35">
        <f t="shared" si="107"/>
        <v>269984</v>
      </c>
      <c r="DI37" s="35">
        <f t="shared" si="107"/>
        <v>294753</v>
      </c>
      <c r="DJ37" s="35">
        <f t="shared" si="107"/>
        <v>294328</v>
      </c>
      <c r="DK37" s="35">
        <f t="shared" si="107"/>
        <v>285717</v>
      </c>
      <c r="DL37" s="11"/>
      <c r="DM37" s="11"/>
      <c r="DN37" s="11"/>
      <c r="DO37" s="11"/>
    </row>
    <row r="38" spans="2:119" x14ac:dyDescent="0.25">
      <c r="B38" s="5" t="s">
        <v>2</v>
      </c>
      <c r="C38" s="29">
        <v>68283</v>
      </c>
      <c r="D38" s="29">
        <v>68373</v>
      </c>
      <c r="E38" s="29">
        <v>65796</v>
      </c>
      <c r="F38" s="29">
        <v>64090</v>
      </c>
      <c r="G38" s="29">
        <v>69888</v>
      </c>
      <c r="H38" s="29">
        <v>64386</v>
      </c>
      <c r="I38" s="29">
        <v>69955</v>
      </c>
      <c r="J38" s="29">
        <v>84972</v>
      </c>
      <c r="K38" s="29">
        <v>74437</v>
      </c>
      <c r="L38" s="29">
        <v>75744</v>
      </c>
      <c r="M38" s="29">
        <v>77066</v>
      </c>
      <c r="N38" s="29">
        <v>83103</v>
      </c>
      <c r="O38" s="20">
        <f>SUM(C38:N38)</f>
        <v>866093</v>
      </c>
      <c r="P38" s="29">
        <v>81682</v>
      </c>
      <c r="Q38" s="29">
        <v>80735</v>
      </c>
      <c r="R38" s="29">
        <v>81301</v>
      </c>
      <c r="S38" s="29">
        <v>82822</v>
      </c>
      <c r="T38" s="29">
        <v>83858</v>
      </c>
      <c r="U38" s="29">
        <v>81217</v>
      </c>
      <c r="V38" s="29">
        <v>86726</v>
      </c>
      <c r="W38" s="29">
        <v>102849</v>
      </c>
      <c r="X38" s="29">
        <v>88121</v>
      </c>
      <c r="Y38" s="29">
        <v>92232</v>
      </c>
      <c r="Z38" s="29">
        <v>85501</v>
      </c>
      <c r="AA38" s="29">
        <v>102882</v>
      </c>
      <c r="AB38" s="20">
        <f>SUM(P38:AA38)</f>
        <v>1049926</v>
      </c>
      <c r="AC38" s="29">
        <v>91302</v>
      </c>
      <c r="AD38" s="29">
        <v>85036</v>
      </c>
      <c r="AE38" s="29">
        <v>92872</v>
      </c>
      <c r="AF38" s="29">
        <v>93682</v>
      </c>
      <c r="AG38" s="29">
        <v>84111</v>
      </c>
      <c r="AH38" s="29">
        <v>86160</v>
      </c>
      <c r="AI38" s="29">
        <v>102083</v>
      </c>
      <c r="AJ38" s="29">
        <v>117374</v>
      </c>
      <c r="AK38" s="29">
        <v>94701</v>
      </c>
      <c r="AL38" s="29">
        <v>100200</v>
      </c>
      <c r="AM38" s="29">
        <v>94585</v>
      </c>
      <c r="AN38" s="29">
        <v>105370</v>
      </c>
      <c r="AO38" s="20">
        <f>SUM(AC38:AN38)</f>
        <v>1147476</v>
      </c>
      <c r="AP38" s="29">
        <v>98230</v>
      </c>
      <c r="AQ38" s="29">
        <v>99204</v>
      </c>
      <c r="AR38" s="29">
        <v>93544</v>
      </c>
      <c r="AS38" s="29">
        <v>95633</v>
      </c>
      <c r="AT38" s="29">
        <v>102788</v>
      </c>
      <c r="AU38" s="29">
        <v>102180</v>
      </c>
      <c r="AV38" s="29">
        <v>108803</v>
      </c>
      <c r="AW38" s="29">
        <v>122963</v>
      </c>
      <c r="AX38" s="29">
        <v>105342</v>
      </c>
      <c r="AY38" s="29">
        <v>111410</v>
      </c>
      <c r="AZ38" s="29">
        <v>108108</v>
      </c>
      <c r="BA38" s="29">
        <v>123457</v>
      </c>
      <c r="BB38" s="20">
        <f>SUM(AP38:BA38)</f>
        <v>1271662</v>
      </c>
      <c r="BC38" s="29">
        <v>111672</v>
      </c>
      <c r="BD38" s="29">
        <v>109021</v>
      </c>
      <c r="BE38" s="29">
        <v>105884</v>
      </c>
      <c r="BF38" s="29">
        <v>106751</v>
      </c>
      <c r="BG38" s="29">
        <v>115238</v>
      </c>
      <c r="BH38" s="29">
        <v>110202</v>
      </c>
      <c r="BI38" s="29">
        <v>117214</v>
      </c>
      <c r="BJ38" s="29">
        <v>133694</v>
      </c>
      <c r="BK38" s="29">
        <v>110903</v>
      </c>
      <c r="BL38" s="29">
        <v>105906</v>
      </c>
      <c r="BM38" s="29">
        <v>105554</v>
      </c>
      <c r="BN38" s="29">
        <v>124112</v>
      </c>
      <c r="BO38" s="20">
        <f>SUM(BC38:BN38)</f>
        <v>1356151</v>
      </c>
      <c r="BP38" s="29">
        <v>115782</v>
      </c>
      <c r="BQ38" s="29">
        <v>108902</v>
      </c>
      <c r="BR38" s="29">
        <v>106021</v>
      </c>
      <c r="BS38" s="29">
        <v>106075</v>
      </c>
      <c r="BT38" s="29">
        <v>112842</v>
      </c>
      <c r="BU38" s="29">
        <v>110051</v>
      </c>
      <c r="BV38" s="29">
        <v>116185</v>
      </c>
      <c r="BW38" s="29">
        <v>134507</v>
      </c>
      <c r="BX38" s="29">
        <v>112329</v>
      </c>
      <c r="BY38" s="29">
        <v>118084</v>
      </c>
      <c r="BZ38" s="29">
        <v>110395</v>
      </c>
      <c r="CA38" s="29">
        <v>134092</v>
      </c>
      <c r="CB38" s="20">
        <f>SUM(BP38:CA38)</f>
        <v>1385265</v>
      </c>
      <c r="CC38" s="29">
        <v>117116</v>
      </c>
      <c r="CD38" s="29">
        <v>116815</v>
      </c>
      <c r="CE38" s="29">
        <v>110390</v>
      </c>
      <c r="CF38" s="29">
        <v>109719</v>
      </c>
      <c r="CG38" s="29">
        <v>116699</v>
      </c>
      <c r="CH38" s="29">
        <v>110978</v>
      </c>
      <c r="CI38" s="29">
        <v>123491</v>
      </c>
      <c r="CJ38" s="29">
        <v>141835</v>
      </c>
      <c r="CK38" s="29">
        <v>121680</v>
      </c>
      <c r="CL38" s="29">
        <v>126956</v>
      </c>
      <c r="CM38" s="29">
        <v>124377</v>
      </c>
      <c r="CN38" s="29">
        <v>143900</v>
      </c>
      <c r="CO38" s="20">
        <f>SUM(CC38:CN38)</f>
        <v>1463956</v>
      </c>
      <c r="CP38" s="29">
        <v>134292</v>
      </c>
      <c r="CQ38" s="29">
        <v>133173</v>
      </c>
      <c r="CR38" s="29">
        <v>129384</v>
      </c>
      <c r="CS38" s="29">
        <v>130723</v>
      </c>
      <c r="CT38" s="29">
        <v>135734</v>
      </c>
      <c r="CU38" s="29">
        <v>131954</v>
      </c>
      <c r="CV38" s="29">
        <v>145994</v>
      </c>
      <c r="CW38" s="29">
        <v>157169</v>
      </c>
      <c r="CX38" s="29">
        <v>135695</v>
      </c>
      <c r="CY38" s="29">
        <v>145716</v>
      </c>
      <c r="CZ38" s="29">
        <v>131364</v>
      </c>
      <c r="DA38" s="29">
        <v>160063</v>
      </c>
      <c r="DB38" s="20">
        <f>SUM(CP38:DA38)</f>
        <v>1671261</v>
      </c>
      <c r="DC38" s="29">
        <v>150377</v>
      </c>
      <c r="DD38" s="29">
        <v>142097</v>
      </c>
      <c r="DE38" s="29">
        <v>139626</v>
      </c>
      <c r="DF38" s="29">
        <v>139091</v>
      </c>
      <c r="DG38" s="29">
        <v>151046</v>
      </c>
      <c r="DH38" s="29">
        <v>144393</v>
      </c>
      <c r="DI38" s="29">
        <v>156563</v>
      </c>
      <c r="DJ38" s="29">
        <v>157006</v>
      </c>
      <c r="DK38" s="29">
        <v>147856</v>
      </c>
      <c r="DL38" s="11"/>
      <c r="DM38" s="11"/>
      <c r="DN38" s="11"/>
      <c r="DO38" s="11"/>
    </row>
    <row r="39" spans="2:119" x14ac:dyDescent="0.25">
      <c r="B39" s="5" t="s">
        <v>3</v>
      </c>
      <c r="C39" s="38">
        <v>72129</v>
      </c>
      <c r="D39" s="38">
        <v>69323</v>
      </c>
      <c r="E39" s="38">
        <v>70133</v>
      </c>
      <c r="F39" s="38">
        <v>70270</v>
      </c>
      <c r="G39" s="38">
        <v>77377</v>
      </c>
      <c r="H39" s="38">
        <v>73591</v>
      </c>
      <c r="I39" s="38">
        <v>75735</v>
      </c>
      <c r="J39" s="38">
        <v>87774</v>
      </c>
      <c r="K39" s="38">
        <v>91392</v>
      </c>
      <c r="L39" s="38">
        <v>91126</v>
      </c>
      <c r="M39" s="38">
        <v>90413</v>
      </c>
      <c r="N39" s="38">
        <v>83834</v>
      </c>
      <c r="O39" s="20">
        <f t="shared" ref="O39:O57" si="108">SUM(C39:N39)</f>
        <v>953097</v>
      </c>
      <c r="P39" s="38">
        <v>78250</v>
      </c>
      <c r="Q39" s="38">
        <v>74367</v>
      </c>
      <c r="R39" s="38">
        <v>78816</v>
      </c>
      <c r="S39" s="38">
        <v>79695</v>
      </c>
      <c r="T39" s="38">
        <v>84934</v>
      </c>
      <c r="U39" s="38">
        <v>80078</v>
      </c>
      <c r="V39" s="38">
        <v>84713</v>
      </c>
      <c r="W39" s="38">
        <v>92441</v>
      </c>
      <c r="X39" s="38">
        <v>86635</v>
      </c>
      <c r="Y39" s="38">
        <v>90873</v>
      </c>
      <c r="Z39" s="38">
        <v>82761</v>
      </c>
      <c r="AA39" s="38">
        <v>89263</v>
      </c>
      <c r="AB39" s="20">
        <f t="shared" ref="AB39:AB57" si="109">SUM(P39:AA39)</f>
        <v>1002826</v>
      </c>
      <c r="AC39" s="38">
        <v>86333</v>
      </c>
      <c r="AD39" s="38">
        <v>80868</v>
      </c>
      <c r="AE39" s="38">
        <v>85603</v>
      </c>
      <c r="AF39" s="38">
        <v>80012</v>
      </c>
      <c r="AG39" s="38">
        <v>60126</v>
      </c>
      <c r="AH39" s="38">
        <v>68727</v>
      </c>
      <c r="AI39" s="38">
        <v>88531</v>
      </c>
      <c r="AJ39" s="38">
        <v>97238</v>
      </c>
      <c r="AK39" s="38">
        <v>90342</v>
      </c>
      <c r="AL39" s="38">
        <v>97945</v>
      </c>
      <c r="AM39" s="38">
        <v>91528</v>
      </c>
      <c r="AN39" s="38">
        <v>97689</v>
      </c>
      <c r="AO39" s="20">
        <f t="shared" ref="AO39:AO57" si="110">SUM(AC39:AN39)</f>
        <v>1024942</v>
      </c>
      <c r="AP39" s="38">
        <v>93306</v>
      </c>
      <c r="AQ39" s="38">
        <v>89365</v>
      </c>
      <c r="AR39" s="38">
        <v>92458</v>
      </c>
      <c r="AS39" s="38">
        <v>89909</v>
      </c>
      <c r="AT39" s="38">
        <v>94201</v>
      </c>
      <c r="AU39" s="38">
        <v>95010</v>
      </c>
      <c r="AV39" s="38">
        <v>96714</v>
      </c>
      <c r="AW39" s="38">
        <v>107939</v>
      </c>
      <c r="AX39" s="38">
        <v>102923</v>
      </c>
      <c r="AY39" s="38">
        <v>109646</v>
      </c>
      <c r="AZ39" s="38">
        <v>105021</v>
      </c>
      <c r="BA39" s="38">
        <v>107719</v>
      </c>
      <c r="BB39" s="20">
        <f t="shared" ref="BB39:BB57" si="111">SUM(AP39:BA39)</f>
        <v>1184211</v>
      </c>
      <c r="BC39" s="38">
        <v>105155</v>
      </c>
      <c r="BD39" s="38">
        <v>91359</v>
      </c>
      <c r="BE39" s="38">
        <v>95655</v>
      </c>
      <c r="BF39" s="38">
        <v>96688</v>
      </c>
      <c r="BG39" s="38">
        <v>101372</v>
      </c>
      <c r="BH39" s="38">
        <v>96350</v>
      </c>
      <c r="BI39" s="38">
        <v>104823</v>
      </c>
      <c r="BJ39" s="38">
        <v>111904</v>
      </c>
      <c r="BK39" s="38">
        <v>106875</v>
      </c>
      <c r="BL39" s="38">
        <v>108346</v>
      </c>
      <c r="BM39" s="38">
        <v>107566</v>
      </c>
      <c r="BN39" s="38">
        <v>116413</v>
      </c>
      <c r="BO39" s="20">
        <f t="shared" ref="BO39:BO57" si="112">SUM(BC39:BN39)</f>
        <v>1242506</v>
      </c>
      <c r="BP39" s="38">
        <v>108898</v>
      </c>
      <c r="BQ39" s="38">
        <v>99073</v>
      </c>
      <c r="BR39" s="38">
        <v>91366</v>
      </c>
      <c r="BS39" s="38">
        <v>99186</v>
      </c>
      <c r="BT39" s="38">
        <v>105741</v>
      </c>
      <c r="BU39" s="38">
        <v>100565</v>
      </c>
      <c r="BV39" s="38">
        <v>105345</v>
      </c>
      <c r="BW39" s="38">
        <v>114416</v>
      </c>
      <c r="BX39" s="38">
        <v>102917</v>
      </c>
      <c r="BY39" s="38">
        <v>107751</v>
      </c>
      <c r="BZ39" s="38">
        <v>100885</v>
      </c>
      <c r="CA39" s="38">
        <v>112664</v>
      </c>
      <c r="CB39" s="20">
        <f t="shared" ref="CB39:CB57" si="113">SUM(BP39:CA39)</f>
        <v>1248807</v>
      </c>
      <c r="CC39" s="38">
        <v>107638</v>
      </c>
      <c r="CD39" s="38">
        <v>102993</v>
      </c>
      <c r="CE39" s="38">
        <v>105600</v>
      </c>
      <c r="CF39" s="38">
        <v>105571</v>
      </c>
      <c r="CG39" s="38">
        <v>109572</v>
      </c>
      <c r="CH39" s="38">
        <v>110561</v>
      </c>
      <c r="CI39" s="38">
        <v>123236</v>
      </c>
      <c r="CJ39" s="38">
        <v>127586</v>
      </c>
      <c r="CK39" s="38">
        <v>122039</v>
      </c>
      <c r="CL39" s="38">
        <v>128130</v>
      </c>
      <c r="CM39" s="38">
        <v>124612</v>
      </c>
      <c r="CN39" s="38">
        <v>136296</v>
      </c>
      <c r="CO39" s="20">
        <f t="shared" ref="CO39:CO57" si="114">SUM(CC39:CN39)</f>
        <v>1403834</v>
      </c>
      <c r="CP39" s="38">
        <v>132100</v>
      </c>
      <c r="CQ39" s="38">
        <v>121343</v>
      </c>
      <c r="CR39" s="38">
        <v>129863</v>
      </c>
      <c r="CS39" s="38">
        <v>142527</v>
      </c>
      <c r="CT39" s="38">
        <v>145387</v>
      </c>
      <c r="CU39" s="38">
        <v>134532</v>
      </c>
      <c r="CV39" s="38">
        <v>142808</v>
      </c>
      <c r="CW39" s="38">
        <v>162193</v>
      </c>
      <c r="CX39" s="38">
        <v>158813</v>
      </c>
      <c r="CY39" s="38">
        <v>158991</v>
      </c>
      <c r="CZ39" s="38">
        <v>129779</v>
      </c>
      <c r="DA39" s="38">
        <v>140713</v>
      </c>
      <c r="DB39" s="20">
        <f t="shared" ref="DB39:DB57" si="115">SUM(CP39:DA39)</f>
        <v>1699049</v>
      </c>
      <c r="DC39" s="38">
        <v>135267</v>
      </c>
      <c r="DD39" s="38">
        <v>124736</v>
      </c>
      <c r="DE39" s="38">
        <v>123417</v>
      </c>
      <c r="DF39" s="38">
        <v>121192</v>
      </c>
      <c r="DG39" s="38">
        <v>130642</v>
      </c>
      <c r="DH39" s="38">
        <v>125591</v>
      </c>
      <c r="DI39" s="38">
        <v>138190</v>
      </c>
      <c r="DJ39" s="38">
        <v>137322</v>
      </c>
      <c r="DK39" s="38">
        <v>137861</v>
      </c>
      <c r="DL39" s="11"/>
      <c r="DM39" s="11"/>
      <c r="DN39" s="11"/>
      <c r="DO39" s="11"/>
    </row>
    <row r="40" spans="2:119" x14ac:dyDescent="0.25">
      <c r="B40" s="4" t="s">
        <v>4</v>
      </c>
      <c r="C40" s="35">
        <f>SUM(C41:C42)</f>
        <v>54238</v>
      </c>
      <c r="D40" s="35">
        <f t="shared" ref="D40:N40" si="116">SUM(D41:D42)</f>
        <v>51744</v>
      </c>
      <c r="E40" s="35">
        <f t="shared" si="116"/>
        <v>48783</v>
      </c>
      <c r="F40" s="35">
        <f t="shared" si="116"/>
        <v>47496</v>
      </c>
      <c r="G40" s="35">
        <f t="shared" si="116"/>
        <v>48739</v>
      </c>
      <c r="H40" s="35">
        <f t="shared" si="116"/>
        <v>51838</v>
      </c>
      <c r="I40" s="35">
        <f t="shared" si="116"/>
        <v>52834</v>
      </c>
      <c r="J40" s="35">
        <f t="shared" si="116"/>
        <v>55749</v>
      </c>
      <c r="K40" s="35">
        <f t="shared" si="116"/>
        <v>52580</v>
      </c>
      <c r="L40" s="35">
        <f t="shared" si="116"/>
        <v>52938</v>
      </c>
      <c r="M40" s="35">
        <f t="shared" si="116"/>
        <v>50404</v>
      </c>
      <c r="N40" s="35">
        <f t="shared" si="116"/>
        <v>55552</v>
      </c>
      <c r="O40" s="20">
        <f t="shared" si="108"/>
        <v>622895</v>
      </c>
      <c r="P40" s="35">
        <f>SUM(P41:P42)</f>
        <v>58950</v>
      </c>
      <c r="Q40" s="35">
        <f t="shared" ref="Q40:AA40" si="117">SUM(Q41:Q42)</f>
        <v>58011</v>
      </c>
      <c r="R40" s="35">
        <f t="shared" si="117"/>
        <v>56643</v>
      </c>
      <c r="S40" s="35">
        <f t="shared" si="117"/>
        <v>49010</v>
      </c>
      <c r="T40" s="35">
        <f t="shared" si="117"/>
        <v>54737</v>
      </c>
      <c r="U40" s="35">
        <f t="shared" si="117"/>
        <v>50425</v>
      </c>
      <c r="V40" s="35">
        <f t="shared" si="117"/>
        <v>58161</v>
      </c>
      <c r="W40" s="35">
        <f t="shared" si="117"/>
        <v>53979</v>
      </c>
      <c r="X40" s="35">
        <f t="shared" si="117"/>
        <v>53961</v>
      </c>
      <c r="Y40" s="35">
        <f t="shared" si="117"/>
        <v>54636</v>
      </c>
      <c r="Z40" s="35">
        <f t="shared" si="117"/>
        <v>53901</v>
      </c>
      <c r="AA40" s="35">
        <f t="shared" si="117"/>
        <v>58887</v>
      </c>
      <c r="AB40" s="20">
        <f t="shared" si="109"/>
        <v>661301</v>
      </c>
      <c r="AC40" s="35">
        <f>SUM(AC41:AC42)</f>
        <v>55328</v>
      </c>
      <c r="AD40" s="35">
        <f t="shared" ref="AD40:AN40" si="118">SUM(AD41:AD42)</f>
        <v>52599</v>
      </c>
      <c r="AE40" s="35">
        <f t="shared" si="118"/>
        <v>54011</v>
      </c>
      <c r="AF40" s="35">
        <f t="shared" si="118"/>
        <v>54548</v>
      </c>
      <c r="AG40" s="35">
        <f t="shared" si="118"/>
        <v>45457</v>
      </c>
      <c r="AH40" s="35">
        <f t="shared" si="118"/>
        <v>46845</v>
      </c>
      <c r="AI40" s="35">
        <f t="shared" si="118"/>
        <v>54787</v>
      </c>
      <c r="AJ40" s="35">
        <f t="shared" si="118"/>
        <v>55437</v>
      </c>
      <c r="AK40" s="35">
        <f t="shared" si="118"/>
        <v>54334</v>
      </c>
      <c r="AL40" s="35">
        <f t="shared" si="118"/>
        <v>50242</v>
      </c>
      <c r="AM40" s="35">
        <f t="shared" si="118"/>
        <v>45605</v>
      </c>
      <c r="AN40" s="35">
        <f t="shared" si="118"/>
        <v>49999</v>
      </c>
      <c r="AO40" s="20">
        <f t="shared" si="110"/>
        <v>619192</v>
      </c>
      <c r="AP40" s="35">
        <f>SUM(AP41:AP42)</f>
        <v>54156</v>
      </c>
      <c r="AQ40" s="35">
        <f t="shared" ref="AQ40:BA40" si="119">SUM(AQ41:AQ42)</f>
        <v>49523</v>
      </c>
      <c r="AR40" s="35">
        <f t="shared" si="119"/>
        <v>49790</v>
      </c>
      <c r="AS40" s="35">
        <f t="shared" si="119"/>
        <v>45956</v>
      </c>
      <c r="AT40" s="35">
        <f t="shared" si="119"/>
        <v>48965</v>
      </c>
      <c r="AU40" s="35">
        <f t="shared" si="119"/>
        <v>45569</v>
      </c>
      <c r="AV40" s="35">
        <f t="shared" si="119"/>
        <v>48624</v>
      </c>
      <c r="AW40" s="35">
        <f t="shared" si="119"/>
        <v>50012</v>
      </c>
      <c r="AX40" s="35">
        <f t="shared" si="119"/>
        <v>53443</v>
      </c>
      <c r="AY40" s="35">
        <f t="shared" si="119"/>
        <v>57343</v>
      </c>
      <c r="AZ40" s="35">
        <f t="shared" si="119"/>
        <v>55224</v>
      </c>
      <c r="BA40" s="35">
        <f t="shared" si="119"/>
        <v>51607</v>
      </c>
      <c r="BB40" s="20">
        <f t="shared" si="111"/>
        <v>610212</v>
      </c>
      <c r="BC40" s="35">
        <f>SUM(BC41:BC42)</f>
        <v>56796</v>
      </c>
      <c r="BD40" s="35">
        <f t="shared" ref="BD40:BN40" si="120">SUM(BD41:BD42)</f>
        <v>52489</v>
      </c>
      <c r="BE40" s="35">
        <f t="shared" si="120"/>
        <v>47424</v>
      </c>
      <c r="BF40" s="35">
        <f t="shared" si="120"/>
        <v>45908</v>
      </c>
      <c r="BG40" s="35">
        <f t="shared" si="120"/>
        <v>46110</v>
      </c>
      <c r="BH40" s="35">
        <f t="shared" si="120"/>
        <v>44113</v>
      </c>
      <c r="BI40" s="35">
        <f t="shared" si="120"/>
        <v>44380</v>
      </c>
      <c r="BJ40" s="35">
        <f t="shared" si="120"/>
        <v>44629</v>
      </c>
      <c r="BK40" s="35">
        <f t="shared" si="120"/>
        <v>45914</v>
      </c>
      <c r="BL40" s="35">
        <f t="shared" si="120"/>
        <v>46711</v>
      </c>
      <c r="BM40" s="35">
        <f t="shared" si="120"/>
        <v>49491</v>
      </c>
      <c r="BN40" s="35">
        <f t="shared" si="120"/>
        <v>51928</v>
      </c>
      <c r="BO40" s="20">
        <f t="shared" si="112"/>
        <v>575893</v>
      </c>
      <c r="BP40" s="35">
        <f>SUM(BP41:BP42)</f>
        <v>54951</v>
      </c>
      <c r="BQ40" s="35">
        <f t="shared" ref="BQ40:CA40" si="121">SUM(BQ41:BQ42)</f>
        <v>50993</v>
      </c>
      <c r="BR40" s="35">
        <f t="shared" si="121"/>
        <v>41912</v>
      </c>
      <c r="BS40" s="35">
        <f t="shared" si="121"/>
        <v>44341</v>
      </c>
      <c r="BT40" s="35">
        <f t="shared" si="121"/>
        <v>47165</v>
      </c>
      <c r="BU40" s="35">
        <f t="shared" si="121"/>
        <v>45382</v>
      </c>
      <c r="BV40" s="35">
        <f t="shared" si="121"/>
        <v>47937</v>
      </c>
      <c r="BW40" s="35">
        <f t="shared" si="121"/>
        <v>50538</v>
      </c>
      <c r="BX40" s="35">
        <f t="shared" si="121"/>
        <v>52810</v>
      </c>
      <c r="BY40" s="35">
        <f t="shared" si="121"/>
        <v>51805</v>
      </c>
      <c r="BZ40" s="35">
        <f t="shared" si="121"/>
        <v>49374</v>
      </c>
      <c r="CA40" s="35">
        <f t="shared" si="121"/>
        <v>54309</v>
      </c>
      <c r="CB40" s="20">
        <f t="shared" si="113"/>
        <v>591517</v>
      </c>
      <c r="CC40" s="35">
        <v>57534</v>
      </c>
      <c r="CD40" s="35">
        <v>48349</v>
      </c>
      <c r="CE40" s="35">
        <v>52714</v>
      </c>
      <c r="CF40" s="35">
        <v>66342</v>
      </c>
      <c r="CG40" s="35">
        <v>67416</v>
      </c>
      <c r="CH40" s="35">
        <v>53120</v>
      </c>
      <c r="CI40" s="35">
        <v>52717</v>
      </c>
      <c r="CJ40" s="35">
        <v>54955</v>
      </c>
      <c r="CK40" s="35">
        <v>54888</v>
      </c>
      <c r="CL40" s="35">
        <v>59846</v>
      </c>
      <c r="CM40" s="35">
        <v>59611</v>
      </c>
      <c r="CN40" s="35">
        <v>60631</v>
      </c>
      <c r="CO40" s="20">
        <f t="shared" si="114"/>
        <v>688123</v>
      </c>
      <c r="CP40" s="35">
        <v>66045</v>
      </c>
      <c r="CQ40" s="35">
        <v>62960</v>
      </c>
      <c r="CR40" s="35">
        <v>62938</v>
      </c>
      <c r="CS40" s="35">
        <v>58100</v>
      </c>
      <c r="CT40" s="35">
        <v>64015</v>
      </c>
      <c r="CU40" s="35">
        <v>57420</v>
      </c>
      <c r="CV40" s="35">
        <v>60842</v>
      </c>
      <c r="CW40" s="35">
        <v>64433</v>
      </c>
      <c r="CX40" s="35">
        <v>64894</v>
      </c>
      <c r="CY40" s="35">
        <v>62527</v>
      </c>
      <c r="CZ40" s="35">
        <v>59652</v>
      </c>
      <c r="DA40" s="35">
        <v>64361</v>
      </c>
      <c r="DB40" s="20">
        <f t="shared" si="115"/>
        <v>748187</v>
      </c>
      <c r="DC40" s="35">
        <f>+DC41+DC42</f>
        <v>70592</v>
      </c>
      <c r="DD40" s="35">
        <f t="shared" ref="DD40" si="122">+DD41+DD42</f>
        <v>67254</v>
      </c>
      <c r="DE40" s="35">
        <f t="shared" ref="DE40" si="123">+DE41+DE42</f>
        <v>62025</v>
      </c>
      <c r="DF40" s="35">
        <f t="shared" ref="DF40:DK40" si="124">+DF41+DF42</f>
        <v>62157</v>
      </c>
      <c r="DG40" s="35">
        <f t="shared" si="124"/>
        <v>61323</v>
      </c>
      <c r="DH40" s="35">
        <f t="shared" si="124"/>
        <v>56904</v>
      </c>
      <c r="DI40" s="35">
        <f t="shared" si="124"/>
        <v>57691</v>
      </c>
      <c r="DJ40" s="35">
        <f t="shared" si="124"/>
        <v>60958</v>
      </c>
      <c r="DK40" s="35">
        <f t="shared" si="124"/>
        <v>59832</v>
      </c>
      <c r="DL40" s="11"/>
      <c r="DM40" s="11"/>
      <c r="DN40" s="11"/>
      <c r="DO40" s="11"/>
    </row>
    <row r="41" spans="2:119" x14ac:dyDescent="0.25">
      <c r="B41" s="5" t="s">
        <v>2</v>
      </c>
      <c r="C41" s="29">
        <v>24419</v>
      </c>
      <c r="D41" s="29">
        <v>23619</v>
      </c>
      <c r="E41" s="29">
        <v>19637</v>
      </c>
      <c r="F41" s="29">
        <v>18189</v>
      </c>
      <c r="G41" s="29">
        <v>19963</v>
      </c>
      <c r="H41" s="29">
        <v>18522</v>
      </c>
      <c r="I41" s="29">
        <v>20202</v>
      </c>
      <c r="J41" s="29">
        <v>19687</v>
      </c>
      <c r="K41" s="29">
        <v>20861</v>
      </c>
      <c r="L41" s="29">
        <v>19847</v>
      </c>
      <c r="M41" s="29">
        <v>19746</v>
      </c>
      <c r="N41" s="29">
        <v>22246</v>
      </c>
      <c r="O41" s="20">
        <f t="shared" si="108"/>
        <v>246938</v>
      </c>
      <c r="P41" s="29">
        <v>26822</v>
      </c>
      <c r="Q41" s="29">
        <v>25447</v>
      </c>
      <c r="R41" s="29">
        <v>21863</v>
      </c>
      <c r="S41" s="29">
        <v>20257</v>
      </c>
      <c r="T41" s="29">
        <v>21660</v>
      </c>
      <c r="U41" s="29">
        <v>19568</v>
      </c>
      <c r="V41" s="29">
        <v>20876</v>
      </c>
      <c r="W41" s="29">
        <v>22402</v>
      </c>
      <c r="X41" s="29">
        <v>23196</v>
      </c>
      <c r="Y41" s="29">
        <v>23171</v>
      </c>
      <c r="Z41" s="29">
        <v>21916</v>
      </c>
      <c r="AA41" s="29">
        <v>25184</v>
      </c>
      <c r="AB41" s="20">
        <f t="shared" si="109"/>
        <v>272362</v>
      </c>
      <c r="AC41" s="29">
        <v>29594</v>
      </c>
      <c r="AD41" s="29">
        <v>28224</v>
      </c>
      <c r="AE41" s="29">
        <v>24032</v>
      </c>
      <c r="AF41" s="29">
        <v>22825</v>
      </c>
      <c r="AG41" s="29">
        <v>21597</v>
      </c>
      <c r="AH41" s="29">
        <v>21117</v>
      </c>
      <c r="AI41" s="29">
        <v>21412</v>
      </c>
      <c r="AJ41" s="29">
        <v>21397</v>
      </c>
      <c r="AK41" s="29">
        <v>22402</v>
      </c>
      <c r="AL41" s="29">
        <v>20130</v>
      </c>
      <c r="AM41" s="29">
        <v>19372</v>
      </c>
      <c r="AN41" s="29">
        <v>21174</v>
      </c>
      <c r="AO41" s="20">
        <f t="shared" si="110"/>
        <v>273276</v>
      </c>
      <c r="AP41" s="29">
        <v>26954</v>
      </c>
      <c r="AQ41" s="29">
        <v>24584</v>
      </c>
      <c r="AR41" s="29">
        <v>21375</v>
      </c>
      <c r="AS41" s="29">
        <v>19437</v>
      </c>
      <c r="AT41" s="29">
        <v>19689</v>
      </c>
      <c r="AU41" s="29">
        <v>18817</v>
      </c>
      <c r="AV41" s="29">
        <v>20330</v>
      </c>
      <c r="AW41" s="29">
        <v>21625</v>
      </c>
      <c r="AX41" s="29">
        <v>24124</v>
      </c>
      <c r="AY41" s="29">
        <v>24012</v>
      </c>
      <c r="AZ41" s="29">
        <v>22621</v>
      </c>
      <c r="BA41" s="29">
        <v>24811</v>
      </c>
      <c r="BB41" s="20">
        <f t="shared" si="111"/>
        <v>268379</v>
      </c>
      <c r="BC41" s="29">
        <v>30892</v>
      </c>
      <c r="BD41" s="29">
        <v>28747</v>
      </c>
      <c r="BE41" s="29">
        <v>25482</v>
      </c>
      <c r="BF41" s="29">
        <v>21224</v>
      </c>
      <c r="BG41" s="29">
        <v>23205</v>
      </c>
      <c r="BH41" s="29">
        <v>21740</v>
      </c>
      <c r="BI41" s="29">
        <v>21854</v>
      </c>
      <c r="BJ41" s="29">
        <v>22224</v>
      </c>
      <c r="BK41" s="29">
        <v>23285</v>
      </c>
      <c r="BL41" s="29">
        <v>21902</v>
      </c>
      <c r="BM41" s="29">
        <v>21930</v>
      </c>
      <c r="BN41" s="29">
        <v>24464</v>
      </c>
      <c r="BO41" s="20">
        <f t="shared" si="112"/>
        <v>286949</v>
      </c>
      <c r="BP41" s="29">
        <v>29626</v>
      </c>
      <c r="BQ41" s="29">
        <v>26290</v>
      </c>
      <c r="BR41" s="29">
        <v>24096</v>
      </c>
      <c r="BS41" s="29">
        <v>20755</v>
      </c>
      <c r="BT41" s="29">
        <v>22547</v>
      </c>
      <c r="BU41" s="29">
        <v>20851</v>
      </c>
      <c r="BV41" s="29">
        <v>23210</v>
      </c>
      <c r="BW41" s="29">
        <v>25596</v>
      </c>
      <c r="BX41" s="29">
        <v>25811</v>
      </c>
      <c r="BY41" s="29">
        <v>24960</v>
      </c>
      <c r="BZ41" s="29">
        <v>25133</v>
      </c>
      <c r="CA41" s="29">
        <v>26994</v>
      </c>
      <c r="CB41" s="20">
        <f t="shared" si="113"/>
        <v>295869</v>
      </c>
      <c r="CC41" s="29">
        <v>33646</v>
      </c>
      <c r="CD41" s="29">
        <v>29898</v>
      </c>
      <c r="CE41" s="29">
        <v>28306</v>
      </c>
      <c r="CF41" s="29">
        <v>28914</v>
      </c>
      <c r="CG41" s="29">
        <v>28595</v>
      </c>
      <c r="CH41" s="29">
        <v>24346</v>
      </c>
      <c r="CI41" s="29">
        <v>25469</v>
      </c>
      <c r="CJ41" s="29">
        <v>26320</v>
      </c>
      <c r="CK41" s="29">
        <v>27031</v>
      </c>
      <c r="CL41" s="29">
        <v>28009</v>
      </c>
      <c r="CM41" s="29">
        <v>28151</v>
      </c>
      <c r="CN41" s="29">
        <v>31353</v>
      </c>
      <c r="CO41" s="20">
        <f t="shared" si="114"/>
        <v>340038</v>
      </c>
      <c r="CP41" s="29">
        <v>38287</v>
      </c>
      <c r="CQ41" s="29">
        <v>35513</v>
      </c>
      <c r="CR41" s="29">
        <v>32088</v>
      </c>
      <c r="CS41" s="29">
        <v>28259</v>
      </c>
      <c r="CT41" s="29">
        <v>30518</v>
      </c>
      <c r="CU41" s="29">
        <v>28539</v>
      </c>
      <c r="CV41" s="29">
        <v>29621</v>
      </c>
      <c r="CW41" s="29">
        <v>30281</v>
      </c>
      <c r="CX41" s="29">
        <v>30677</v>
      </c>
      <c r="CY41" s="29">
        <v>29767</v>
      </c>
      <c r="CZ41" s="29">
        <v>29069</v>
      </c>
      <c r="DA41" s="29">
        <v>32628</v>
      </c>
      <c r="DB41" s="20">
        <f t="shared" si="115"/>
        <v>375247</v>
      </c>
      <c r="DC41" s="29">
        <v>39380</v>
      </c>
      <c r="DD41" s="29">
        <v>36541</v>
      </c>
      <c r="DE41" s="29">
        <v>31568</v>
      </c>
      <c r="DF41" s="29">
        <v>29054</v>
      </c>
      <c r="DG41" s="29">
        <v>29534</v>
      </c>
      <c r="DH41" s="29">
        <v>28056</v>
      </c>
      <c r="DI41" s="29">
        <v>30381</v>
      </c>
      <c r="DJ41" s="29">
        <v>30275</v>
      </c>
      <c r="DK41" s="29">
        <v>30790</v>
      </c>
      <c r="DL41" s="11"/>
      <c r="DM41" s="11"/>
      <c r="DN41" s="11"/>
      <c r="DO41" s="11"/>
    </row>
    <row r="42" spans="2:119" x14ac:dyDescent="0.25">
      <c r="B42" s="5" t="s">
        <v>3</v>
      </c>
      <c r="C42" s="38">
        <v>29819</v>
      </c>
      <c r="D42" s="38">
        <v>28125</v>
      </c>
      <c r="E42" s="38">
        <v>29146</v>
      </c>
      <c r="F42" s="38">
        <v>29307</v>
      </c>
      <c r="G42" s="38">
        <v>28776</v>
      </c>
      <c r="H42" s="38">
        <v>33316</v>
      </c>
      <c r="I42" s="38">
        <v>32632</v>
      </c>
      <c r="J42" s="38">
        <v>36062</v>
      </c>
      <c r="K42" s="38">
        <v>31719</v>
      </c>
      <c r="L42" s="38">
        <v>33091</v>
      </c>
      <c r="M42" s="38">
        <v>30658</v>
      </c>
      <c r="N42" s="38">
        <v>33306</v>
      </c>
      <c r="O42" s="20">
        <f t="shared" si="108"/>
        <v>375957</v>
      </c>
      <c r="P42" s="38">
        <v>32128</v>
      </c>
      <c r="Q42" s="38">
        <v>32564</v>
      </c>
      <c r="R42" s="38">
        <v>34780</v>
      </c>
      <c r="S42" s="38">
        <v>28753</v>
      </c>
      <c r="T42" s="38">
        <v>33077</v>
      </c>
      <c r="U42" s="38">
        <v>30857</v>
      </c>
      <c r="V42" s="38">
        <v>37285</v>
      </c>
      <c r="W42" s="38">
        <v>31577</v>
      </c>
      <c r="X42" s="38">
        <v>30765</v>
      </c>
      <c r="Y42" s="38">
        <v>31465</v>
      </c>
      <c r="Z42" s="38">
        <v>31985</v>
      </c>
      <c r="AA42" s="38">
        <v>33703</v>
      </c>
      <c r="AB42" s="20">
        <f t="shared" si="109"/>
        <v>388939</v>
      </c>
      <c r="AC42" s="38">
        <v>25734</v>
      </c>
      <c r="AD42" s="38">
        <v>24375</v>
      </c>
      <c r="AE42" s="38">
        <v>29979</v>
      </c>
      <c r="AF42" s="38">
        <v>31723</v>
      </c>
      <c r="AG42" s="38">
        <v>23860</v>
      </c>
      <c r="AH42" s="38">
        <v>25728</v>
      </c>
      <c r="AI42" s="38">
        <v>33375</v>
      </c>
      <c r="AJ42" s="38">
        <v>34040</v>
      </c>
      <c r="AK42" s="38">
        <v>31932</v>
      </c>
      <c r="AL42" s="38">
        <v>30112</v>
      </c>
      <c r="AM42" s="38">
        <v>26233</v>
      </c>
      <c r="AN42" s="38">
        <v>28825</v>
      </c>
      <c r="AO42" s="20">
        <f t="shared" si="110"/>
        <v>345916</v>
      </c>
      <c r="AP42" s="38">
        <v>27202</v>
      </c>
      <c r="AQ42" s="38">
        <v>24939</v>
      </c>
      <c r="AR42" s="38">
        <v>28415</v>
      </c>
      <c r="AS42" s="38">
        <v>26519</v>
      </c>
      <c r="AT42" s="38">
        <v>29276</v>
      </c>
      <c r="AU42" s="38">
        <v>26752</v>
      </c>
      <c r="AV42" s="38">
        <v>28294</v>
      </c>
      <c r="AW42" s="38">
        <v>28387</v>
      </c>
      <c r="AX42" s="38">
        <v>29319</v>
      </c>
      <c r="AY42" s="38">
        <v>33331</v>
      </c>
      <c r="AZ42" s="38">
        <v>32603</v>
      </c>
      <c r="BA42" s="38">
        <v>26796</v>
      </c>
      <c r="BB42" s="20">
        <f t="shared" si="111"/>
        <v>341833</v>
      </c>
      <c r="BC42" s="38">
        <v>25904</v>
      </c>
      <c r="BD42" s="38">
        <v>23742</v>
      </c>
      <c r="BE42" s="38">
        <v>21942</v>
      </c>
      <c r="BF42" s="38">
        <v>24684</v>
      </c>
      <c r="BG42" s="38">
        <v>22905</v>
      </c>
      <c r="BH42" s="38">
        <v>22373</v>
      </c>
      <c r="BI42" s="38">
        <v>22526</v>
      </c>
      <c r="BJ42" s="38">
        <v>22405</v>
      </c>
      <c r="BK42" s="38">
        <v>22629</v>
      </c>
      <c r="BL42" s="38">
        <v>24809</v>
      </c>
      <c r="BM42" s="38">
        <v>27561</v>
      </c>
      <c r="BN42" s="38">
        <v>27464</v>
      </c>
      <c r="BO42" s="20">
        <f t="shared" si="112"/>
        <v>288944</v>
      </c>
      <c r="BP42" s="38">
        <v>25325</v>
      </c>
      <c r="BQ42" s="38">
        <v>24703</v>
      </c>
      <c r="BR42" s="38">
        <v>17816</v>
      </c>
      <c r="BS42" s="38">
        <v>23586</v>
      </c>
      <c r="BT42" s="38">
        <v>24618</v>
      </c>
      <c r="BU42" s="38">
        <v>24531</v>
      </c>
      <c r="BV42" s="38">
        <v>24727</v>
      </c>
      <c r="BW42" s="38">
        <v>24942</v>
      </c>
      <c r="BX42" s="38">
        <v>26999</v>
      </c>
      <c r="BY42" s="38">
        <v>26845</v>
      </c>
      <c r="BZ42" s="38">
        <v>24241</v>
      </c>
      <c r="CA42" s="38">
        <v>27315</v>
      </c>
      <c r="CB42" s="20">
        <f t="shared" si="113"/>
        <v>295648</v>
      </c>
      <c r="CC42" s="38">
        <v>23888</v>
      </c>
      <c r="CD42" s="38">
        <v>18451</v>
      </c>
      <c r="CE42" s="38">
        <v>24408</v>
      </c>
      <c r="CF42" s="38">
        <v>37428</v>
      </c>
      <c r="CG42" s="38">
        <v>38821</v>
      </c>
      <c r="CH42" s="38">
        <v>28774</v>
      </c>
      <c r="CI42" s="38">
        <v>27248</v>
      </c>
      <c r="CJ42" s="38">
        <v>28635</v>
      </c>
      <c r="CK42" s="38">
        <v>27857</v>
      </c>
      <c r="CL42" s="38">
        <v>31837</v>
      </c>
      <c r="CM42" s="38">
        <v>31460</v>
      </c>
      <c r="CN42" s="38">
        <v>29278</v>
      </c>
      <c r="CO42" s="20">
        <f t="shared" si="114"/>
        <v>348085</v>
      </c>
      <c r="CP42" s="38">
        <v>27758</v>
      </c>
      <c r="CQ42" s="38">
        <v>27447</v>
      </c>
      <c r="CR42" s="38">
        <v>30850</v>
      </c>
      <c r="CS42" s="38">
        <v>29841</v>
      </c>
      <c r="CT42" s="38">
        <v>33497</v>
      </c>
      <c r="CU42" s="38">
        <v>28881</v>
      </c>
      <c r="CV42" s="38">
        <v>31221</v>
      </c>
      <c r="CW42" s="38">
        <v>34152</v>
      </c>
      <c r="CX42" s="38">
        <v>34217</v>
      </c>
      <c r="CY42" s="38">
        <v>32760</v>
      </c>
      <c r="CZ42" s="38">
        <v>30583</v>
      </c>
      <c r="DA42" s="38">
        <v>31733</v>
      </c>
      <c r="DB42" s="20">
        <f t="shared" si="115"/>
        <v>372940</v>
      </c>
      <c r="DC42" s="38">
        <v>31212</v>
      </c>
      <c r="DD42" s="38">
        <v>30713</v>
      </c>
      <c r="DE42" s="38">
        <v>30457</v>
      </c>
      <c r="DF42" s="38">
        <v>33103</v>
      </c>
      <c r="DG42" s="38">
        <v>31789</v>
      </c>
      <c r="DH42" s="38">
        <v>28848</v>
      </c>
      <c r="DI42" s="38">
        <v>27310</v>
      </c>
      <c r="DJ42" s="38">
        <v>30683</v>
      </c>
      <c r="DK42" s="38">
        <v>29042</v>
      </c>
      <c r="DL42" s="11"/>
      <c r="DM42" s="11"/>
      <c r="DN42" s="11"/>
      <c r="DO42" s="11"/>
    </row>
    <row r="43" spans="2:119" x14ac:dyDescent="0.25">
      <c r="B43" s="4" t="s">
        <v>5</v>
      </c>
      <c r="C43" s="35">
        <f>SUM(C44:C45)</f>
        <v>116278</v>
      </c>
      <c r="D43" s="35">
        <f t="shared" ref="D43:N43" si="125">SUM(D44:D45)</f>
        <v>118165</v>
      </c>
      <c r="E43" s="35">
        <f t="shared" si="125"/>
        <v>99243</v>
      </c>
      <c r="F43" s="35">
        <f t="shared" si="125"/>
        <v>103087</v>
      </c>
      <c r="G43" s="35">
        <f t="shared" si="125"/>
        <v>99059</v>
      </c>
      <c r="H43" s="35">
        <f t="shared" si="125"/>
        <v>84049</v>
      </c>
      <c r="I43" s="35">
        <f t="shared" si="125"/>
        <v>88651</v>
      </c>
      <c r="J43" s="35">
        <f t="shared" si="125"/>
        <v>97614</v>
      </c>
      <c r="K43" s="35">
        <f t="shared" si="125"/>
        <v>96333</v>
      </c>
      <c r="L43" s="35">
        <f t="shared" si="125"/>
        <v>101483</v>
      </c>
      <c r="M43" s="35">
        <f t="shared" si="125"/>
        <v>89595</v>
      </c>
      <c r="N43" s="35">
        <f t="shared" si="125"/>
        <v>117137</v>
      </c>
      <c r="O43" s="20">
        <f t="shared" si="108"/>
        <v>1210694</v>
      </c>
      <c r="P43" s="35">
        <f>SUM(P44:P45)</f>
        <v>135490</v>
      </c>
      <c r="Q43" s="35">
        <f t="shared" ref="Q43:AA43" si="126">SUM(Q44:Q45)</f>
        <v>135014</v>
      </c>
      <c r="R43" s="35">
        <f t="shared" si="126"/>
        <v>106798</v>
      </c>
      <c r="S43" s="35">
        <f t="shared" si="126"/>
        <v>94004</v>
      </c>
      <c r="T43" s="35">
        <f t="shared" si="126"/>
        <v>94451</v>
      </c>
      <c r="U43" s="35">
        <f t="shared" si="126"/>
        <v>103327</v>
      </c>
      <c r="V43" s="35">
        <f t="shared" si="126"/>
        <v>103365</v>
      </c>
      <c r="W43" s="35">
        <f t="shared" si="126"/>
        <v>114024</v>
      </c>
      <c r="X43" s="35">
        <f t="shared" si="126"/>
        <v>120213</v>
      </c>
      <c r="Y43" s="35">
        <f t="shared" si="126"/>
        <v>120958</v>
      </c>
      <c r="Z43" s="35">
        <f t="shared" si="126"/>
        <v>121498</v>
      </c>
      <c r="AA43" s="35">
        <f t="shared" si="126"/>
        <v>133696</v>
      </c>
      <c r="AB43" s="20">
        <f t="shared" si="109"/>
        <v>1382838</v>
      </c>
      <c r="AC43" s="35">
        <f>SUM(AC44:AC45)</f>
        <v>158921</v>
      </c>
      <c r="AD43" s="35">
        <f t="shared" ref="AD43:AN43" si="127">SUM(AD44:AD45)</f>
        <v>154723</v>
      </c>
      <c r="AE43" s="35">
        <f t="shared" si="127"/>
        <v>130412</v>
      </c>
      <c r="AF43" s="35">
        <f t="shared" si="127"/>
        <v>106823</v>
      </c>
      <c r="AG43" s="35">
        <f t="shared" si="127"/>
        <v>133336</v>
      </c>
      <c r="AH43" s="35">
        <f t="shared" si="127"/>
        <v>124500</v>
      </c>
      <c r="AI43" s="35">
        <f t="shared" si="127"/>
        <v>124195</v>
      </c>
      <c r="AJ43" s="35">
        <f t="shared" si="127"/>
        <v>105947</v>
      </c>
      <c r="AK43" s="35">
        <f t="shared" si="127"/>
        <v>124792</v>
      </c>
      <c r="AL43" s="35">
        <f t="shared" si="127"/>
        <v>123477</v>
      </c>
      <c r="AM43" s="35">
        <f t="shared" si="127"/>
        <v>116426</v>
      </c>
      <c r="AN43" s="35">
        <f t="shared" si="127"/>
        <v>125132</v>
      </c>
      <c r="AO43" s="20">
        <f t="shared" si="110"/>
        <v>1528684</v>
      </c>
      <c r="AP43" s="35">
        <f>SUM(AP44:AP45)</f>
        <v>147997</v>
      </c>
      <c r="AQ43" s="35">
        <f t="shared" ref="AQ43:BA43" si="128">SUM(AQ44:AQ45)</f>
        <v>155048</v>
      </c>
      <c r="AR43" s="35">
        <f t="shared" si="128"/>
        <v>123026</v>
      </c>
      <c r="AS43" s="35">
        <f t="shared" si="128"/>
        <v>125533</v>
      </c>
      <c r="AT43" s="35">
        <f t="shared" si="128"/>
        <v>113431</v>
      </c>
      <c r="AU43" s="35">
        <f t="shared" si="128"/>
        <v>122709</v>
      </c>
      <c r="AV43" s="35">
        <f t="shared" si="128"/>
        <v>129241</v>
      </c>
      <c r="AW43" s="35">
        <f t="shared" si="128"/>
        <v>113388</v>
      </c>
      <c r="AX43" s="35">
        <f t="shared" si="128"/>
        <v>116684</v>
      </c>
      <c r="AY43" s="35">
        <f t="shared" si="128"/>
        <v>124246</v>
      </c>
      <c r="AZ43" s="35">
        <f t="shared" si="128"/>
        <v>122977</v>
      </c>
      <c r="BA43" s="35">
        <f t="shared" si="128"/>
        <v>141018</v>
      </c>
      <c r="BB43" s="20">
        <f t="shared" si="111"/>
        <v>1535298</v>
      </c>
      <c r="BC43" s="35">
        <f>SUM(BC44:BC45)</f>
        <v>158483</v>
      </c>
      <c r="BD43" s="35">
        <f t="shared" ref="BD43:BN43" si="129">SUM(BD44:BD45)</f>
        <v>159097</v>
      </c>
      <c r="BE43" s="35">
        <f t="shared" si="129"/>
        <v>128810</v>
      </c>
      <c r="BF43" s="35">
        <f t="shared" si="129"/>
        <v>122502</v>
      </c>
      <c r="BG43" s="35">
        <f t="shared" si="129"/>
        <v>124287</v>
      </c>
      <c r="BH43" s="35">
        <f t="shared" si="129"/>
        <v>125429</v>
      </c>
      <c r="BI43" s="35">
        <f t="shared" si="129"/>
        <v>138893</v>
      </c>
      <c r="BJ43" s="35">
        <f t="shared" si="129"/>
        <v>145354</v>
      </c>
      <c r="BK43" s="35">
        <f t="shared" si="129"/>
        <v>138987</v>
      </c>
      <c r="BL43" s="35">
        <f t="shared" si="129"/>
        <v>141040</v>
      </c>
      <c r="BM43" s="35">
        <f t="shared" si="129"/>
        <v>138869</v>
      </c>
      <c r="BN43" s="35">
        <f t="shared" si="129"/>
        <v>141322</v>
      </c>
      <c r="BO43" s="20">
        <f t="shared" si="112"/>
        <v>1663073</v>
      </c>
      <c r="BP43" s="35">
        <f>SUM(BP44:BP45)</f>
        <v>168167</v>
      </c>
      <c r="BQ43" s="35">
        <f t="shared" ref="BQ43:CA43" si="130">SUM(BQ44:BQ45)</f>
        <v>171728</v>
      </c>
      <c r="BR43" s="35">
        <f t="shared" si="130"/>
        <v>141170</v>
      </c>
      <c r="BS43" s="35">
        <f t="shared" si="130"/>
        <v>140051</v>
      </c>
      <c r="BT43" s="35">
        <f t="shared" si="130"/>
        <v>146795</v>
      </c>
      <c r="BU43" s="35">
        <f t="shared" si="130"/>
        <v>143116</v>
      </c>
      <c r="BV43" s="35">
        <f t="shared" si="130"/>
        <v>156004</v>
      </c>
      <c r="BW43" s="35">
        <f t="shared" si="130"/>
        <v>149528</v>
      </c>
      <c r="BX43" s="35">
        <f t="shared" si="130"/>
        <v>149929</v>
      </c>
      <c r="BY43" s="35">
        <f t="shared" si="130"/>
        <v>147096</v>
      </c>
      <c r="BZ43" s="35">
        <f t="shared" si="130"/>
        <v>133847</v>
      </c>
      <c r="CA43" s="35">
        <f t="shared" si="130"/>
        <v>152061</v>
      </c>
      <c r="CB43" s="20">
        <f t="shared" si="113"/>
        <v>1799492</v>
      </c>
      <c r="CC43" s="35">
        <v>198687</v>
      </c>
      <c r="CD43" s="35">
        <v>191059</v>
      </c>
      <c r="CE43" s="35">
        <v>169299</v>
      </c>
      <c r="CF43" s="35">
        <v>170601</v>
      </c>
      <c r="CG43" s="35">
        <v>150534</v>
      </c>
      <c r="CH43" s="35">
        <v>169844</v>
      </c>
      <c r="CI43" s="35">
        <v>184824</v>
      </c>
      <c r="CJ43" s="35">
        <v>194158</v>
      </c>
      <c r="CK43" s="35">
        <v>190095</v>
      </c>
      <c r="CL43" s="35">
        <v>194995</v>
      </c>
      <c r="CM43" s="35">
        <v>198464</v>
      </c>
      <c r="CN43" s="35">
        <v>226013</v>
      </c>
      <c r="CO43" s="20">
        <f t="shared" si="114"/>
        <v>2238573</v>
      </c>
      <c r="CP43" s="35">
        <v>234544</v>
      </c>
      <c r="CQ43" s="35">
        <v>242957</v>
      </c>
      <c r="CR43" s="35">
        <v>219854</v>
      </c>
      <c r="CS43" s="35">
        <v>192035</v>
      </c>
      <c r="CT43" s="35">
        <v>199020</v>
      </c>
      <c r="CU43" s="35">
        <v>193631</v>
      </c>
      <c r="CV43" s="35">
        <v>203286</v>
      </c>
      <c r="CW43" s="35">
        <v>188854</v>
      </c>
      <c r="CX43" s="35">
        <v>182535</v>
      </c>
      <c r="CY43" s="35">
        <v>215044</v>
      </c>
      <c r="CZ43" s="35">
        <v>217729</v>
      </c>
      <c r="DA43" s="35">
        <v>216460</v>
      </c>
      <c r="DB43" s="20">
        <f t="shared" si="115"/>
        <v>2505949</v>
      </c>
      <c r="DC43" s="35">
        <f>+DC44+DC45</f>
        <v>228147</v>
      </c>
      <c r="DD43" s="35">
        <f t="shared" ref="DD43" si="131">+DD44+DD45</f>
        <v>252667</v>
      </c>
      <c r="DE43" s="35">
        <f t="shared" ref="DE43" si="132">+DE44+DE45</f>
        <v>204609</v>
      </c>
      <c r="DF43" s="35">
        <f t="shared" ref="DF43:DK43" si="133">+DF44+DF45</f>
        <v>181533</v>
      </c>
      <c r="DG43" s="35">
        <f t="shared" si="133"/>
        <v>188571</v>
      </c>
      <c r="DH43" s="35">
        <f t="shared" si="133"/>
        <v>178264</v>
      </c>
      <c r="DI43" s="35">
        <f t="shared" si="133"/>
        <v>179945</v>
      </c>
      <c r="DJ43" s="35">
        <f t="shared" si="133"/>
        <v>196461</v>
      </c>
      <c r="DK43" s="35">
        <f t="shared" si="133"/>
        <v>199317</v>
      </c>
      <c r="DL43" s="11"/>
      <c r="DM43" s="11"/>
      <c r="DN43" s="11"/>
      <c r="DO43" s="11"/>
    </row>
    <row r="44" spans="2:119" x14ac:dyDescent="0.25">
      <c r="B44" s="5" t="s">
        <v>2</v>
      </c>
      <c r="C44" s="29">
        <v>27710</v>
      </c>
      <c r="D44" s="29">
        <v>33928</v>
      </c>
      <c r="E44" s="29">
        <v>13236</v>
      </c>
      <c r="F44" s="29">
        <v>7278</v>
      </c>
      <c r="G44" s="29">
        <v>6663</v>
      </c>
      <c r="H44" s="29">
        <v>6384</v>
      </c>
      <c r="I44" s="29">
        <v>6574</v>
      </c>
      <c r="J44" s="29">
        <v>6761</v>
      </c>
      <c r="K44" s="29">
        <v>6228</v>
      </c>
      <c r="L44" s="29">
        <v>7134</v>
      </c>
      <c r="M44" s="29">
        <v>7776</v>
      </c>
      <c r="N44" s="29">
        <v>12984</v>
      </c>
      <c r="O44" s="20">
        <f t="shared" si="108"/>
        <v>142656</v>
      </c>
      <c r="P44" s="29">
        <v>33678</v>
      </c>
      <c r="Q44" s="29">
        <v>40034</v>
      </c>
      <c r="R44" s="29">
        <v>13079</v>
      </c>
      <c r="S44" s="29">
        <v>9367</v>
      </c>
      <c r="T44" s="29">
        <v>7533</v>
      </c>
      <c r="U44" s="29">
        <v>7149</v>
      </c>
      <c r="V44" s="29">
        <v>7476</v>
      </c>
      <c r="W44" s="29">
        <v>8045</v>
      </c>
      <c r="X44" s="29">
        <v>7528</v>
      </c>
      <c r="Y44" s="29">
        <v>8878</v>
      </c>
      <c r="Z44" s="29">
        <v>9157</v>
      </c>
      <c r="AA44" s="29">
        <v>15109</v>
      </c>
      <c r="AB44" s="20">
        <f t="shared" si="109"/>
        <v>167033</v>
      </c>
      <c r="AC44" s="29">
        <v>37152</v>
      </c>
      <c r="AD44" s="29">
        <v>44881</v>
      </c>
      <c r="AE44" s="29">
        <v>15314</v>
      </c>
      <c r="AF44" s="29">
        <v>9602</v>
      </c>
      <c r="AG44" s="29">
        <v>9093</v>
      </c>
      <c r="AH44" s="29">
        <v>9109</v>
      </c>
      <c r="AI44" s="29">
        <v>9276</v>
      </c>
      <c r="AJ44" s="29">
        <v>9295</v>
      </c>
      <c r="AK44" s="29">
        <v>9222</v>
      </c>
      <c r="AL44" s="29">
        <v>10526</v>
      </c>
      <c r="AM44" s="29">
        <v>11210</v>
      </c>
      <c r="AN44" s="29">
        <v>17779</v>
      </c>
      <c r="AO44" s="20">
        <f t="shared" si="110"/>
        <v>192459</v>
      </c>
      <c r="AP44" s="29">
        <v>42670</v>
      </c>
      <c r="AQ44" s="29">
        <v>47658</v>
      </c>
      <c r="AR44" s="29">
        <v>19475</v>
      </c>
      <c r="AS44" s="29">
        <v>12458</v>
      </c>
      <c r="AT44" s="29">
        <v>10466</v>
      </c>
      <c r="AU44" s="29">
        <v>10101</v>
      </c>
      <c r="AV44" s="29">
        <v>10542</v>
      </c>
      <c r="AW44" s="29">
        <v>11452</v>
      </c>
      <c r="AX44" s="29">
        <v>11173</v>
      </c>
      <c r="AY44" s="29">
        <v>12731</v>
      </c>
      <c r="AZ44" s="29">
        <v>13884</v>
      </c>
      <c r="BA44" s="29">
        <v>21832</v>
      </c>
      <c r="BB44" s="20">
        <f t="shared" si="111"/>
        <v>224442</v>
      </c>
      <c r="BC44" s="29">
        <v>47218</v>
      </c>
      <c r="BD44" s="29">
        <v>53140</v>
      </c>
      <c r="BE44" s="29">
        <v>24795</v>
      </c>
      <c r="BF44" s="29">
        <v>12047</v>
      </c>
      <c r="BG44" s="29">
        <v>12547</v>
      </c>
      <c r="BH44" s="29">
        <v>12848</v>
      </c>
      <c r="BI44" s="29">
        <v>13711</v>
      </c>
      <c r="BJ44" s="29">
        <v>13957</v>
      </c>
      <c r="BK44" s="29">
        <v>13027</v>
      </c>
      <c r="BL44" s="29">
        <v>14740</v>
      </c>
      <c r="BM44" s="29">
        <v>15833</v>
      </c>
      <c r="BN44" s="29">
        <v>22625</v>
      </c>
      <c r="BO44" s="20">
        <f t="shared" si="112"/>
        <v>256488</v>
      </c>
      <c r="BP44" s="29">
        <v>41680</v>
      </c>
      <c r="BQ44" s="29">
        <v>47005</v>
      </c>
      <c r="BR44" s="29">
        <v>21945</v>
      </c>
      <c r="BS44" s="29">
        <v>13921</v>
      </c>
      <c r="BT44" s="29">
        <v>13433</v>
      </c>
      <c r="BU44" s="29">
        <v>12644</v>
      </c>
      <c r="BV44" s="29">
        <v>14149</v>
      </c>
      <c r="BW44" s="29">
        <v>14994</v>
      </c>
      <c r="BX44" s="29">
        <v>14065</v>
      </c>
      <c r="BY44" s="29">
        <v>16601</v>
      </c>
      <c r="BZ44" s="29">
        <v>17732</v>
      </c>
      <c r="CA44" s="29">
        <v>25970</v>
      </c>
      <c r="CB44" s="20">
        <f t="shared" si="113"/>
        <v>254139</v>
      </c>
      <c r="CC44" s="29">
        <v>54040</v>
      </c>
      <c r="CD44" s="29">
        <v>56581</v>
      </c>
      <c r="CE44" s="29">
        <v>29309</v>
      </c>
      <c r="CF44" s="29">
        <v>21386</v>
      </c>
      <c r="CG44" s="29">
        <v>17074</v>
      </c>
      <c r="CH44" s="29">
        <v>19475</v>
      </c>
      <c r="CI44" s="29">
        <v>21555</v>
      </c>
      <c r="CJ44" s="29">
        <v>21088</v>
      </c>
      <c r="CK44" s="29">
        <v>21009</v>
      </c>
      <c r="CL44" s="29">
        <v>23514</v>
      </c>
      <c r="CM44" s="29">
        <v>24036</v>
      </c>
      <c r="CN44" s="29">
        <v>33743</v>
      </c>
      <c r="CO44" s="20">
        <f t="shared" si="114"/>
        <v>342810</v>
      </c>
      <c r="CP44" s="29">
        <v>67172</v>
      </c>
      <c r="CQ44" s="29">
        <v>65482</v>
      </c>
      <c r="CR44" s="29">
        <v>35861</v>
      </c>
      <c r="CS44" s="29">
        <v>22042</v>
      </c>
      <c r="CT44" s="29">
        <v>21695</v>
      </c>
      <c r="CU44" s="29">
        <v>20948</v>
      </c>
      <c r="CV44" s="29">
        <v>22901</v>
      </c>
      <c r="CW44" s="29">
        <v>21878</v>
      </c>
      <c r="CX44" s="29">
        <v>20190</v>
      </c>
      <c r="CY44" s="29">
        <v>24321</v>
      </c>
      <c r="CZ44" s="29">
        <v>24716</v>
      </c>
      <c r="DA44" s="29">
        <v>33914</v>
      </c>
      <c r="DB44" s="20">
        <f t="shared" si="115"/>
        <v>381120</v>
      </c>
      <c r="DC44" s="29">
        <v>61085</v>
      </c>
      <c r="DD44" s="29">
        <v>67180</v>
      </c>
      <c r="DE44" s="29">
        <v>32766</v>
      </c>
      <c r="DF44" s="29">
        <v>23030</v>
      </c>
      <c r="DG44" s="29">
        <v>20935</v>
      </c>
      <c r="DH44" s="29">
        <v>19164</v>
      </c>
      <c r="DI44" s="29">
        <v>21269</v>
      </c>
      <c r="DJ44" s="29">
        <v>20435</v>
      </c>
      <c r="DK44" s="29">
        <v>20176</v>
      </c>
      <c r="DL44" s="11"/>
      <c r="DM44" s="11"/>
      <c r="DN44" s="11"/>
      <c r="DO44" s="11"/>
    </row>
    <row r="45" spans="2:119" x14ac:dyDescent="0.25">
      <c r="B45" s="5" t="s">
        <v>3</v>
      </c>
      <c r="C45" s="38">
        <v>88568</v>
      </c>
      <c r="D45" s="38">
        <v>84237</v>
      </c>
      <c r="E45" s="38">
        <v>86007</v>
      </c>
      <c r="F45" s="38">
        <v>95809</v>
      </c>
      <c r="G45" s="38">
        <v>92396</v>
      </c>
      <c r="H45" s="38">
        <v>77665</v>
      </c>
      <c r="I45" s="38">
        <v>82077</v>
      </c>
      <c r="J45" s="38">
        <v>90853</v>
      </c>
      <c r="K45" s="38">
        <v>90105</v>
      </c>
      <c r="L45" s="38">
        <v>94349</v>
      </c>
      <c r="M45" s="38">
        <v>81819</v>
      </c>
      <c r="N45" s="38">
        <v>104153</v>
      </c>
      <c r="O45" s="20">
        <f t="shared" si="108"/>
        <v>1068038</v>
      </c>
      <c r="P45" s="38">
        <v>101812</v>
      </c>
      <c r="Q45" s="38">
        <v>94980</v>
      </c>
      <c r="R45" s="38">
        <v>93719</v>
      </c>
      <c r="S45" s="38">
        <v>84637</v>
      </c>
      <c r="T45" s="38">
        <v>86918</v>
      </c>
      <c r="U45" s="38">
        <v>96178</v>
      </c>
      <c r="V45" s="38">
        <v>95889</v>
      </c>
      <c r="W45" s="38">
        <v>105979</v>
      </c>
      <c r="X45" s="38">
        <v>112685</v>
      </c>
      <c r="Y45" s="38">
        <v>112080</v>
      </c>
      <c r="Z45" s="38">
        <v>112341</v>
      </c>
      <c r="AA45" s="38">
        <v>118587</v>
      </c>
      <c r="AB45" s="20">
        <f t="shared" si="109"/>
        <v>1215805</v>
      </c>
      <c r="AC45" s="38">
        <v>121769</v>
      </c>
      <c r="AD45" s="38">
        <v>109842</v>
      </c>
      <c r="AE45" s="38">
        <v>115098</v>
      </c>
      <c r="AF45" s="38">
        <v>97221</v>
      </c>
      <c r="AG45" s="38">
        <v>124243</v>
      </c>
      <c r="AH45" s="38">
        <v>115391</v>
      </c>
      <c r="AI45" s="38">
        <v>114919</v>
      </c>
      <c r="AJ45" s="38">
        <v>96652</v>
      </c>
      <c r="AK45" s="38">
        <v>115570</v>
      </c>
      <c r="AL45" s="38">
        <v>112951</v>
      </c>
      <c r="AM45" s="38">
        <v>105216</v>
      </c>
      <c r="AN45" s="38">
        <v>107353</v>
      </c>
      <c r="AO45" s="20">
        <f t="shared" si="110"/>
        <v>1336225</v>
      </c>
      <c r="AP45" s="38">
        <v>105327</v>
      </c>
      <c r="AQ45" s="38">
        <v>107390</v>
      </c>
      <c r="AR45" s="38">
        <v>103551</v>
      </c>
      <c r="AS45" s="38">
        <v>113075</v>
      </c>
      <c r="AT45" s="38">
        <v>102965</v>
      </c>
      <c r="AU45" s="38">
        <v>112608</v>
      </c>
      <c r="AV45" s="38">
        <v>118699</v>
      </c>
      <c r="AW45" s="38">
        <v>101936</v>
      </c>
      <c r="AX45" s="38">
        <v>105511</v>
      </c>
      <c r="AY45" s="38">
        <v>111515</v>
      </c>
      <c r="AZ45" s="38">
        <v>109093</v>
      </c>
      <c r="BA45" s="38">
        <v>119186</v>
      </c>
      <c r="BB45" s="20">
        <f t="shared" si="111"/>
        <v>1310856</v>
      </c>
      <c r="BC45" s="38">
        <v>111265</v>
      </c>
      <c r="BD45" s="38">
        <v>105957</v>
      </c>
      <c r="BE45" s="38">
        <v>104015</v>
      </c>
      <c r="BF45" s="38">
        <v>110455</v>
      </c>
      <c r="BG45" s="38">
        <v>111740</v>
      </c>
      <c r="BH45" s="38">
        <v>112581</v>
      </c>
      <c r="BI45" s="38">
        <v>125182</v>
      </c>
      <c r="BJ45" s="38">
        <v>131397</v>
      </c>
      <c r="BK45" s="38">
        <v>125960</v>
      </c>
      <c r="BL45" s="38">
        <v>126300</v>
      </c>
      <c r="BM45" s="38">
        <v>123036</v>
      </c>
      <c r="BN45" s="38">
        <v>118697</v>
      </c>
      <c r="BO45" s="20">
        <f t="shared" si="112"/>
        <v>1406585</v>
      </c>
      <c r="BP45" s="38">
        <v>126487</v>
      </c>
      <c r="BQ45" s="38">
        <v>124723</v>
      </c>
      <c r="BR45" s="38">
        <v>119225</v>
      </c>
      <c r="BS45" s="38">
        <v>126130</v>
      </c>
      <c r="BT45" s="38">
        <v>133362</v>
      </c>
      <c r="BU45" s="38">
        <v>130472</v>
      </c>
      <c r="BV45" s="38">
        <v>141855</v>
      </c>
      <c r="BW45" s="38">
        <v>134534</v>
      </c>
      <c r="BX45" s="38">
        <v>135864</v>
      </c>
      <c r="BY45" s="38">
        <v>130495</v>
      </c>
      <c r="BZ45" s="38">
        <v>116115</v>
      </c>
      <c r="CA45" s="38">
        <v>126091</v>
      </c>
      <c r="CB45" s="20">
        <f t="shared" si="113"/>
        <v>1545353</v>
      </c>
      <c r="CC45" s="38">
        <v>144647</v>
      </c>
      <c r="CD45" s="38">
        <v>134478</v>
      </c>
      <c r="CE45" s="38">
        <v>139990</v>
      </c>
      <c r="CF45" s="38">
        <v>149215</v>
      </c>
      <c r="CG45" s="38">
        <v>133460</v>
      </c>
      <c r="CH45" s="38">
        <v>150369</v>
      </c>
      <c r="CI45" s="38">
        <v>163269</v>
      </c>
      <c r="CJ45" s="38">
        <v>173070</v>
      </c>
      <c r="CK45" s="38">
        <v>169086</v>
      </c>
      <c r="CL45" s="38">
        <v>171481</v>
      </c>
      <c r="CM45" s="38">
        <v>174428</v>
      </c>
      <c r="CN45" s="38">
        <v>192270</v>
      </c>
      <c r="CO45" s="20">
        <f t="shared" si="114"/>
        <v>1895763</v>
      </c>
      <c r="CP45" s="38">
        <v>167372</v>
      </c>
      <c r="CQ45" s="38">
        <v>177475</v>
      </c>
      <c r="CR45" s="38">
        <v>183993</v>
      </c>
      <c r="CS45" s="38">
        <v>169993</v>
      </c>
      <c r="CT45" s="38">
        <v>177325</v>
      </c>
      <c r="CU45" s="38">
        <v>172683</v>
      </c>
      <c r="CV45" s="38">
        <v>180385</v>
      </c>
      <c r="CW45" s="38">
        <v>166976</v>
      </c>
      <c r="CX45" s="38">
        <v>162345</v>
      </c>
      <c r="CY45" s="38">
        <v>190723</v>
      </c>
      <c r="CZ45" s="38">
        <v>193013</v>
      </c>
      <c r="DA45" s="38">
        <v>182546</v>
      </c>
      <c r="DB45" s="20">
        <f t="shared" si="115"/>
        <v>2124829</v>
      </c>
      <c r="DC45" s="38">
        <v>167062</v>
      </c>
      <c r="DD45" s="38">
        <v>185487</v>
      </c>
      <c r="DE45" s="38">
        <v>171843</v>
      </c>
      <c r="DF45" s="38">
        <v>158503</v>
      </c>
      <c r="DG45" s="38">
        <v>167636</v>
      </c>
      <c r="DH45" s="38">
        <v>159100</v>
      </c>
      <c r="DI45" s="38">
        <v>158676</v>
      </c>
      <c r="DJ45" s="38">
        <v>176026</v>
      </c>
      <c r="DK45" s="38">
        <v>179141</v>
      </c>
      <c r="DL45" s="11"/>
      <c r="DM45" s="11"/>
      <c r="DN45" s="11"/>
      <c r="DO45" s="11"/>
    </row>
    <row r="46" spans="2:119" x14ac:dyDescent="0.25">
      <c r="B46" s="4" t="s">
        <v>6</v>
      </c>
      <c r="C46" s="35">
        <f>SUM(C47:C48)</f>
        <v>31394</v>
      </c>
      <c r="D46" s="35">
        <f t="shared" ref="D46:N46" si="134">SUM(D47:D48)</f>
        <v>30815</v>
      </c>
      <c r="E46" s="35">
        <f t="shared" si="134"/>
        <v>34138</v>
      </c>
      <c r="F46" s="35">
        <f t="shared" si="134"/>
        <v>33542</v>
      </c>
      <c r="G46" s="35">
        <f t="shared" si="134"/>
        <v>34516</v>
      </c>
      <c r="H46" s="35">
        <f t="shared" si="134"/>
        <v>34116</v>
      </c>
      <c r="I46" s="35">
        <f t="shared" si="134"/>
        <v>38077</v>
      </c>
      <c r="J46" s="35">
        <f t="shared" si="134"/>
        <v>41979</v>
      </c>
      <c r="K46" s="35">
        <f t="shared" si="134"/>
        <v>37943</v>
      </c>
      <c r="L46" s="35">
        <f t="shared" si="134"/>
        <v>40231</v>
      </c>
      <c r="M46" s="35">
        <f t="shared" si="134"/>
        <v>38615</v>
      </c>
      <c r="N46" s="35">
        <f t="shared" si="134"/>
        <v>37081</v>
      </c>
      <c r="O46" s="20">
        <f t="shared" si="108"/>
        <v>432447</v>
      </c>
      <c r="P46" s="35">
        <f>SUM(P47:P48)</f>
        <v>33975</v>
      </c>
      <c r="Q46" s="35">
        <f t="shared" ref="Q46:AA46" si="135">SUM(Q47:Q48)</f>
        <v>34647</v>
      </c>
      <c r="R46" s="35">
        <f t="shared" si="135"/>
        <v>36046</v>
      </c>
      <c r="S46" s="35">
        <f t="shared" si="135"/>
        <v>38350</v>
      </c>
      <c r="T46" s="35">
        <f t="shared" si="135"/>
        <v>38014</v>
      </c>
      <c r="U46" s="35">
        <f t="shared" si="135"/>
        <v>39319</v>
      </c>
      <c r="V46" s="35">
        <f t="shared" si="135"/>
        <v>43947</v>
      </c>
      <c r="W46" s="35">
        <f t="shared" si="135"/>
        <v>45124</v>
      </c>
      <c r="X46" s="35">
        <f t="shared" si="135"/>
        <v>41655</v>
      </c>
      <c r="Y46" s="35">
        <f t="shared" si="135"/>
        <v>44020</v>
      </c>
      <c r="Z46" s="35">
        <f t="shared" si="135"/>
        <v>38502</v>
      </c>
      <c r="AA46" s="35">
        <f t="shared" si="135"/>
        <v>37918</v>
      </c>
      <c r="AB46" s="20">
        <f t="shared" si="109"/>
        <v>471517</v>
      </c>
      <c r="AC46" s="35">
        <f>SUM(AC47:AC48)</f>
        <v>33396</v>
      </c>
      <c r="AD46" s="35">
        <f t="shared" ref="AD46:AN46" si="136">SUM(AD47:AD48)</f>
        <v>31125</v>
      </c>
      <c r="AE46" s="35">
        <f t="shared" si="136"/>
        <v>39533</v>
      </c>
      <c r="AF46" s="35">
        <f t="shared" si="136"/>
        <v>40989</v>
      </c>
      <c r="AG46" s="35">
        <f t="shared" si="136"/>
        <v>23296</v>
      </c>
      <c r="AH46" s="35">
        <f t="shared" si="136"/>
        <v>27542</v>
      </c>
      <c r="AI46" s="35">
        <f t="shared" si="136"/>
        <v>46348</v>
      </c>
      <c r="AJ46" s="35">
        <f t="shared" si="136"/>
        <v>49360</v>
      </c>
      <c r="AK46" s="35">
        <f t="shared" si="136"/>
        <v>43523</v>
      </c>
      <c r="AL46" s="35">
        <f t="shared" si="136"/>
        <v>45937</v>
      </c>
      <c r="AM46" s="35">
        <f t="shared" si="136"/>
        <v>42498</v>
      </c>
      <c r="AN46" s="35">
        <f t="shared" si="136"/>
        <v>43659</v>
      </c>
      <c r="AO46" s="20">
        <f t="shared" si="110"/>
        <v>467206</v>
      </c>
      <c r="AP46" s="35">
        <f>SUM(AP47:AP48)</f>
        <v>38916</v>
      </c>
      <c r="AQ46" s="35">
        <f t="shared" ref="AQ46:BA46" si="137">SUM(AQ47:AQ48)</f>
        <v>38283</v>
      </c>
      <c r="AR46" s="35">
        <f t="shared" si="137"/>
        <v>42430</v>
      </c>
      <c r="AS46" s="35">
        <f t="shared" si="137"/>
        <v>41227</v>
      </c>
      <c r="AT46" s="35">
        <f t="shared" si="137"/>
        <v>44488</v>
      </c>
      <c r="AU46" s="35">
        <f t="shared" si="137"/>
        <v>44744</v>
      </c>
      <c r="AV46" s="35">
        <f t="shared" si="137"/>
        <v>47819</v>
      </c>
      <c r="AW46" s="35">
        <f t="shared" si="137"/>
        <v>48886</v>
      </c>
      <c r="AX46" s="35">
        <f t="shared" si="137"/>
        <v>44530</v>
      </c>
      <c r="AY46" s="35">
        <f t="shared" si="137"/>
        <v>51667</v>
      </c>
      <c r="AZ46" s="35">
        <f t="shared" si="137"/>
        <v>49712</v>
      </c>
      <c r="BA46" s="35">
        <f t="shared" si="137"/>
        <v>47657</v>
      </c>
      <c r="BB46" s="20">
        <f t="shared" si="111"/>
        <v>540359</v>
      </c>
      <c r="BC46" s="35">
        <f>SUM(BC47:BC48)</f>
        <v>45294</v>
      </c>
      <c r="BD46" s="35">
        <f t="shared" ref="BD46:BN46" si="138">SUM(BD47:BD48)</f>
        <v>45613</v>
      </c>
      <c r="BE46" s="35">
        <f t="shared" si="138"/>
        <v>45440</v>
      </c>
      <c r="BF46" s="35">
        <f t="shared" si="138"/>
        <v>46497</v>
      </c>
      <c r="BG46" s="35">
        <f t="shared" si="138"/>
        <v>48876</v>
      </c>
      <c r="BH46" s="35">
        <f t="shared" si="138"/>
        <v>45981</v>
      </c>
      <c r="BI46" s="35">
        <f t="shared" si="138"/>
        <v>52185</v>
      </c>
      <c r="BJ46" s="35">
        <f t="shared" si="138"/>
        <v>57078</v>
      </c>
      <c r="BK46" s="35">
        <f t="shared" si="138"/>
        <v>54888</v>
      </c>
      <c r="BL46" s="35">
        <f t="shared" si="138"/>
        <v>57672</v>
      </c>
      <c r="BM46" s="35">
        <f t="shared" si="138"/>
        <v>59298</v>
      </c>
      <c r="BN46" s="35">
        <f t="shared" si="138"/>
        <v>54292</v>
      </c>
      <c r="BO46" s="20">
        <f t="shared" si="112"/>
        <v>613114</v>
      </c>
      <c r="BP46" s="35">
        <f>SUM(BP47:BP48)</f>
        <v>51552</v>
      </c>
      <c r="BQ46" s="35">
        <f t="shared" ref="BQ46:CA46" si="139">SUM(BQ47:BQ48)</f>
        <v>54556</v>
      </c>
      <c r="BR46" s="35">
        <f t="shared" si="139"/>
        <v>54621</v>
      </c>
      <c r="BS46" s="35">
        <f t="shared" si="139"/>
        <v>54030</v>
      </c>
      <c r="BT46" s="35">
        <f t="shared" si="139"/>
        <v>52731</v>
      </c>
      <c r="BU46" s="35">
        <f t="shared" si="139"/>
        <v>46277</v>
      </c>
      <c r="BV46" s="35">
        <f t="shared" si="139"/>
        <v>51521</v>
      </c>
      <c r="BW46" s="35">
        <f t="shared" si="139"/>
        <v>55392</v>
      </c>
      <c r="BX46" s="35">
        <f t="shared" si="139"/>
        <v>54091</v>
      </c>
      <c r="BY46" s="35">
        <f t="shared" si="139"/>
        <v>62585</v>
      </c>
      <c r="BZ46" s="35">
        <f t="shared" si="139"/>
        <v>55003</v>
      </c>
      <c r="CA46" s="35">
        <f t="shared" si="139"/>
        <v>59601</v>
      </c>
      <c r="CB46" s="20">
        <f t="shared" si="113"/>
        <v>651960</v>
      </c>
      <c r="CC46" s="35">
        <v>50874</v>
      </c>
      <c r="CD46" s="35">
        <v>41459</v>
      </c>
      <c r="CE46" s="35">
        <v>39367</v>
      </c>
      <c r="CF46" s="35">
        <v>42680</v>
      </c>
      <c r="CG46" s="35">
        <v>45752</v>
      </c>
      <c r="CH46" s="35">
        <v>46057</v>
      </c>
      <c r="CI46" s="35">
        <v>46970</v>
      </c>
      <c r="CJ46" s="35">
        <v>50967</v>
      </c>
      <c r="CK46" s="35">
        <v>45640</v>
      </c>
      <c r="CL46" s="35">
        <v>52331</v>
      </c>
      <c r="CM46" s="35">
        <v>50434</v>
      </c>
      <c r="CN46" s="35">
        <v>50392</v>
      </c>
      <c r="CO46" s="20">
        <f t="shared" si="114"/>
        <v>562923</v>
      </c>
      <c r="CP46" s="35">
        <v>47094</v>
      </c>
      <c r="CQ46" s="35">
        <v>48285</v>
      </c>
      <c r="CR46" s="35">
        <v>50553</v>
      </c>
      <c r="CS46" s="35">
        <v>49144</v>
      </c>
      <c r="CT46" s="35">
        <v>48597</v>
      </c>
      <c r="CU46" s="35">
        <v>46812</v>
      </c>
      <c r="CV46" s="35">
        <v>53684</v>
      </c>
      <c r="CW46" s="35">
        <v>57321</v>
      </c>
      <c r="CX46" s="35">
        <v>52655</v>
      </c>
      <c r="CY46" s="35">
        <v>62598</v>
      </c>
      <c r="CZ46" s="35">
        <v>59369</v>
      </c>
      <c r="DA46" s="35">
        <v>60095</v>
      </c>
      <c r="DB46" s="20">
        <f t="shared" si="115"/>
        <v>636207</v>
      </c>
      <c r="DC46" s="35">
        <f>+DC47+DC48</f>
        <v>51168</v>
      </c>
      <c r="DD46" s="35">
        <f t="shared" ref="DD46" si="140">+DD47+DD48</f>
        <v>51967</v>
      </c>
      <c r="DE46" s="35">
        <f t="shared" ref="DE46" si="141">+DE47+DE48</f>
        <v>51064</v>
      </c>
      <c r="DF46" s="35">
        <f t="shared" ref="DF46:DK46" si="142">+DF47+DF48</f>
        <v>52690</v>
      </c>
      <c r="DG46" s="35">
        <f t="shared" si="142"/>
        <v>50519</v>
      </c>
      <c r="DH46" s="35">
        <f t="shared" si="142"/>
        <v>44606</v>
      </c>
      <c r="DI46" s="35">
        <f t="shared" si="142"/>
        <v>51483</v>
      </c>
      <c r="DJ46" s="35">
        <f t="shared" si="142"/>
        <v>56826</v>
      </c>
      <c r="DK46" s="35">
        <f t="shared" si="142"/>
        <v>49227</v>
      </c>
      <c r="DL46" s="11"/>
      <c r="DM46" s="11"/>
      <c r="DN46" s="11"/>
      <c r="DO46" s="11"/>
    </row>
    <row r="47" spans="2:119" x14ac:dyDescent="0.25">
      <c r="B47" s="5" t="s">
        <v>2</v>
      </c>
      <c r="C47" s="29">
        <v>6071</v>
      </c>
      <c r="D47" s="29">
        <v>6110</v>
      </c>
      <c r="E47" s="29">
        <v>5667</v>
      </c>
      <c r="F47" s="29">
        <v>5967</v>
      </c>
      <c r="G47" s="29">
        <v>6223</v>
      </c>
      <c r="H47" s="29">
        <v>5961</v>
      </c>
      <c r="I47" s="29">
        <v>7821</v>
      </c>
      <c r="J47" s="29">
        <v>8453</v>
      </c>
      <c r="K47" s="29">
        <v>6442</v>
      </c>
      <c r="L47" s="29">
        <v>6876</v>
      </c>
      <c r="M47" s="29">
        <v>6930</v>
      </c>
      <c r="N47" s="29">
        <v>7320</v>
      </c>
      <c r="O47" s="20">
        <f t="shared" si="108"/>
        <v>79841</v>
      </c>
      <c r="P47" s="29">
        <v>7762</v>
      </c>
      <c r="Q47" s="29">
        <v>9065</v>
      </c>
      <c r="R47" s="29">
        <v>7670</v>
      </c>
      <c r="S47" s="29">
        <v>8347</v>
      </c>
      <c r="T47" s="29">
        <v>8222</v>
      </c>
      <c r="U47" s="29">
        <v>7582</v>
      </c>
      <c r="V47" s="29">
        <v>9706</v>
      </c>
      <c r="W47" s="29">
        <v>11476</v>
      </c>
      <c r="X47" s="29">
        <v>9456</v>
      </c>
      <c r="Y47" s="29">
        <v>9974</v>
      </c>
      <c r="Z47" s="29">
        <v>8764</v>
      </c>
      <c r="AA47" s="29">
        <v>10345</v>
      </c>
      <c r="AB47" s="20">
        <f t="shared" si="109"/>
        <v>108369</v>
      </c>
      <c r="AC47" s="29">
        <v>8808</v>
      </c>
      <c r="AD47" s="29">
        <v>8319</v>
      </c>
      <c r="AE47" s="29">
        <v>9239</v>
      </c>
      <c r="AF47" s="29">
        <v>9731</v>
      </c>
      <c r="AG47" s="29">
        <v>7623</v>
      </c>
      <c r="AH47" s="29">
        <v>8396</v>
      </c>
      <c r="AI47" s="29">
        <v>10109</v>
      </c>
      <c r="AJ47" s="29">
        <v>12356</v>
      </c>
      <c r="AK47" s="29">
        <v>8834</v>
      </c>
      <c r="AL47" s="29">
        <v>9311</v>
      </c>
      <c r="AM47" s="29">
        <v>9089</v>
      </c>
      <c r="AN47" s="29">
        <v>9455</v>
      </c>
      <c r="AO47" s="20">
        <f t="shared" si="110"/>
        <v>111270</v>
      </c>
      <c r="AP47" s="29">
        <v>10109</v>
      </c>
      <c r="AQ47" s="29">
        <v>11503</v>
      </c>
      <c r="AR47" s="29">
        <v>9110</v>
      </c>
      <c r="AS47" s="29">
        <v>9577</v>
      </c>
      <c r="AT47" s="29">
        <v>9504</v>
      </c>
      <c r="AU47" s="29">
        <v>9117</v>
      </c>
      <c r="AV47" s="29">
        <v>11455</v>
      </c>
      <c r="AW47" s="29">
        <v>14119</v>
      </c>
      <c r="AX47" s="29">
        <v>10340</v>
      </c>
      <c r="AY47" s="29">
        <v>10519</v>
      </c>
      <c r="AZ47" s="29">
        <v>10463</v>
      </c>
      <c r="BA47" s="29">
        <v>10740</v>
      </c>
      <c r="BB47" s="20">
        <f t="shared" si="111"/>
        <v>126556</v>
      </c>
      <c r="BC47" s="29">
        <v>10626</v>
      </c>
      <c r="BD47" s="29">
        <v>13151</v>
      </c>
      <c r="BE47" s="29">
        <v>10599</v>
      </c>
      <c r="BF47" s="29">
        <v>9028</v>
      </c>
      <c r="BG47" s="29">
        <v>10164</v>
      </c>
      <c r="BH47" s="29">
        <v>9452</v>
      </c>
      <c r="BI47" s="29">
        <v>11744</v>
      </c>
      <c r="BJ47" s="29">
        <v>14065</v>
      </c>
      <c r="BK47" s="29">
        <v>9969</v>
      </c>
      <c r="BL47" s="29">
        <v>10001</v>
      </c>
      <c r="BM47" s="29">
        <v>9977</v>
      </c>
      <c r="BN47" s="29">
        <v>10599</v>
      </c>
      <c r="BO47" s="20">
        <f t="shared" si="112"/>
        <v>129375</v>
      </c>
      <c r="BP47" s="29">
        <v>10631</v>
      </c>
      <c r="BQ47" s="29">
        <v>11035</v>
      </c>
      <c r="BR47" s="29">
        <v>11498</v>
      </c>
      <c r="BS47" s="29">
        <v>9658</v>
      </c>
      <c r="BT47" s="29">
        <v>8874</v>
      </c>
      <c r="BU47" s="29">
        <v>8149</v>
      </c>
      <c r="BV47" s="29">
        <v>10874</v>
      </c>
      <c r="BW47" s="29">
        <v>13601</v>
      </c>
      <c r="BX47" s="29">
        <v>9163</v>
      </c>
      <c r="BY47" s="29">
        <v>11089</v>
      </c>
      <c r="BZ47" s="29">
        <v>9381</v>
      </c>
      <c r="CA47" s="29">
        <v>11302</v>
      </c>
      <c r="CB47" s="20">
        <f t="shared" si="113"/>
        <v>125255</v>
      </c>
      <c r="CC47" s="29">
        <v>11786</v>
      </c>
      <c r="CD47" s="29">
        <v>14042</v>
      </c>
      <c r="CE47" s="29">
        <v>9016</v>
      </c>
      <c r="CF47" s="29">
        <v>9704</v>
      </c>
      <c r="CG47" s="29">
        <v>9606</v>
      </c>
      <c r="CH47" s="29">
        <v>9036</v>
      </c>
      <c r="CI47" s="29">
        <v>11625</v>
      </c>
      <c r="CJ47" s="29">
        <v>13538</v>
      </c>
      <c r="CK47" s="29">
        <v>9405</v>
      </c>
      <c r="CL47" s="29">
        <v>10073</v>
      </c>
      <c r="CM47" s="29">
        <v>9747</v>
      </c>
      <c r="CN47" s="29">
        <v>11055</v>
      </c>
      <c r="CO47" s="20">
        <f t="shared" si="114"/>
        <v>128633</v>
      </c>
      <c r="CP47" s="29">
        <v>12214</v>
      </c>
      <c r="CQ47" s="29">
        <v>16152</v>
      </c>
      <c r="CR47" s="29">
        <v>12181</v>
      </c>
      <c r="CS47" s="29">
        <v>10994</v>
      </c>
      <c r="CT47" s="29">
        <v>10900</v>
      </c>
      <c r="CU47" s="29">
        <v>11313</v>
      </c>
      <c r="CV47" s="29">
        <v>13861</v>
      </c>
      <c r="CW47" s="29">
        <v>15443</v>
      </c>
      <c r="CX47" s="29">
        <v>11168</v>
      </c>
      <c r="CY47" s="29">
        <v>12107</v>
      </c>
      <c r="CZ47" s="29">
        <v>11557</v>
      </c>
      <c r="DA47" s="29">
        <v>13406</v>
      </c>
      <c r="DB47" s="20">
        <f t="shared" si="115"/>
        <v>151296</v>
      </c>
      <c r="DC47" s="29">
        <v>13807</v>
      </c>
      <c r="DD47" s="29">
        <v>15857</v>
      </c>
      <c r="DE47" s="29">
        <v>13717</v>
      </c>
      <c r="DF47" s="29">
        <v>12662</v>
      </c>
      <c r="DG47" s="29">
        <v>11528</v>
      </c>
      <c r="DH47" s="29">
        <v>10468</v>
      </c>
      <c r="DI47" s="29">
        <v>14450</v>
      </c>
      <c r="DJ47" s="29">
        <v>15409</v>
      </c>
      <c r="DK47" s="29">
        <v>11508</v>
      </c>
      <c r="DL47" s="11"/>
      <c r="DM47" s="11"/>
      <c r="DN47" s="11"/>
      <c r="DO47" s="11"/>
    </row>
    <row r="48" spans="2:119" x14ac:dyDescent="0.25">
      <c r="B48" s="5" t="s">
        <v>3</v>
      </c>
      <c r="C48" s="38">
        <v>25323</v>
      </c>
      <c r="D48" s="38">
        <v>24705</v>
      </c>
      <c r="E48" s="38">
        <v>28471</v>
      </c>
      <c r="F48" s="38">
        <v>27575</v>
      </c>
      <c r="G48" s="38">
        <v>28293</v>
      </c>
      <c r="H48" s="38">
        <v>28155</v>
      </c>
      <c r="I48" s="38">
        <v>30256</v>
      </c>
      <c r="J48" s="38">
        <v>33526</v>
      </c>
      <c r="K48" s="38">
        <v>31501</v>
      </c>
      <c r="L48" s="38">
        <v>33355</v>
      </c>
      <c r="M48" s="38">
        <v>31685</v>
      </c>
      <c r="N48" s="38">
        <v>29761</v>
      </c>
      <c r="O48" s="20">
        <f t="shared" si="108"/>
        <v>352606</v>
      </c>
      <c r="P48" s="38">
        <v>26213</v>
      </c>
      <c r="Q48" s="38">
        <v>25582</v>
      </c>
      <c r="R48" s="38">
        <v>28376</v>
      </c>
      <c r="S48" s="38">
        <v>30003</v>
      </c>
      <c r="T48" s="38">
        <v>29792</v>
      </c>
      <c r="U48" s="38">
        <v>31737</v>
      </c>
      <c r="V48" s="38">
        <v>34241</v>
      </c>
      <c r="W48" s="38">
        <v>33648</v>
      </c>
      <c r="X48" s="38">
        <v>32199</v>
      </c>
      <c r="Y48" s="38">
        <v>34046</v>
      </c>
      <c r="Z48" s="38">
        <v>29738</v>
      </c>
      <c r="AA48" s="38">
        <v>27573</v>
      </c>
      <c r="AB48" s="20">
        <f t="shared" si="109"/>
        <v>363148</v>
      </c>
      <c r="AC48" s="38">
        <v>24588</v>
      </c>
      <c r="AD48" s="38">
        <v>22806</v>
      </c>
      <c r="AE48" s="38">
        <v>30294</v>
      </c>
      <c r="AF48" s="38">
        <v>31258</v>
      </c>
      <c r="AG48" s="38">
        <v>15673</v>
      </c>
      <c r="AH48" s="38">
        <v>19146</v>
      </c>
      <c r="AI48" s="38">
        <v>36239</v>
      </c>
      <c r="AJ48" s="38">
        <v>37004</v>
      </c>
      <c r="AK48" s="38">
        <v>34689</v>
      </c>
      <c r="AL48" s="38">
        <v>36626</v>
      </c>
      <c r="AM48" s="38">
        <v>33409</v>
      </c>
      <c r="AN48" s="38">
        <v>34204</v>
      </c>
      <c r="AO48" s="20">
        <f t="shared" si="110"/>
        <v>355936</v>
      </c>
      <c r="AP48" s="38">
        <v>28807</v>
      </c>
      <c r="AQ48" s="38">
        <v>26780</v>
      </c>
      <c r="AR48" s="38">
        <v>33320</v>
      </c>
      <c r="AS48" s="38">
        <v>31650</v>
      </c>
      <c r="AT48" s="38">
        <v>34984</v>
      </c>
      <c r="AU48" s="38">
        <v>35627</v>
      </c>
      <c r="AV48" s="38">
        <v>36364</v>
      </c>
      <c r="AW48" s="38">
        <v>34767</v>
      </c>
      <c r="AX48" s="38">
        <v>34190</v>
      </c>
      <c r="AY48" s="38">
        <v>41148</v>
      </c>
      <c r="AZ48" s="38">
        <v>39249</v>
      </c>
      <c r="BA48" s="38">
        <v>36917</v>
      </c>
      <c r="BB48" s="20">
        <f t="shared" si="111"/>
        <v>413803</v>
      </c>
      <c r="BC48" s="38">
        <v>34668</v>
      </c>
      <c r="BD48" s="38">
        <v>32462</v>
      </c>
      <c r="BE48" s="38">
        <v>34841</v>
      </c>
      <c r="BF48" s="38">
        <v>37469</v>
      </c>
      <c r="BG48" s="38">
        <v>38712</v>
      </c>
      <c r="BH48" s="38">
        <v>36529</v>
      </c>
      <c r="BI48" s="38">
        <v>40441</v>
      </c>
      <c r="BJ48" s="38">
        <v>43013</v>
      </c>
      <c r="BK48" s="38">
        <v>44919</v>
      </c>
      <c r="BL48" s="38">
        <v>47671</v>
      </c>
      <c r="BM48" s="38">
        <v>49321</v>
      </c>
      <c r="BN48" s="38">
        <v>43693</v>
      </c>
      <c r="BO48" s="20">
        <f t="shared" si="112"/>
        <v>483739</v>
      </c>
      <c r="BP48" s="38">
        <v>40921</v>
      </c>
      <c r="BQ48" s="38">
        <v>43521</v>
      </c>
      <c r="BR48" s="38">
        <v>43123</v>
      </c>
      <c r="BS48" s="38">
        <v>44372</v>
      </c>
      <c r="BT48" s="38">
        <v>43857</v>
      </c>
      <c r="BU48" s="38">
        <v>38128</v>
      </c>
      <c r="BV48" s="38">
        <v>40647</v>
      </c>
      <c r="BW48" s="38">
        <v>41791</v>
      </c>
      <c r="BX48" s="38">
        <v>44928</v>
      </c>
      <c r="BY48" s="38">
        <v>51496</v>
      </c>
      <c r="BZ48" s="38">
        <v>45622</v>
      </c>
      <c r="CA48" s="38">
        <v>48299</v>
      </c>
      <c r="CB48" s="20">
        <f t="shared" si="113"/>
        <v>526705</v>
      </c>
      <c r="CC48" s="38">
        <v>39088</v>
      </c>
      <c r="CD48" s="38">
        <v>27417</v>
      </c>
      <c r="CE48" s="38">
        <v>30351</v>
      </c>
      <c r="CF48" s="38">
        <v>32976</v>
      </c>
      <c r="CG48" s="38">
        <v>36146</v>
      </c>
      <c r="CH48" s="38">
        <v>37021</v>
      </c>
      <c r="CI48" s="38">
        <v>35345</v>
      </c>
      <c r="CJ48" s="38">
        <v>37429</v>
      </c>
      <c r="CK48" s="38">
        <v>36235</v>
      </c>
      <c r="CL48" s="38">
        <v>42258</v>
      </c>
      <c r="CM48" s="38">
        <v>40687</v>
      </c>
      <c r="CN48" s="38">
        <v>39337</v>
      </c>
      <c r="CO48" s="20">
        <f t="shared" si="114"/>
        <v>434290</v>
      </c>
      <c r="CP48" s="38">
        <v>34880</v>
      </c>
      <c r="CQ48" s="38">
        <v>32133</v>
      </c>
      <c r="CR48" s="38">
        <v>38372</v>
      </c>
      <c r="CS48" s="38">
        <v>38150</v>
      </c>
      <c r="CT48" s="38">
        <v>37697</v>
      </c>
      <c r="CU48" s="38">
        <v>35499</v>
      </c>
      <c r="CV48" s="38">
        <v>39823</v>
      </c>
      <c r="CW48" s="38">
        <v>41878</v>
      </c>
      <c r="CX48" s="38">
        <v>41487</v>
      </c>
      <c r="CY48" s="38">
        <v>50491</v>
      </c>
      <c r="CZ48" s="38">
        <v>47812</v>
      </c>
      <c r="DA48" s="38">
        <v>46689</v>
      </c>
      <c r="DB48" s="20">
        <f t="shared" si="115"/>
        <v>484911</v>
      </c>
      <c r="DC48" s="38">
        <v>37361</v>
      </c>
      <c r="DD48" s="38">
        <v>36110</v>
      </c>
      <c r="DE48" s="38">
        <v>37347</v>
      </c>
      <c r="DF48" s="38">
        <v>40028</v>
      </c>
      <c r="DG48" s="38">
        <v>38991</v>
      </c>
      <c r="DH48" s="38">
        <v>34138</v>
      </c>
      <c r="DI48" s="38">
        <v>37033</v>
      </c>
      <c r="DJ48" s="38">
        <v>41417</v>
      </c>
      <c r="DK48" s="38">
        <v>37719</v>
      </c>
      <c r="DL48" s="11"/>
      <c r="DM48" s="11"/>
      <c r="DN48" s="11"/>
      <c r="DO48" s="11"/>
    </row>
    <row r="49" spans="2:119" x14ac:dyDescent="0.25">
      <c r="B49" s="4" t="s">
        <v>7</v>
      </c>
      <c r="C49" s="35">
        <f>SUM(C50:C51)</f>
        <v>200585</v>
      </c>
      <c r="D49" s="35">
        <f t="shared" ref="D49:N49" si="143">SUM(D50:D51)</f>
        <v>123969</v>
      </c>
      <c r="E49" s="35">
        <f t="shared" si="143"/>
        <v>134818</v>
      </c>
      <c r="F49" s="35">
        <f t="shared" si="143"/>
        <v>136926</v>
      </c>
      <c r="G49" s="35">
        <f t="shared" si="143"/>
        <v>141830</v>
      </c>
      <c r="H49" s="35">
        <f t="shared" si="143"/>
        <v>129962</v>
      </c>
      <c r="I49" s="35">
        <f t="shared" si="143"/>
        <v>148072</v>
      </c>
      <c r="J49" s="35">
        <f t="shared" si="143"/>
        <v>163057</v>
      </c>
      <c r="K49" s="35">
        <f t="shared" si="143"/>
        <v>155073</v>
      </c>
      <c r="L49" s="35">
        <f t="shared" si="143"/>
        <v>171433</v>
      </c>
      <c r="M49" s="35">
        <f t="shared" si="143"/>
        <v>156425</v>
      </c>
      <c r="N49" s="35">
        <f t="shared" si="143"/>
        <v>168678</v>
      </c>
      <c r="O49" s="20">
        <f t="shared" si="108"/>
        <v>1830828</v>
      </c>
      <c r="P49" s="35">
        <f>SUM(P50:P51)</f>
        <v>158929</v>
      </c>
      <c r="Q49" s="35">
        <f t="shared" ref="Q49:AA49" si="144">SUM(Q50:Q51)</f>
        <v>150734</v>
      </c>
      <c r="R49" s="35">
        <f t="shared" si="144"/>
        <v>157995</v>
      </c>
      <c r="S49" s="35">
        <f t="shared" si="144"/>
        <v>156632</v>
      </c>
      <c r="T49" s="35">
        <f t="shared" si="144"/>
        <v>161850</v>
      </c>
      <c r="U49" s="35">
        <f t="shared" si="144"/>
        <v>157597</v>
      </c>
      <c r="V49" s="35">
        <f t="shared" si="144"/>
        <v>170011</v>
      </c>
      <c r="W49" s="35">
        <f t="shared" si="144"/>
        <v>193777</v>
      </c>
      <c r="X49" s="35">
        <f t="shared" si="144"/>
        <v>192105</v>
      </c>
      <c r="Y49" s="35">
        <f t="shared" si="144"/>
        <v>208721</v>
      </c>
      <c r="Z49" s="35">
        <f t="shared" si="144"/>
        <v>194459</v>
      </c>
      <c r="AA49" s="35">
        <f t="shared" si="144"/>
        <v>198826</v>
      </c>
      <c r="AB49" s="20">
        <f t="shared" si="109"/>
        <v>2101636</v>
      </c>
      <c r="AC49" s="35">
        <f>SUM(AC50:AC51)</f>
        <v>184501</v>
      </c>
      <c r="AD49" s="35">
        <f t="shared" ref="AD49:AN49" si="145">SUM(AD50:AD51)</f>
        <v>161872</v>
      </c>
      <c r="AE49" s="35">
        <f t="shared" si="145"/>
        <v>179634</v>
      </c>
      <c r="AF49" s="35">
        <f t="shared" si="145"/>
        <v>178701</v>
      </c>
      <c r="AG49" s="35">
        <f t="shared" si="145"/>
        <v>181812</v>
      </c>
      <c r="AH49" s="35">
        <f t="shared" si="145"/>
        <v>179894</v>
      </c>
      <c r="AI49" s="35">
        <f t="shared" si="145"/>
        <v>204740</v>
      </c>
      <c r="AJ49" s="35">
        <f t="shared" si="145"/>
        <v>221483</v>
      </c>
      <c r="AK49" s="35">
        <f t="shared" si="145"/>
        <v>210302</v>
      </c>
      <c r="AL49" s="35">
        <f t="shared" si="145"/>
        <v>232137</v>
      </c>
      <c r="AM49" s="35">
        <f t="shared" si="145"/>
        <v>216388</v>
      </c>
      <c r="AN49" s="35">
        <f t="shared" si="145"/>
        <v>221384</v>
      </c>
      <c r="AO49" s="20">
        <f t="shared" si="110"/>
        <v>2372848</v>
      </c>
      <c r="AP49" s="35">
        <f>SUM(AP50:AP51)</f>
        <v>209574</v>
      </c>
      <c r="AQ49" s="35">
        <f t="shared" ref="AQ49:BA49" si="146">SUM(AQ50:AQ51)</f>
        <v>196497</v>
      </c>
      <c r="AR49" s="35">
        <f t="shared" si="146"/>
        <v>201590</v>
      </c>
      <c r="AS49" s="35">
        <f t="shared" si="146"/>
        <v>194257</v>
      </c>
      <c r="AT49" s="35">
        <f t="shared" si="146"/>
        <v>197769</v>
      </c>
      <c r="AU49" s="35">
        <f t="shared" si="146"/>
        <v>204733</v>
      </c>
      <c r="AV49" s="35">
        <f t="shared" si="146"/>
        <v>225027</v>
      </c>
      <c r="AW49" s="35">
        <f t="shared" si="146"/>
        <v>252255</v>
      </c>
      <c r="AX49" s="35">
        <f t="shared" si="146"/>
        <v>241093</v>
      </c>
      <c r="AY49" s="35">
        <f t="shared" si="146"/>
        <v>256978</v>
      </c>
      <c r="AZ49" s="35">
        <f t="shared" si="146"/>
        <v>246015</v>
      </c>
      <c r="BA49" s="35">
        <f t="shared" si="146"/>
        <v>251604</v>
      </c>
      <c r="BB49" s="20">
        <f t="shared" si="111"/>
        <v>2677392</v>
      </c>
      <c r="BC49" s="35">
        <f>SUM(BC50:BC51)</f>
        <v>233542</v>
      </c>
      <c r="BD49" s="35">
        <f t="shared" ref="BD49:BN49" si="147">SUM(BD50:BD51)</f>
        <v>215962</v>
      </c>
      <c r="BE49" s="35">
        <f t="shared" si="147"/>
        <v>225139</v>
      </c>
      <c r="BF49" s="35">
        <f t="shared" si="147"/>
        <v>227579</v>
      </c>
      <c r="BG49" s="35">
        <f t="shared" si="147"/>
        <v>238279</v>
      </c>
      <c r="BH49" s="35">
        <f t="shared" si="147"/>
        <v>230829</v>
      </c>
      <c r="BI49" s="35">
        <f t="shared" si="147"/>
        <v>248534</v>
      </c>
      <c r="BJ49" s="35">
        <f t="shared" si="147"/>
        <v>262700</v>
      </c>
      <c r="BK49" s="35">
        <f t="shared" si="147"/>
        <v>244874</v>
      </c>
      <c r="BL49" s="35">
        <f t="shared" si="147"/>
        <v>263845</v>
      </c>
      <c r="BM49" s="35">
        <f t="shared" si="147"/>
        <v>263047</v>
      </c>
      <c r="BN49" s="35">
        <f t="shared" si="147"/>
        <v>267454</v>
      </c>
      <c r="BO49" s="20">
        <f t="shared" si="112"/>
        <v>2921784</v>
      </c>
      <c r="BP49" s="35">
        <f>SUM(BP50:BP51)</f>
        <v>245139</v>
      </c>
      <c r="BQ49" s="35">
        <f t="shared" ref="BQ49:CA49" si="148">SUM(BQ50:BQ51)</f>
        <v>235534</v>
      </c>
      <c r="BR49" s="35">
        <f t="shared" si="148"/>
        <v>250569</v>
      </c>
      <c r="BS49" s="35">
        <f t="shared" si="148"/>
        <v>246689</v>
      </c>
      <c r="BT49" s="35">
        <f t="shared" si="148"/>
        <v>266872</v>
      </c>
      <c r="BU49" s="35">
        <f t="shared" si="148"/>
        <v>250703</v>
      </c>
      <c r="BV49" s="35">
        <f t="shared" si="148"/>
        <v>276719</v>
      </c>
      <c r="BW49" s="35">
        <f t="shared" si="148"/>
        <v>300021</v>
      </c>
      <c r="BX49" s="35">
        <f t="shared" si="148"/>
        <v>269863</v>
      </c>
      <c r="BY49" s="35">
        <f t="shared" si="148"/>
        <v>289089</v>
      </c>
      <c r="BZ49" s="35">
        <f t="shared" si="148"/>
        <v>270932</v>
      </c>
      <c r="CA49" s="35">
        <f t="shared" si="148"/>
        <v>278916</v>
      </c>
      <c r="CB49" s="20">
        <f t="shared" si="113"/>
        <v>3181046</v>
      </c>
      <c r="CC49" s="35">
        <v>272306</v>
      </c>
      <c r="CD49" s="35">
        <v>255500</v>
      </c>
      <c r="CE49" s="35">
        <v>260956</v>
      </c>
      <c r="CF49" s="35">
        <v>266610</v>
      </c>
      <c r="CG49" s="35">
        <v>281058</v>
      </c>
      <c r="CH49" s="35">
        <v>274854</v>
      </c>
      <c r="CI49" s="35">
        <v>294932</v>
      </c>
      <c r="CJ49" s="35">
        <v>326953</v>
      </c>
      <c r="CK49" s="35">
        <v>317598</v>
      </c>
      <c r="CL49" s="35">
        <v>338989</v>
      </c>
      <c r="CM49" s="35">
        <v>332864</v>
      </c>
      <c r="CN49" s="35">
        <v>338315</v>
      </c>
      <c r="CO49" s="20">
        <f t="shared" si="114"/>
        <v>3560935</v>
      </c>
      <c r="CP49" s="35">
        <v>320161</v>
      </c>
      <c r="CQ49" s="35">
        <v>313113</v>
      </c>
      <c r="CR49" s="35">
        <v>316870</v>
      </c>
      <c r="CS49" s="35">
        <v>312920</v>
      </c>
      <c r="CT49" s="35">
        <v>328231</v>
      </c>
      <c r="CU49" s="35">
        <v>315495</v>
      </c>
      <c r="CV49" s="35">
        <v>349302</v>
      </c>
      <c r="CW49" s="35">
        <v>371227</v>
      </c>
      <c r="CX49" s="35">
        <v>347968</v>
      </c>
      <c r="CY49" s="35">
        <v>373533</v>
      </c>
      <c r="CZ49" s="35">
        <v>356559</v>
      </c>
      <c r="DA49" s="35">
        <v>367496</v>
      </c>
      <c r="DB49" s="20">
        <f t="shared" si="115"/>
        <v>4072875</v>
      </c>
      <c r="DC49" s="35">
        <f>+DC50+DC51</f>
        <v>335895</v>
      </c>
      <c r="DD49" s="35">
        <f t="shared" ref="DD49" si="149">+DD50+DD51</f>
        <v>317834</v>
      </c>
      <c r="DE49" s="35">
        <f t="shared" ref="DE49" si="150">+DE50+DE51</f>
        <v>319552</v>
      </c>
      <c r="DF49" s="35">
        <f t="shared" ref="DF49:DK49" si="151">+DF50+DF51</f>
        <v>316705</v>
      </c>
      <c r="DG49" s="35">
        <f t="shared" si="151"/>
        <v>322994</v>
      </c>
      <c r="DH49" s="35">
        <f t="shared" si="151"/>
        <v>313569</v>
      </c>
      <c r="DI49" s="35">
        <f t="shared" si="151"/>
        <v>349844</v>
      </c>
      <c r="DJ49" s="35">
        <f t="shared" si="151"/>
        <v>363128</v>
      </c>
      <c r="DK49" s="35">
        <f t="shared" si="151"/>
        <v>345737</v>
      </c>
      <c r="DL49" s="11"/>
      <c r="DM49" s="11"/>
      <c r="DN49" s="11"/>
      <c r="DO49" s="11"/>
    </row>
    <row r="50" spans="2:119" x14ac:dyDescent="0.25">
      <c r="B50" s="5" t="s">
        <v>2</v>
      </c>
      <c r="C50" s="29">
        <v>22288</v>
      </c>
      <c r="D50" s="29">
        <v>15693</v>
      </c>
      <c r="E50" s="29">
        <v>13592</v>
      </c>
      <c r="F50" s="29">
        <v>15728</v>
      </c>
      <c r="G50" s="29">
        <v>15254</v>
      </c>
      <c r="H50" s="29">
        <v>14315</v>
      </c>
      <c r="I50" s="29">
        <v>19428</v>
      </c>
      <c r="J50" s="29">
        <v>21178</v>
      </c>
      <c r="K50" s="29">
        <v>15936</v>
      </c>
      <c r="L50" s="29">
        <v>17671</v>
      </c>
      <c r="M50" s="29">
        <v>16305</v>
      </c>
      <c r="N50" s="29">
        <v>17612</v>
      </c>
      <c r="O50" s="20">
        <f t="shared" si="108"/>
        <v>205000</v>
      </c>
      <c r="P50" s="29">
        <v>19267</v>
      </c>
      <c r="Q50" s="29">
        <v>18785</v>
      </c>
      <c r="R50" s="29">
        <v>15755</v>
      </c>
      <c r="S50" s="29">
        <v>17465</v>
      </c>
      <c r="T50" s="29">
        <v>18146</v>
      </c>
      <c r="U50" s="29">
        <v>16928</v>
      </c>
      <c r="V50" s="29">
        <v>21817</v>
      </c>
      <c r="W50" s="29">
        <v>26290</v>
      </c>
      <c r="X50" s="29">
        <v>19051</v>
      </c>
      <c r="Y50" s="29">
        <v>23223</v>
      </c>
      <c r="Z50" s="29">
        <v>19709</v>
      </c>
      <c r="AA50" s="29">
        <v>21365</v>
      </c>
      <c r="AB50" s="20">
        <f t="shared" si="109"/>
        <v>237801</v>
      </c>
      <c r="AC50" s="29">
        <v>21457</v>
      </c>
      <c r="AD50" s="29">
        <v>19436</v>
      </c>
      <c r="AE50" s="29">
        <v>20134</v>
      </c>
      <c r="AF50" s="29">
        <v>22494</v>
      </c>
      <c r="AG50" s="29">
        <v>20868</v>
      </c>
      <c r="AH50" s="29">
        <v>21521</v>
      </c>
      <c r="AI50" s="29">
        <v>28923</v>
      </c>
      <c r="AJ50" s="29">
        <v>31914</v>
      </c>
      <c r="AK50" s="29">
        <v>23580</v>
      </c>
      <c r="AL50" s="29">
        <v>26619</v>
      </c>
      <c r="AM50" s="29">
        <v>24208</v>
      </c>
      <c r="AN50" s="29">
        <v>25529</v>
      </c>
      <c r="AO50" s="20">
        <f t="shared" si="110"/>
        <v>286683</v>
      </c>
      <c r="AP50" s="29">
        <v>25264</v>
      </c>
      <c r="AQ50" s="29">
        <v>26852</v>
      </c>
      <c r="AR50" s="29">
        <v>22145</v>
      </c>
      <c r="AS50" s="29">
        <v>25623</v>
      </c>
      <c r="AT50" s="29">
        <v>25211</v>
      </c>
      <c r="AU50" s="29">
        <v>24582</v>
      </c>
      <c r="AV50" s="29">
        <v>31014</v>
      </c>
      <c r="AW50" s="29">
        <v>38404</v>
      </c>
      <c r="AX50" s="29">
        <v>28952</v>
      </c>
      <c r="AY50" s="29">
        <v>31563</v>
      </c>
      <c r="AZ50" s="29">
        <v>29743</v>
      </c>
      <c r="BA50" s="29">
        <v>31576</v>
      </c>
      <c r="BB50" s="20">
        <f t="shared" si="111"/>
        <v>340929</v>
      </c>
      <c r="BC50" s="29">
        <v>31764</v>
      </c>
      <c r="BD50" s="29">
        <v>33622</v>
      </c>
      <c r="BE50" s="29">
        <v>31990</v>
      </c>
      <c r="BF50" s="29">
        <v>28506</v>
      </c>
      <c r="BG50" s="29">
        <v>32582</v>
      </c>
      <c r="BH50" s="29">
        <v>31625</v>
      </c>
      <c r="BI50" s="29">
        <v>36393</v>
      </c>
      <c r="BJ50" s="29">
        <v>39926</v>
      </c>
      <c r="BK50" s="29">
        <v>30845</v>
      </c>
      <c r="BL50" s="29">
        <v>28975</v>
      </c>
      <c r="BM50" s="29">
        <v>28379</v>
      </c>
      <c r="BN50" s="29">
        <v>30284</v>
      </c>
      <c r="BO50" s="20">
        <f t="shared" si="112"/>
        <v>384891</v>
      </c>
      <c r="BP50" s="29">
        <v>30132</v>
      </c>
      <c r="BQ50" s="29">
        <v>31145</v>
      </c>
      <c r="BR50" s="29">
        <v>30368</v>
      </c>
      <c r="BS50" s="29">
        <v>29860</v>
      </c>
      <c r="BT50" s="29">
        <v>28222</v>
      </c>
      <c r="BU50" s="29">
        <v>26498</v>
      </c>
      <c r="BV50" s="29">
        <v>34774</v>
      </c>
      <c r="BW50" s="29">
        <v>38524</v>
      </c>
      <c r="BX50" s="29">
        <v>28237</v>
      </c>
      <c r="BY50" s="29">
        <v>30967</v>
      </c>
      <c r="BZ50" s="29">
        <v>28638</v>
      </c>
      <c r="CA50" s="29">
        <v>33981</v>
      </c>
      <c r="CB50" s="20">
        <f t="shared" si="113"/>
        <v>371346</v>
      </c>
      <c r="CC50" s="29">
        <v>34689</v>
      </c>
      <c r="CD50" s="29">
        <v>37142</v>
      </c>
      <c r="CE50" s="29">
        <v>28854</v>
      </c>
      <c r="CF50" s="29">
        <v>32385</v>
      </c>
      <c r="CG50" s="29">
        <v>31591</v>
      </c>
      <c r="CH50" s="29">
        <v>29646</v>
      </c>
      <c r="CI50" s="29">
        <v>38058</v>
      </c>
      <c r="CJ50" s="29">
        <v>42534</v>
      </c>
      <c r="CK50" s="29">
        <v>31496</v>
      </c>
      <c r="CL50" s="29">
        <v>35557</v>
      </c>
      <c r="CM50" s="29">
        <v>33925</v>
      </c>
      <c r="CN50" s="29">
        <v>39596</v>
      </c>
      <c r="CO50" s="20">
        <f t="shared" si="114"/>
        <v>415473</v>
      </c>
      <c r="CP50" s="29">
        <v>42283</v>
      </c>
      <c r="CQ50" s="29">
        <v>46864</v>
      </c>
      <c r="CR50" s="29">
        <v>40392</v>
      </c>
      <c r="CS50" s="29">
        <v>34798</v>
      </c>
      <c r="CT50" s="29">
        <v>38504</v>
      </c>
      <c r="CU50" s="29">
        <v>36738</v>
      </c>
      <c r="CV50" s="29">
        <v>47632</v>
      </c>
      <c r="CW50" s="29">
        <v>50000</v>
      </c>
      <c r="CX50" s="29">
        <v>37798</v>
      </c>
      <c r="CY50" s="29">
        <v>42580</v>
      </c>
      <c r="CZ50" s="29">
        <v>38929</v>
      </c>
      <c r="DA50" s="29">
        <v>44493</v>
      </c>
      <c r="DB50" s="20">
        <f t="shared" si="115"/>
        <v>501011</v>
      </c>
      <c r="DC50" s="29">
        <v>43662</v>
      </c>
      <c r="DD50" s="29">
        <v>43529</v>
      </c>
      <c r="DE50" s="29">
        <v>40293</v>
      </c>
      <c r="DF50" s="29">
        <v>42870</v>
      </c>
      <c r="DG50" s="29">
        <v>40967</v>
      </c>
      <c r="DH50" s="29">
        <v>39469</v>
      </c>
      <c r="DI50" s="29">
        <v>50435</v>
      </c>
      <c r="DJ50" s="29">
        <v>50220</v>
      </c>
      <c r="DK50" s="29">
        <v>39572</v>
      </c>
      <c r="DL50" s="11"/>
      <c r="DM50" s="11"/>
      <c r="DN50" s="11"/>
      <c r="DO50" s="11"/>
    </row>
    <row r="51" spans="2:119" x14ac:dyDescent="0.25">
      <c r="B51" s="5" t="s">
        <v>3</v>
      </c>
      <c r="C51" s="38">
        <v>178297</v>
      </c>
      <c r="D51" s="38">
        <v>108276</v>
      </c>
      <c r="E51" s="38">
        <v>121226</v>
      </c>
      <c r="F51" s="38">
        <v>121198</v>
      </c>
      <c r="G51" s="38">
        <v>126576</v>
      </c>
      <c r="H51" s="38">
        <v>115647</v>
      </c>
      <c r="I51" s="38">
        <v>128644</v>
      </c>
      <c r="J51" s="38">
        <v>141879</v>
      </c>
      <c r="K51" s="38">
        <v>139137</v>
      </c>
      <c r="L51" s="38">
        <v>153762</v>
      </c>
      <c r="M51" s="38">
        <v>140120</v>
      </c>
      <c r="N51" s="38">
        <v>151066</v>
      </c>
      <c r="O51" s="20">
        <f t="shared" si="108"/>
        <v>1625828</v>
      </c>
      <c r="P51" s="38">
        <v>139662</v>
      </c>
      <c r="Q51" s="38">
        <v>131949</v>
      </c>
      <c r="R51" s="38">
        <v>142240</v>
      </c>
      <c r="S51" s="38">
        <v>139167</v>
      </c>
      <c r="T51" s="38">
        <v>143704</v>
      </c>
      <c r="U51" s="38">
        <v>140669</v>
      </c>
      <c r="V51" s="38">
        <v>148194</v>
      </c>
      <c r="W51" s="38">
        <v>167487</v>
      </c>
      <c r="X51" s="38">
        <v>173054</v>
      </c>
      <c r="Y51" s="38">
        <v>185498</v>
      </c>
      <c r="Z51" s="38">
        <v>174750</v>
      </c>
      <c r="AA51" s="38">
        <v>177461</v>
      </c>
      <c r="AB51" s="20">
        <f t="shared" si="109"/>
        <v>1863835</v>
      </c>
      <c r="AC51" s="38">
        <v>163044</v>
      </c>
      <c r="AD51" s="38">
        <v>142436</v>
      </c>
      <c r="AE51" s="38">
        <v>159500</v>
      </c>
      <c r="AF51" s="38">
        <v>156207</v>
      </c>
      <c r="AG51" s="38">
        <v>160944</v>
      </c>
      <c r="AH51" s="38">
        <v>158373</v>
      </c>
      <c r="AI51" s="38">
        <v>175817</v>
      </c>
      <c r="AJ51" s="38">
        <v>189569</v>
      </c>
      <c r="AK51" s="38">
        <v>186722</v>
      </c>
      <c r="AL51" s="38">
        <v>205518</v>
      </c>
      <c r="AM51" s="38">
        <v>192180</v>
      </c>
      <c r="AN51" s="38">
        <v>195855</v>
      </c>
      <c r="AO51" s="20">
        <f t="shared" si="110"/>
        <v>2086165</v>
      </c>
      <c r="AP51" s="38">
        <v>184310</v>
      </c>
      <c r="AQ51" s="38">
        <v>169645</v>
      </c>
      <c r="AR51" s="38">
        <v>179445</v>
      </c>
      <c r="AS51" s="38">
        <v>168634</v>
      </c>
      <c r="AT51" s="38">
        <v>172558</v>
      </c>
      <c r="AU51" s="38">
        <v>180151</v>
      </c>
      <c r="AV51" s="38">
        <v>194013</v>
      </c>
      <c r="AW51" s="38">
        <v>213851</v>
      </c>
      <c r="AX51" s="38">
        <v>212141</v>
      </c>
      <c r="AY51" s="38">
        <v>225415</v>
      </c>
      <c r="AZ51" s="38">
        <v>216272</v>
      </c>
      <c r="BA51" s="38">
        <v>220028</v>
      </c>
      <c r="BB51" s="20">
        <f t="shared" si="111"/>
        <v>2336463</v>
      </c>
      <c r="BC51" s="38">
        <v>201778</v>
      </c>
      <c r="BD51" s="38">
        <v>182340</v>
      </c>
      <c r="BE51" s="38">
        <v>193149</v>
      </c>
      <c r="BF51" s="38">
        <v>199073</v>
      </c>
      <c r="BG51" s="38">
        <v>205697</v>
      </c>
      <c r="BH51" s="38">
        <v>199204</v>
      </c>
      <c r="BI51" s="38">
        <v>212141</v>
      </c>
      <c r="BJ51" s="38">
        <v>222774</v>
      </c>
      <c r="BK51" s="38">
        <v>214029</v>
      </c>
      <c r="BL51" s="38">
        <v>234870</v>
      </c>
      <c r="BM51" s="38">
        <v>234668</v>
      </c>
      <c r="BN51" s="38">
        <v>237170</v>
      </c>
      <c r="BO51" s="20">
        <f t="shared" si="112"/>
        <v>2536893</v>
      </c>
      <c r="BP51" s="38">
        <v>215007</v>
      </c>
      <c r="BQ51" s="38">
        <v>204389</v>
      </c>
      <c r="BR51" s="38">
        <v>220201</v>
      </c>
      <c r="BS51" s="38">
        <v>216829</v>
      </c>
      <c r="BT51" s="38">
        <v>238650</v>
      </c>
      <c r="BU51" s="38">
        <v>224205</v>
      </c>
      <c r="BV51" s="38">
        <v>241945</v>
      </c>
      <c r="BW51" s="38">
        <v>261497</v>
      </c>
      <c r="BX51" s="38">
        <v>241626</v>
      </c>
      <c r="BY51" s="38">
        <v>258122</v>
      </c>
      <c r="BZ51" s="38">
        <v>242294</v>
      </c>
      <c r="CA51" s="38">
        <v>244935</v>
      </c>
      <c r="CB51" s="20">
        <f t="shared" si="113"/>
        <v>2809700</v>
      </c>
      <c r="CC51" s="38">
        <v>237617</v>
      </c>
      <c r="CD51" s="38">
        <v>218358</v>
      </c>
      <c r="CE51" s="38">
        <v>232102</v>
      </c>
      <c r="CF51" s="38">
        <v>234225</v>
      </c>
      <c r="CG51" s="38">
        <v>249467</v>
      </c>
      <c r="CH51" s="38">
        <v>245208</v>
      </c>
      <c r="CI51" s="38">
        <v>256874</v>
      </c>
      <c r="CJ51" s="38">
        <v>284419</v>
      </c>
      <c r="CK51" s="38">
        <v>286102</v>
      </c>
      <c r="CL51" s="38">
        <v>303432</v>
      </c>
      <c r="CM51" s="38">
        <v>298939</v>
      </c>
      <c r="CN51" s="38">
        <v>298719</v>
      </c>
      <c r="CO51" s="20">
        <f t="shared" si="114"/>
        <v>3145462</v>
      </c>
      <c r="CP51" s="38">
        <v>277878</v>
      </c>
      <c r="CQ51" s="38">
        <v>266249</v>
      </c>
      <c r="CR51" s="38">
        <v>276478</v>
      </c>
      <c r="CS51" s="38">
        <v>278122</v>
      </c>
      <c r="CT51" s="38">
        <v>289727</v>
      </c>
      <c r="CU51" s="38">
        <v>278757</v>
      </c>
      <c r="CV51" s="38">
        <v>301670</v>
      </c>
      <c r="CW51" s="38">
        <v>321227</v>
      </c>
      <c r="CX51" s="38">
        <v>310170</v>
      </c>
      <c r="CY51" s="38">
        <v>330953</v>
      </c>
      <c r="CZ51" s="38">
        <v>317630</v>
      </c>
      <c r="DA51" s="38">
        <v>323003</v>
      </c>
      <c r="DB51" s="20">
        <f t="shared" si="115"/>
        <v>3571864</v>
      </c>
      <c r="DC51" s="38">
        <v>292233</v>
      </c>
      <c r="DD51" s="38">
        <v>274305</v>
      </c>
      <c r="DE51" s="38">
        <v>279259</v>
      </c>
      <c r="DF51" s="38">
        <v>273835</v>
      </c>
      <c r="DG51" s="38">
        <v>282027</v>
      </c>
      <c r="DH51" s="38">
        <v>274100</v>
      </c>
      <c r="DI51" s="38">
        <v>299409</v>
      </c>
      <c r="DJ51" s="38">
        <v>312908</v>
      </c>
      <c r="DK51" s="38">
        <v>306165</v>
      </c>
      <c r="DL51" s="11"/>
      <c r="DM51" s="11"/>
      <c r="DN51" s="11"/>
      <c r="DO51" s="11"/>
    </row>
    <row r="52" spans="2:119" x14ac:dyDescent="0.25">
      <c r="B52" s="4" t="s">
        <v>8</v>
      </c>
      <c r="C52" s="35">
        <f>SUM(C53:C54)</f>
        <v>98372</v>
      </c>
      <c r="D52" s="35">
        <f t="shared" ref="D52:N52" si="152">SUM(D53:D54)</f>
        <v>94980</v>
      </c>
      <c r="E52" s="35">
        <f t="shared" si="152"/>
        <v>99364</v>
      </c>
      <c r="F52" s="35">
        <f t="shared" si="152"/>
        <v>100045</v>
      </c>
      <c r="G52" s="35">
        <f t="shared" si="152"/>
        <v>105492</v>
      </c>
      <c r="H52" s="35">
        <f t="shared" si="152"/>
        <v>93093</v>
      </c>
      <c r="I52" s="35">
        <f t="shared" si="152"/>
        <v>106244</v>
      </c>
      <c r="J52" s="35">
        <f t="shared" si="152"/>
        <v>123571</v>
      </c>
      <c r="K52" s="35">
        <f t="shared" si="152"/>
        <v>116504</v>
      </c>
      <c r="L52" s="35">
        <f t="shared" si="152"/>
        <v>130930</v>
      </c>
      <c r="M52" s="35">
        <f t="shared" si="152"/>
        <v>122455</v>
      </c>
      <c r="N52" s="35">
        <f t="shared" si="152"/>
        <v>124821</v>
      </c>
      <c r="O52" s="20">
        <f t="shared" si="108"/>
        <v>1315871</v>
      </c>
      <c r="P52" s="35">
        <f>SUM(P53:P54)</f>
        <v>124971</v>
      </c>
      <c r="Q52" s="35">
        <f t="shared" ref="Q52:AA52" si="153">SUM(Q53:Q54)</f>
        <v>118822</v>
      </c>
      <c r="R52" s="35">
        <f t="shared" si="153"/>
        <v>124256</v>
      </c>
      <c r="S52" s="35">
        <f t="shared" si="153"/>
        <v>120901</v>
      </c>
      <c r="T52" s="35">
        <f t="shared" si="153"/>
        <v>127359</v>
      </c>
      <c r="U52" s="35">
        <f t="shared" si="153"/>
        <v>120973</v>
      </c>
      <c r="V52" s="35">
        <f t="shared" si="153"/>
        <v>130137</v>
      </c>
      <c r="W52" s="35">
        <f t="shared" si="153"/>
        <v>149416</v>
      </c>
      <c r="X52" s="35">
        <f t="shared" si="153"/>
        <v>146484</v>
      </c>
      <c r="Y52" s="35">
        <f t="shared" si="153"/>
        <v>155235</v>
      </c>
      <c r="Z52" s="35">
        <f t="shared" si="153"/>
        <v>144586</v>
      </c>
      <c r="AA52" s="35">
        <f t="shared" si="153"/>
        <v>148585</v>
      </c>
      <c r="AB52" s="20">
        <f t="shared" si="109"/>
        <v>1611725</v>
      </c>
      <c r="AC52" s="35">
        <f>SUM(AC53:AC54)</f>
        <v>139320</v>
      </c>
      <c r="AD52" s="35">
        <f t="shared" ref="AD52:AN52" si="154">SUM(AD53:AD54)</f>
        <v>125699</v>
      </c>
      <c r="AE52" s="35">
        <f t="shared" si="154"/>
        <v>135841</v>
      </c>
      <c r="AF52" s="35">
        <f t="shared" si="154"/>
        <v>132472</v>
      </c>
      <c r="AG52" s="35">
        <f t="shared" si="154"/>
        <v>128879</v>
      </c>
      <c r="AH52" s="35">
        <f t="shared" si="154"/>
        <v>115510</v>
      </c>
      <c r="AI52" s="35">
        <f t="shared" si="154"/>
        <v>149181</v>
      </c>
      <c r="AJ52" s="35">
        <f t="shared" si="154"/>
        <v>163526</v>
      </c>
      <c r="AK52" s="35">
        <f t="shared" si="154"/>
        <v>155289</v>
      </c>
      <c r="AL52" s="35">
        <f t="shared" si="154"/>
        <v>168390</v>
      </c>
      <c r="AM52" s="35">
        <f t="shared" si="154"/>
        <v>157482</v>
      </c>
      <c r="AN52" s="35">
        <f t="shared" si="154"/>
        <v>159786</v>
      </c>
      <c r="AO52" s="20">
        <f t="shared" si="110"/>
        <v>1731375</v>
      </c>
      <c r="AP52" s="35">
        <f>SUM(AP53:AP54)</f>
        <v>159560</v>
      </c>
      <c r="AQ52" s="35">
        <f t="shared" ref="AQ52:BA52" si="155">SUM(AQ53:AQ54)</f>
        <v>148226</v>
      </c>
      <c r="AR52" s="35">
        <f t="shared" si="155"/>
        <v>149690</v>
      </c>
      <c r="AS52" s="35">
        <f t="shared" si="155"/>
        <v>141476</v>
      </c>
      <c r="AT52" s="35">
        <f t="shared" si="155"/>
        <v>148938</v>
      </c>
      <c r="AU52" s="35">
        <f t="shared" si="155"/>
        <v>147614</v>
      </c>
      <c r="AV52" s="35">
        <f t="shared" si="155"/>
        <v>165328</v>
      </c>
      <c r="AW52" s="35">
        <f t="shared" si="155"/>
        <v>187488</v>
      </c>
      <c r="AX52" s="35">
        <f t="shared" si="155"/>
        <v>179310</v>
      </c>
      <c r="AY52" s="35">
        <f t="shared" si="155"/>
        <v>190427</v>
      </c>
      <c r="AZ52" s="35">
        <f t="shared" si="155"/>
        <v>183439</v>
      </c>
      <c r="BA52" s="35">
        <f t="shared" si="155"/>
        <v>185083</v>
      </c>
      <c r="BB52" s="20">
        <f t="shared" si="111"/>
        <v>1986579</v>
      </c>
      <c r="BC52" s="35">
        <f>SUM(BC53:BC54)</f>
        <v>176773</v>
      </c>
      <c r="BD52" s="35">
        <f t="shared" ref="BD52:BN52" si="156">SUM(BD53:BD54)</f>
        <v>163469</v>
      </c>
      <c r="BE52" s="35">
        <f t="shared" si="156"/>
        <v>164768</v>
      </c>
      <c r="BF52" s="35">
        <f t="shared" si="156"/>
        <v>166003</v>
      </c>
      <c r="BG52" s="35">
        <f t="shared" si="156"/>
        <v>175996</v>
      </c>
      <c r="BH52" s="35">
        <f t="shared" si="156"/>
        <v>167841</v>
      </c>
      <c r="BI52" s="35">
        <f t="shared" si="156"/>
        <v>180270</v>
      </c>
      <c r="BJ52" s="35">
        <f t="shared" si="156"/>
        <v>195703</v>
      </c>
      <c r="BK52" s="35">
        <f t="shared" si="156"/>
        <v>183889</v>
      </c>
      <c r="BL52" s="35">
        <f t="shared" si="156"/>
        <v>190814</v>
      </c>
      <c r="BM52" s="35">
        <f t="shared" si="156"/>
        <v>193855</v>
      </c>
      <c r="BN52" s="35">
        <f t="shared" si="156"/>
        <v>196702</v>
      </c>
      <c r="BO52" s="20">
        <f t="shared" si="112"/>
        <v>2156083</v>
      </c>
      <c r="BP52" s="35">
        <f>SUM(BP53:BP54)</f>
        <v>180450</v>
      </c>
      <c r="BQ52" s="35">
        <f t="shared" ref="BQ52:CA52" si="157">SUM(BQ53:BQ54)</f>
        <v>168856</v>
      </c>
      <c r="BR52" s="35">
        <f t="shared" si="157"/>
        <v>165535</v>
      </c>
      <c r="BS52" s="35">
        <f t="shared" si="157"/>
        <v>169213</v>
      </c>
      <c r="BT52" s="35">
        <f t="shared" si="157"/>
        <v>183983</v>
      </c>
      <c r="BU52" s="35">
        <f t="shared" si="157"/>
        <v>169239</v>
      </c>
      <c r="BV52" s="35">
        <f t="shared" si="157"/>
        <v>185434</v>
      </c>
      <c r="BW52" s="35">
        <f t="shared" si="157"/>
        <v>211128</v>
      </c>
      <c r="BX52" s="35">
        <f t="shared" si="157"/>
        <v>187656</v>
      </c>
      <c r="BY52" s="35">
        <f t="shared" si="157"/>
        <v>204094</v>
      </c>
      <c r="BZ52" s="35">
        <f t="shared" si="157"/>
        <v>191659</v>
      </c>
      <c r="CA52" s="35">
        <f t="shared" si="157"/>
        <v>199097</v>
      </c>
      <c r="CB52" s="20">
        <f t="shared" si="113"/>
        <v>2216344</v>
      </c>
      <c r="CC52" s="35">
        <v>195262</v>
      </c>
      <c r="CD52" s="35">
        <v>183727</v>
      </c>
      <c r="CE52" s="35">
        <v>178953</v>
      </c>
      <c r="CF52" s="35">
        <v>175884</v>
      </c>
      <c r="CG52" s="35">
        <v>188362</v>
      </c>
      <c r="CH52" s="35">
        <v>182834</v>
      </c>
      <c r="CI52" s="35">
        <v>193888</v>
      </c>
      <c r="CJ52" s="35">
        <v>220124</v>
      </c>
      <c r="CK52" s="35">
        <v>210157</v>
      </c>
      <c r="CL52" s="35">
        <v>220471</v>
      </c>
      <c r="CM52" s="35">
        <v>213459</v>
      </c>
      <c r="CN52" s="35">
        <v>214829</v>
      </c>
      <c r="CO52" s="20">
        <f t="shared" si="114"/>
        <v>2377950</v>
      </c>
      <c r="CP52" s="35">
        <v>209030</v>
      </c>
      <c r="CQ52" s="35">
        <v>202735</v>
      </c>
      <c r="CR52" s="35">
        <v>205972</v>
      </c>
      <c r="CS52" s="35">
        <v>194320</v>
      </c>
      <c r="CT52" s="35">
        <v>199922</v>
      </c>
      <c r="CU52" s="35">
        <v>185349</v>
      </c>
      <c r="CV52" s="35">
        <v>211288</v>
      </c>
      <c r="CW52" s="35">
        <v>232094</v>
      </c>
      <c r="CX52" s="35">
        <v>214186</v>
      </c>
      <c r="CY52" s="35">
        <v>223266</v>
      </c>
      <c r="CZ52" s="35">
        <v>205080</v>
      </c>
      <c r="DA52" s="35">
        <v>220456</v>
      </c>
      <c r="DB52" s="20">
        <f t="shared" si="115"/>
        <v>2503698</v>
      </c>
      <c r="DC52" s="35">
        <f>+DC53+DC54</f>
        <v>201436</v>
      </c>
      <c r="DD52" s="35">
        <f t="shared" ref="DD52" si="158">+DD53+DD54</f>
        <v>199377</v>
      </c>
      <c r="DE52" s="35">
        <f t="shared" ref="DE52" si="159">+DE53+DE54</f>
        <v>201208</v>
      </c>
      <c r="DF52" s="35">
        <f t="shared" ref="DF52:DK52" si="160">+DF53+DF54</f>
        <v>194818</v>
      </c>
      <c r="DG52" s="35">
        <f t="shared" si="160"/>
        <v>200789</v>
      </c>
      <c r="DH52" s="35">
        <f t="shared" si="160"/>
        <v>193070</v>
      </c>
      <c r="DI52" s="35">
        <f t="shared" si="160"/>
        <v>213874</v>
      </c>
      <c r="DJ52" s="35">
        <f t="shared" si="160"/>
        <v>226124</v>
      </c>
      <c r="DK52" s="35">
        <f t="shared" si="160"/>
        <v>216421</v>
      </c>
      <c r="DL52" s="11"/>
      <c r="DM52" s="11"/>
      <c r="DN52" s="11"/>
      <c r="DO52" s="11"/>
    </row>
    <row r="53" spans="2:119" x14ac:dyDescent="0.25">
      <c r="B53" s="5" t="s">
        <v>2</v>
      </c>
      <c r="C53" s="29">
        <v>10495</v>
      </c>
      <c r="D53" s="29">
        <v>11709</v>
      </c>
      <c r="E53" s="29">
        <v>9751</v>
      </c>
      <c r="F53" s="29">
        <v>10339</v>
      </c>
      <c r="G53" s="29">
        <v>10320</v>
      </c>
      <c r="H53" s="29">
        <v>8960</v>
      </c>
      <c r="I53" s="29">
        <v>11996</v>
      </c>
      <c r="J53" s="29">
        <v>15148</v>
      </c>
      <c r="K53" s="29">
        <v>11266</v>
      </c>
      <c r="L53" s="29">
        <v>12228</v>
      </c>
      <c r="M53" s="29">
        <v>11244</v>
      </c>
      <c r="N53" s="29">
        <v>12343</v>
      </c>
      <c r="O53" s="20">
        <f t="shared" si="108"/>
        <v>135799</v>
      </c>
      <c r="P53" s="29">
        <v>14493</v>
      </c>
      <c r="Q53" s="29">
        <v>14943</v>
      </c>
      <c r="R53" s="29">
        <v>11872</v>
      </c>
      <c r="S53" s="29">
        <v>12687</v>
      </c>
      <c r="T53" s="29">
        <v>13210</v>
      </c>
      <c r="U53" s="29">
        <v>11886</v>
      </c>
      <c r="V53" s="29">
        <v>14785</v>
      </c>
      <c r="W53" s="29">
        <v>19323</v>
      </c>
      <c r="X53" s="29">
        <v>13488</v>
      </c>
      <c r="Y53" s="29">
        <v>15858</v>
      </c>
      <c r="Z53" s="29">
        <v>13657</v>
      </c>
      <c r="AA53" s="29">
        <v>15405</v>
      </c>
      <c r="AB53" s="20">
        <f t="shared" si="109"/>
        <v>171607</v>
      </c>
      <c r="AC53" s="29">
        <v>15368</v>
      </c>
      <c r="AD53" s="29">
        <v>14755</v>
      </c>
      <c r="AE53" s="29">
        <v>15023</v>
      </c>
      <c r="AF53" s="29">
        <v>16051</v>
      </c>
      <c r="AG53" s="29">
        <v>14494</v>
      </c>
      <c r="AH53" s="29">
        <v>13806</v>
      </c>
      <c r="AI53" s="29">
        <v>18479</v>
      </c>
      <c r="AJ53" s="29">
        <v>22188</v>
      </c>
      <c r="AK53" s="29">
        <v>15144</v>
      </c>
      <c r="AL53" s="29">
        <v>16983</v>
      </c>
      <c r="AM53" s="29">
        <v>15904</v>
      </c>
      <c r="AN53" s="29">
        <v>16772</v>
      </c>
      <c r="AO53" s="20">
        <f t="shared" si="110"/>
        <v>194967</v>
      </c>
      <c r="AP53" s="29">
        <v>17868</v>
      </c>
      <c r="AQ53" s="29">
        <v>19953</v>
      </c>
      <c r="AR53" s="29">
        <v>14928</v>
      </c>
      <c r="AS53" s="29">
        <v>16847</v>
      </c>
      <c r="AT53" s="29">
        <v>16911</v>
      </c>
      <c r="AU53" s="29">
        <v>15959</v>
      </c>
      <c r="AV53" s="29">
        <v>19976</v>
      </c>
      <c r="AW53" s="29">
        <v>26557</v>
      </c>
      <c r="AX53" s="29">
        <v>18499</v>
      </c>
      <c r="AY53" s="29">
        <v>19867</v>
      </c>
      <c r="AZ53" s="29">
        <v>18050</v>
      </c>
      <c r="BA53" s="29">
        <v>19794</v>
      </c>
      <c r="BB53" s="20">
        <f t="shared" si="111"/>
        <v>225209</v>
      </c>
      <c r="BC53" s="29">
        <v>20946</v>
      </c>
      <c r="BD53" s="29">
        <v>24025</v>
      </c>
      <c r="BE53" s="29">
        <v>20207</v>
      </c>
      <c r="BF53" s="29">
        <v>16775</v>
      </c>
      <c r="BG53" s="29">
        <v>19760</v>
      </c>
      <c r="BH53" s="29">
        <v>18873</v>
      </c>
      <c r="BI53" s="29">
        <v>22072</v>
      </c>
      <c r="BJ53" s="29">
        <v>27464</v>
      </c>
      <c r="BK53" s="29">
        <v>20168</v>
      </c>
      <c r="BL53" s="29">
        <v>18220</v>
      </c>
      <c r="BM53" s="29">
        <v>17606</v>
      </c>
      <c r="BN53" s="29">
        <v>19153</v>
      </c>
      <c r="BO53" s="20">
        <f t="shared" si="112"/>
        <v>245269</v>
      </c>
      <c r="BP53" s="29">
        <v>20217</v>
      </c>
      <c r="BQ53" s="29">
        <v>20858</v>
      </c>
      <c r="BR53" s="29">
        <v>19348</v>
      </c>
      <c r="BS53" s="29">
        <v>17901</v>
      </c>
      <c r="BT53" s="29">
        <v>17590</v>
      </c>
      <c r="BU53" s="29">
        <v>16383</v>
      </c>
      <c r="BV53" s="29">
        <v>21261</v>
      </c>
      <c r="BW53" s="29">
        <v>26531</v>
      </c>
      <c r="BX53" s="29">
        <v>17684</v>
      </c>
      <c r="BY53" s="29">
        <v>19400</v>
      </c>
      <c r="BZ53" s="29">
        <v>18179</v>
      </c>
      <c r="CA53" s="29">
        <v>21621</v>
      </c>
      <c r="CB53" s="20">
        <f t="shared" si="113"/>
        <v>236973</v>
      </c>
      <c r="CC53" s="29">
        <v>23368</v>
      </c>
      <c r="CD53" s="29">
        <v>27227</v>
      </c>
      <c r="CE53" s="29">
        <v>18444</v>
      </c>
      <c r="CF53" s="29">
        <v>20189</v>
      </c>
      <c r="CG53" s="29">
        <v>20066</v>
      </c>
      <c r="CH53" s="29">
        <v>18170</v>
      </c>
      <c r="CI53" s="29">
        <v>23703</v>
      </c>
      <c r="CJ53" s="29">
        <v>28815</v>
      </c>
      <c r="CK53" s="29">
        <v>19541</v>
      </c>
      <c r="CL53" s="29">
        <v>21880</v>
      </c>
      <c r="CM53" s="29">
        <v>20688</v>
      </c>
      <c r="CN53" s="29">
        <v>23469</v>
      </c>
      <c r="CO53" s="20">
        <f t="shared" si="114"/>
        <v>265560</v>
      </c>
      <c r="CP53" s="29">
        <v>26089</v>
      </c>
      <c r="CQ53" s="29">
        <v>32010</v>
      </c>
      <c r="CR53" s="29">
        <v>24570</v>
      </c>
      <c r="CS53" s="29">
        <v>20890</v>
      </c>
      <c r="CT53" s="29">
        <v>23103</v>
      </c>
      <c r="CU53" s="29">
        <v>20852</v>
      </c>
      <c r="CV53" s="29">
        <v>28499</v>
      </c>
      <c r="CW53" s="29">
        <v>31729</v>
      </c>
      <c r="CX53" s="29">
        <v>21468</v>
      </c>
      <c r="CY53" s="29">
        <v>24915</v>
      </c>
      <c r="CZ53" s="29">
        <v>21967</v>
      </c>
      <c r="DA53" s="29">
        <v>26008</v>
      </c>
      <c r="DB53" s="20">
        <f t="shared" si="115"/>
        <v>302100</v>
      </c>
      <c r="DC53" s="29">
        <v>27084</v>
      </c>
      <c r="DD53" s="29">
        <v>28902</v>
      </c>
      <c r="DE53" s="29">
        <v>25598</v>
      </c>
      <c r="DF53" s="29">
        <v>24709</v>
      </c>
      <c r="DG53" s="29">
        <v>24544</v>
      </c>
      <c r="DH53" s="29">
        <v>23201</v>
      </c>
      <c r="DI53" s="29">
        <v>29772</v>
      </c>
      <c r="DJ53" s="29">
        <v>31201</v>
      </c>
      <c r="DK53" s="29">
        <v>23377</v>
      </c>
      <c r="DL53" s="11"/>
      <c r="DM53" s="11"/>
      <c r="DN53" s="11"/>
      <c r="DO53" s="11"/>
    </row>
    <row r="54" spans="2:119" x14ac:dyDescent="0.25">
      <c r="B54" s="5" t="s">
        <v>3</v>
      </c>
      <c r="C54" s="38">
        <v>87877</v>
      </c>
      <c r="D54" s="38">
        <v>83271</v>
      </c>
      <c r="E54" s="38">
        <v>89613</v>
      </c>
      <c r="F54" s="38">
        <v>89706</v>
      </c>
      <c r="G54" s="38">
        <v>95172</v>
      </c>
      <c r="H54" s="38">
        <v>84133</v>
      </c>
      <c r="I54" s="38">
        <v>94248</v>
      </c>
      <c r="J54" s="38">
        <v>108423</v>
      </c>
      <c r="K54" s="38">
        <v>105238</v>
      </c>
      <c r="L54" s="38">
        <v>118702</v>
      </c>
      <c r="M54" s="38">
        <v>111211</v>
      </c>
      <c r="N54" s="38">
        <v>112478</v>
      </c>
      <c r="O54" s="20">
        <f t="shared" si="108"/>
        <v>1180072</v>
      </c>
      <c r="P54" s="38">
        <v>110478</v>
      </c>
      <c r="Q54" s="38">
        <v>103879</v>
      </c>
      <c r="R54" s="38">
        <v>112384</v>
      </c>
      <c r="S54" s="38">
        <v>108214</v>
      </c>
      <c r="T54" s="38">
        <v>114149</v>
      </c>
      <c r="U54" s="38">
        <v>109087</v>
      </c>
      <c r="V54" s="38">
        <v>115352</v>
      </c>
      <c r="W54" s="38">
        <v>130093</v>
      </c>
      <c r="X54" s="38">
        <v>132996</v>
      </c>
      <c r="Y54" s="38">
        <v>139377</v>
      </c>
      <c r="Z54" s="38">
        <v>130929</v>
      </c>
      <c r="AA54" s="38">
        <v>133180</v>
      </c>
      <c r="AB54" s="20">
        <f t="shared" si="109"/>
        <v>1440118</v>
      </c>
      <c r="AC54" s="38">
        <v>123952</v>
      </c>
      <c r="AD54" s="38">
        <v>110944</v>
      </c>
      <c r="AE54" s="38">
        <v>120818</v>
      </c>
      <c r="AF54" s="38">
        <v>116421</v>
      </c>
      <c r="AG54" s="38">
        <v>114385</v>
      </c>
      <c r="AH54" s="38">
        <v>101704</v>
      </c>
      <c r="AI54" s="38">
        <v>130702</v>
      </c>
      <c r="AJ54" s="38">
        <v>141338</v>
      </c>
      <c r="AK54" s="38">
        <v>140145</v>
      </c>
      <c r="AL54" s="38">
        <v>151407</v>
      </c>
      <c r="AM54" s="38">
        <v>141578</v>
      </c>
      <c r="AN54" s="38">
        <v>143014</v>
      </c>
      <c r="AO54" s="20">
        <f t="shared" si="110"/>
        <v>1536408</v>
      </c>
      <c r="AP54" s="38">
        <v>141692</v>
      </c>
      <c r="AQ54" s="38">
        <v>128273</v>
      </c>
      <c r="AR54" s="38">
        <v>134762</v>
      </c>
      <c r="AS54" s="38">
        <v>124629</v>
      </c>
      <c r="AT54" s="38">
        <v>132027</v>
      </c>
      <c r="AU54" s="38">
        <v>131655</v>
      </c>
      <c r="AV54" s="38">
        <v>145352</v>
      </c>
      <c r="AW54" s="38">
        <v>160931</v>
      </c>
      <c r="AX54" s="38">
        <v>160811</v>
      </c>
      <c r="AY54" s="38">
        <v>170560</v>
      </c>
      <c r="AZ54" s="38">
        <v>165389</v>
      </c>
      <c r="BA54" s="38">
        <v>165289</v>
      </c>
      <c r="BB54" s="20">
        <f t="shared" si="111"/>
        <v>1761370</v>
      </c>
      <c r="BC54" s="38">
        <v>155827</v>
      </c>
      <c r="BD54" s="38">
        <v>139444</v>
      </c>
      <c r="BE54" s="38">
        <v>144561</v>
      </c>
      <c r="BF54" s="38">
        <v>149228</v>
      </c>
      <c r="BG54" s="38">
        <v>156236</v>
      </c>
      <c r="BH54" s="38">
        <v>148968</v>
      </c>
      <c r="BI54" s="38">
        <v>158198</v>
      </c>
      <c r="BJ54" s="38">
        <v>168239</v>
      </c>
      <c r="BK54" s="38">
        <v>163721</v>
      </c>
      <c r="BL54" s="38">
        <v>172594</v>
      </c>
      <c r="BM54" s="38">
        <v>176249</v>
      </c>
      <c r="BN54" s="38">
        <v>177549</v>
      </c>
      <c r="BO54" s="20">
        <f t="shared" si="112"/>
        <v>1910814</v>
      </c>
      <c r="BP54" s="38">
        <v>160233</v>
      </c>
      <c r="BQ54" s="38">
        <v>147998</v>
      </c>
      <c r="BR54" s="38">
        <v>146187</v>
      </c>
      <c r="BS54" s="38">
        <v>151312</v>
      </c>
      <c r="BT54" s="38">
        <v>166393</v>
      </c>
      <c r="BU54" s="38">
        <v>152856</v>
      </c>
      <c r="BV54" s="38">
        <v>164173</v>
      </c>
      <c r="BW54" s="38">
        <v>184597</v>
      </c>
      <c r="BX54" s="38">
        <v>169972</v>
      </c>
      <c r="BY54" s="38">
        <v>184694</v>
      </c>
      <c r="BZ54" s="38">
        <v>173480</v>
      </c>
      <c r="CA54" s="38">
        <v>177476</v>
      </c>
      <c r="CB54" s="20">
        <f t="shared" si="113"/>
        <v>1979371</v>
      </c>
      <c r="CC54" s="38">
        <v>171894</v>
      </c>
      <c r="CD54" s="38">
        <v>156500</v>
      </c>
      <c r="CE54" s="38">
        <v>160509</v>
      </c>
      <c r="CF54" s="38">
        <v>155695</v>
      </c>
      <c r="CG54" s="38">
        <v>168296</v>
      </c>
      <c r="CH54" s="38">
        <v>164664</v>
      </c>
      <c r="CI54" s="38">
        <v>170185</v>
      </c>
      <c r="CJ54" s="38">
        <v>191309</v>
      </c>
      <c r="CK54" s="38">
        <v>190616</v>
      </c>
      <c r="CL54" s="38">
        <v>198591</v>
      </c>
      <c r="CM54" s="38">
        <v>192771</v>
      </c>
      <c r="CN54" s="38">
        <v>191360</v>
      </c>
      <c r="CO54" s="20">
        <f t="shared" si="114"/>
        <v>2112390</v>
      </c>
      <c r="CP54" s="38">
        <v>182941</v>
      </c>
      <c r="CQ54" s="38">
        <v>170725</v>
      </c>
      <c r="CR54" s="38">
        <v>181402</v>
      </c>
      <c r="CS54" s="38">
        <v>173430</v>
      </c>
      <c r="CT54" s="38">
        <v>176819</v>
      </c>
      <c r="CU54" s="38">
        <v>164497</v>
      </c>
      <c r="CV54" s="38">
        <v>182789</v>
      </c>
      <c r="CW54" s="38">
        <v>200365</v>
      </c>
      <c r="CX54" s="38">
        <v>192718</v>
      </c>
      <c r="CY54" s="38">
        <v>198351</v>
      </c>
      <c r="CZ54" s="38">
        <v>183113</v>
      </c>
      <c r="DA54" s="38">
        <v>194448</v>
      </c>
      <c r="DB54" s="20">
        <f t="shared" si="115"/>
        <v>2201598</v>
      </c>
      <c r="DC54" s="38">
        <v>174352</v>
      </c>
      <c r="DD54" s="38">
        <v>170475</v>
      </c>
      <c r="DE54" s="38">
        <v>175610</v>
      </c>
      <c r="DF54" s="38">
        <v>170109</v>
      </c>
      <c r="DG54" s="38">
        <v>176245</v>
      </c>
      <c r="DH54" s="38">
        <v>169869</v>
      </c>
      <c r="DI54" s="38">
        <v>184102</v>
      </c>
      <c r="DJ54" s="38">
        <v>194923</v>
      </c>
      <c r="DK54" s="38">
        <v>193044</v>
      </c>
      <c r="DL54" s="11"/>
      <c r="DM54" s="11"/>
      <c r="DN54" s="11"/>
      <c r="DO54" s="11"/>
    </row>
    <row r="55" spans="2:119" x14ac:dyDescent="0.25">
      <c r="B55" s="4" t="s">
        <v>9</v>
      </c>
      <c r="C55" s="35">
        <f>SUM(C56:C57)</f>
        <v>349773</v>
      </c>
      <c r="D55" s="35">
        <f t="shared" ref="D55:N55" si="161">SUM(D56:D57)</f>
        <v>347894</v>
      </c>
      <c r="E55" s="35">
        <f t="shared" si="161"/>
        <v>332191</v>
      </c>
      <c r="F55" s="35">
        <f t="shared" si="161"/>
        <v>311747</v>
      </c>
      <c r="G55" s="35">
        <f t="shared" si="161"/>
        <v>318733</v>
      </c>
      <c r="H55" s="35">
        <f t="shared" si="161"/>
        <v>311181</v>
      </c>
      <c r="I55" s="35">
        <f t="shared" si="161"/>
        <v>326339</v>
      </c>
      <c r="J55" s="35">
        <f t="shared" si="161"/>
        <v>347323</v>
      </c>
      <c r="K55" s="35">
        <f t="shared" si="161"/>
        <v>341039</v>
      </c>
      <c r="L55" s="35">
        <f t="shared" si="161"/>
        <v>362143</v>
      </c>
      <c r="M55" s="35">
        <f t="shared" si="161"/>
        <v>339633</v>
      </c>
      <c r="N55" s="35">
        <f t="shared" si="161"/>
        <v>385837</v>
      </c>
      <c r="O55" s="20">
        <f t="shared" si="108"/>
        <v>4073833</v>
      </c>
      <c r="P55" s="35">
        <f>SUM(P56:P57)</f>
        <v>409084</v>
      </c>
      <c r="Q55" s="35">
        <f t="shared" ref="Q55:AA55" si="162">SUM(Q56:Q57)</f>
        <v>405852</v>
      </c>
      <c r="R55" s="35">
        <f t="shared" si="162"/>
        <v>372409</v>
      </c>
      <c r="S55" s="35">
        <f t="shared" si="162"/>
        <v>327625</v>
      </c>
      <c r="T55" s="35">
        <f t="shared" si="162"/>
        <v>338797</v>
      </c>
      <c r="U55" s="35">
        <f t="shared" si="162"/>
        <v>333227</v>
      </c>
      <c r="V55" s="35">
        <f t="shared" si="162"/>
        <v>346884</v>
      </c>
      <c r="W55" s="35">
        <f t="shared" si="162"/>
        <v>370594</v>
      </c>
      <c r="X55" s="35">
        <f t="shared" si="162"/>
        <v>364581</v>
      </c>
      <c r="Y55" s="35">
        <f t="shared" si="162"/>
        <v>389256</v>
      </c>
      <c r="Z55" s="35">
        <f t="shared" si="162"/>
        <v>381303</v>
      </c>
      <c r="AA55" s="35">
        <f t="shared" si="162"/>
        <v>401567</v>
      </c>
      <c r="AB55" s="20">
        <f t="shared" si="109"/>
        <v>4441179</v>
      </c>
      <c r="AC55" s="35">
        <f>SUM(AC56:AC57)</f>
        <v>410112</v>
      </c>
      <c r="AD55" s="35">
        <f t="shared" ref="AD55:AN55" si="163">SUM(AD56:AD57)</f>
        <v>392397</v>
      </c>
      <c r="AE55" s="35">
        <f t="shared" si="163"/>
        <v>370908</v>
      </c>
      <c r="AF55" s="35">
        <f t="shared" si="163"/>
        <v>338291</v>
      </c>
      <c r="AG55" s="35">
        <f t="shared" si="163"/>
        <v>371572</v>
      </c>
      <c r="AH55" s="35">
        <f t="shared" si="163"/>
        <v>359597</v>
      </c>
      <c r="AI55" s="35">
        <f t="shared" si="163"/>
        <v>375511</v>
      </c>
      <c r="AJ55" s="35">
        <f t="shared" si="163"/>
        <v>381071</v>
      </c>
      <c r="AK55" s="35">
        <f t="shared" si="163"/>
        <v>384978</v>
      </c>
      <c r="AL55" s="35">
        <f t="shared" si="163"/>
        <v>400756</v>
      </c>
      <c r="AM55" s="35">
        <f t="shared" si="163"/>
        <v>383552</v>
      </c>
      <c r="AN55" s="35">
        <f t="shared" si="163"/>
        <v>409010</v>
      </c>
      <c r="AO55" s="20">
        <f t="shared" si="110"/>
        <v>4577755</v>
      </c>
      <c r="AP55" s="35">
        <f>SUM(AP56:AP57)</f>
        <v>431480</v>
      </c>
      <c r="AQ55" s="35">
        <f t="shared" ref="AQ55:BA55" si="164">SUM(AQ56:AQ57)</f>
        <v>411016</v>
      </c>
      <c r="AR55" s="35">
        <f t="shared" si="164"/>
        <v>388604</v>
      </c>
      <c r="AS55" s="35">
        <f t="shared" si="164"/>
        <v>373010</v>
      </c>
      <c r="AT55" s="35">
        <f t="shared" si="164"/>
        <v>372232</v>
      </c>
      <c r="AU55" s="35">
        <f t="shared" si="164"/>
        <v>373257</v>
      </c>
      <c r="AV55" s="35">
        <f t="shared" si="164"/>
        <v>401320</v>
      </c>
      <c r="AW55" s="35">
        <f t="shared" si="164"/>
        <v>411973</v>
      </c>
      <c r="AX55" s="35">
        <f t="shared" si="164"/>
        <v>404797</v>
      </c>
      <c r="AY55" s="35">
        <f t="shared" si="164"/>
        <v>431506</v>
      </c>
      <c r="AZ55" s="35">
        <f t="shared" si="164"/>
        <v>412591</v>
      </c>
      <c r="BA55" s="35">
        <f t="shared" si="164"/>
        <v>440746</v>
      </c>
      <c r="BB55" s="20">
        <f t="shared" si="111"/>
        <v>4852532</v>
      </c>
      <c r="BC55" s="35">
        <f>SUM(BC56:BC57)</f>
        <v>466634</v>
      </c>
      <c r="BD55" s="35">
        <f t="shared" ref="BD55:BN55" si="165">SUM(BD56:BD57)</f>
        <v>426445</v>
      </c>
      <c r="BE55" s="35">
        <f t="shared" si="165"/>
        <v>415444</v>
      </c>
      <c r="BF55" s="35">
        <f t="shared" si="165"/>
        <v>402523</v>
      </c>
      <c r="BG55" s="35">
        <f t="shared" si="165"/>
        <v>410054</v>
      </c>
      <c r="BH55" s="35">
        <f t="shared" si="165"/>
        <v>399121</v>
      </c>
      <c r="BI55" s="35">
        <f t="shared" si="165"/>
        <v>430526</v>
      </c>
      <c r="BJ55" s="35">
        <f t="shared" si="165"/>
        <v>452071</v>
      </c>
      <c r="BK55" s="35">
        <f t="shared" si="165"/>
        <v>427810</v>
      </c>
      <c r="BL55" s="35">
        <f t="shared" si="165"/>
        <v>460002</v>
      </c>
      <c r="BM55" s="35">
        <f t="shared" si="165"/>
        <v>450283</v>
      </c>
      <c r="BN55" s="35">
        <f t="shared" si="165"/>
        <v>471618</v>
      </c>
      <c r="BO55" s="20">
        <f t="shared" si="112"/>
        <v>5212531</v>
      </c>
      <c r="BP55" s="35">
        <f>SUM(BP56:BP57)</f>
        <v>490676</v>
      </c>
      <c r="BQ55" s="35">
        <f t="shared" ref="BQ55:CA55" si="166">SUM(BQ56:BQ57)</f>
        <v>474223</v>
      </c>
      <c r="BR55" s="35">
        <f t="shared" si="166"/>
        <v>453340</v>
      </c>
      <c r="BS55" s="35">
        <f t="shared" si="166"/>
        <v>432024</v>
      </c>
      <c r="BT55" s="35">
        <f t="shared" si="166"/>
        <v>466376</v>
      </c>
      <c r="BU55" s="35">
        <f t="shared" si="166"/>
        <v>442820</v>
      </c>
      <c r="BV55" s="35">
        <f t="shared" si="166"/>
        <v>478943</v>
      </c>
      <c r="BW55" s="35">
        <f t="shared" si="166"/>
        <v>514476</v>
      </c>
      <c r="BX55" s="35">
        <f t="shared" si="166"/>
        <v>559735</v>
      </c>
      <c r="BY55" s="35">
        <f t="shared" si="166"/>
        <v>551092</v>
      </c>
      <c r="BZ55" s="35">
        <f t="shared" si="166"/>
        <v>519388</v>
      </c>
      <c r="CA55" s="35">
        <f t="shared" si="166"/>
        <v>559440</v>
      </c>
      <c r="CB55" s="20">
        <f t="shared" si="113"/>
        <v>5942533</v>
      </c>
      <c r="CC55" s="35">
        <v>595469</v>
      </c>
      <c r="CD55" s="35">
        <v>549633</v>
      </c>
      <c r="CE55" s="35">
        <v>547258</v>
      </c>
      <c r="CF55" s="35">
        <v>513831</v>
      </c>
      <c r="CG55" s="35">
        <v>507294</v>
      </c>
      <c r="CH55" s="35">
        <v>524022</v>
      </c>
      <c r="CI55" s="35">
        <v>556601</v>
      </c>
      <c r="CJ55" s="35">
        <v>577323</v>
      </c>
      <c r="CK55" s="35">
        <v>569990</v>
      </c>
      <c r="CL55" s="35">
        <v>581633</v>
      </c>
      <c r="CM55" s="35">
        <v>576886</v>
      </c>
      <c r="CN55" s="35">
        <v>608544</v>
      </c>
      <c r="CO55" s="20">
        <f t="shared" si="114"/>
        <v>6708484</v>
      </c>
      <c r="CP55" s="35">
        <v>630242</v>
      </c>
      <c r="CQ55" s="35">
        <v>606320</v>
      </c>
      <c r="CR55" s="35">
        <v>583198</v>
      </c>
      <c r="CS55" s="35">
        <v>555420</v>
      </c>
      <c r="CT55" s="35">
        <v>568360</v>
      </c>
      <c r="CU55" s="35">
        <v>554169</v>
      </c>
      <c r="CV55" s="35">
        <v>596066</v>
      </c>
      <c r="CW55" s="35">
        <v>602161</v>
      </c>
      <c r="CX55" s="35">
        <v>512915</v>
      </c>
      <c r="CY55" s="35">
        <v>526189</v>
      </c>
      <c r="CZ55" s="35">
        <v>516627</v>
      </c>
      <c r="DA55" s="35">
        <v>540335</v>
      </c>
      <c r="DB55" s="20">
        <f t="shared" si="115"/>
        <v>6792002</v>
      </c>
      <c r="DC55" s="35">
        <f>+DC56+DC57</f>
        <v>488698</v>
      </c>
      <c r="DD55" s="35">
        <f t="shared" ref="DD55" si="167">+DD56+DD57</f>
        <v>512303</v>
      </c>
      <c r="DE55" s="35">
        <f t="shared" ref="DE55" si="168">+DE56+DE57</f>
        <v>507933</v>
      </c>
      <c r="DF55" s="35">
        <f t="shared" ref="DF55:DK55" si="169">+DF56+DF57</f>
        <v>492272</v>
      </c>
      <c r="DG55" s="35">
        <f t="shared" si="169"/>
        <v>524685</v>
      </c>
      <c r="DH55" s="35">
        <f t="shared" si="169"/>
        <v>504238</v>
      </c>
      <c r="DI55" s="35">
        <f t="shared" si="169"/>
        <v>493427</v>
      </c>
      <c r="DJ55" s="35">
        <f t="shared" si="169"/>
        <v>567287</v>
      </c>
      <c r="DK55" s="35">
        <f t="shared" si="169"/>
        <v>541995</v>
      </c>
      <c r="DL55" s="11"/>
      <c r="DM55" s="11"/>
      <c r="DN55" s="11"/>
      <c r="DO55" s="11"/>
    </row>
    <row r="56" spans="2:119" x14ac:dyDescent="0.25">
      <c r="B56" s="5" t="s">
        <v>2</v>
      </c>
      <c r="C56" s="29">
        <v>100458</v>
      </c>
      <c r="D56" s="29">
        <v>111951</v>
      </c>
      <c r="E56" s="29">
        <v>77907</v>
      </c>
      <c r="F56" s="29">
        <v>67681</v>
      </c>
      <c r="G56" s="29">
        <v>69348</v>
      </c>
      <c r="H56" s="29">
        <v>64923</v>
      </c>
      <c r="I56" s="29">
        <v>73759</v>
      </c>
      <c r="J56" s="29">
        <v>74275</v>
      </c>
      <c r="K56" s="29">
        <v>69286</v>
      </c>
      <c r="L56" s="29">
        <v>74930</v>
      </c>
      <c r="M56" s="29">
        <v>74762</v>
      </c>
      <c r="N56" s="29">
        <v>93515</v>
      </c>
      <c r="O56" s="20">
        <f t="shared" si="108"/>
        <v>952795</v>
      </c>
      <c r="P56" s="29">
        <v>125414</v>
      </c>
      <c r="Q56" s="29">
        <v>131680</v>
      </c>
      <c r="R56" s="29">
        <v>87705</v>
      </c>
      <c r="S56" s="29">
        <v>67415</v>
      </c>
      <c r="T56" s="29">
        <v>58729</v>
      </c>
      <c r="U56" s="29">
        <v>52609</v>
      </c>
      <c r="V56" s="29">
        <v>58700</v>
      </c>
      <c r="W56" s="29">
        <v>60336</v>
      </c>
      <c r="X56" s="29">
        <v>54179</v>
      </c>
      <c r="Y56" s="29">
        <v>59903</v>
      </c>
      <c r="Z56" s="29">
        <v>55084</v>
      </c>
      <c r="AA56" s="29">
        <v>68151</v>
      </c>
      <c r="AB56" s="20">
        <f t="shared" si="109"/>
        <v>879905</v>
      </c>
      <c r="AC56" s="29">
        <v>89668</v>
      </c>
      <c r="AD56" s="29">
        <v>97968</v>
      </c>
      <c r="AE56" s="29">
        <v>62238</v>
      </c>
      <c r="AF56" s="29">
        <v>59200</v>
      </c>
      <c r="AG56" s="29">
        <v>58890</v>
      </c>
      <c r="AH56" s="29">
        <v>59024</v>
      </c>
      <c r="AI56" s="29">
        <v>64259</v>
      </c>
      <c r="AJ56" s="29">
        <v>64952</v>
      </c>
      <c r="AK56" s="29">
        <v>59211</v>
      </c>
      <c r="AL56" s="29">
        <v>65518</v>
      </c>
      <c r="AM56" s="29">
        <v>62638</v>
      </c>
      <c r="AN56" s="29">
        <v>78487</v>
      </c>
      <c r="AO56" s="20">
        <f t="shared" si="110"/>
        <v>822053</v>
      </c>
      <c r="AP56" s="29">
        <v>112719</v>
      </c>
      <c r="AQ56" s="29">
        <v>107223</v>
      </c>
      <c r="AR56" s="29">
        <v>75641</v>
      </c>
      <c r="AS56" s="29">
        <v>69578</v>
      </c>
      <c r="AT56" s="29">
        <v>69397</v>
      </c>
      <c r="AU56" s="29">
        <v>68569</v>
      </c>
      <c r="AV56" s="29">
        <v>74635</v>
      </c>
      <c r="AW56" s="29">
        <v>79387</v>
      </c>
      <c r="AX56" s="29">
        <v>74111</v>
      </c>
      <c r="AY56" s="29">
        <v>80114</v>
      </c>
      <c r="AZ56" s="29">
        <v>79560</v>
      </c>
      <c r="BA56" s="29">
        <v>100264</v>
      </c>
      <c r="BB56" s="20">
        <f t="shared" si="111"/>
        <v>991198</v>
      </c>
      <c r="BC56" s="29">
        <v>130716</v>
      </c>
      <c r="BD56" s="29">
        <v>124486</v>
      </c>
      <c r="BE56" s="29">
        <v>96767</v>
      </c>
      <c r="BF56" s="29">
        <v>77780</v>
      </c>
      <c r="BG56" s="29">
        <v>84238</v>
      </c>
      <c r="BH56" s="29">
        <v>81999</v>
      </c>
      <c r="BI56" s="29">
        <v>83772</v>
      </c>
      <c r="BJ56" s="29">
        <v>85436</v>
      </c>
      <c r="BK56" s="29">
        <v>78512</v>
      </c>
      <c r="BL56" s="29">
        <v>65245</v>
      </c>
      <c r="BM56" s="29">
        <v>64694</v>
      </c>
      <c r="BN56" s="29">
        <v>76945</v>
      </c>
      <c r="BO56" s="20">
        <f t="shared" si="112"/>
        <v>1050590</v>
      </c>
      <c r="BP56" s="29">
        <v>99949</v>
      </c>
      <c r="BQ56" s="29">
        <v>102085</v>
      </c>
      <c r="BR56" s="29">
        <v>72011</v>
      </c>
      <c r="BS56" s="29">
        <v>63005</v>
      </c>
      <c r="BT56" s="29">
        <v>64548</v>
      </c>
      <c r="BU56" s="29">
        <v>61410</v>
      </c>
      <c r="BV56" s="29">
        <v>71767</v>
      </c>
      <c r="BW56" s="29">
        <v>85166</v>
      </c>
      <c r="BX56" s="29">
        <v>107608</v>
      </c>
      <c r="BY56" s="29">
        <v>100017</v>
      </c>
      <c r="BZ56" s="29">
        <v>98262</v>
      </c>
      <c r="CA56" s="29">
        <v>122317</v>
      </c>
      <c r="CB56" s="20">
        <f t="shared" si="113"/>
        <v>1048145</v>
      </c>
      <c r="CC56" s="29">
        <v>153143</v>
      </c>
      <c r="CD56" s="29">
        <v>142530</v>
      </c>
      <c r="CE56" s="29">
        <v>110877</v>
      </c>
      <c r="CF56" s="29">
        <v>96266</v>
      </c>
      <c r="CG56" s="29">
        <v>92316</v>
      </c>
      <c r="CH56" s="29">
        <v>93085</v>
      </c>
      <c r="CI56" s="29">
        <v>100708</v>
      </c>
      <c r="CJ56" s="29">
        <v>100274</v>
      </c>
      <c r="CK56" s="29">
        <v>90832</v>
      </c>
      <c r="CL56" s="29">
        <v>95007</v>
      </c>
      <c r="CM56" s="29">
        <v>97463</v>
      </c>
      <c r="CN56" s="29">
        <v>118408</v>
      </c>
      <c r="CO56" s="20">
        <f t="shared" si="114"/>
        <v>1290909</v>
      </c>
      <c r="CP56" s="29">
        <v>153921</v>
      </c>
      <c r="CQ56" s="29">
        <v>145213</v>
      </c>
      <c r="CR56" s="29">
        <v>111126</v>
      </c>
      <c r="CS56" s="29">
        <v>95034</v>
      </c>
      <c r="CT56" s="29">
        <v>96929</v>
      </c>
      <c r="CU56" s="29">
        <v>95154</v>
      </c>
      <c r="CV56" s="29">
        <v>102849</v>
      </c>
      <c r="CW56" s="29">
        <v>101253</v>
      </c>
      <c r="CX56" s="29">
        <v>79730</v>
      </c>
      <c r="CY56" s="29">
        <v>84166</v>
      </c>
      <c r="CZ56" s="29">
        <v>82938</v>
      </c>
      <c r="DA56" s="29">
        <v>99401</v>
      </c>
      <c r="DB56" s="20">
        <f t="shared" si="115"/>
        <v>1247714</v>
      </c>
      <c r="DC56" s="29">
        <v>110347</v>
      </c>
      <c r="DD56" s="29">
        <v>119358</v>
      </c>
      <c r="DE56" s="29">
        <v>92415</v>
      </c>
      <c r="DF56" s="29">
        <v>88721</v>
      </c>
      <c r="DG56" s="29">
        <v>86776</v>
      </c>
      <c r="DH56" s="29">
        <v>81559</v>
      </c>
      <c r="DI56" s="29">
        <v>93819</v>
      </c>
      <c r="DJ56" s="29">
        <v>89984</v>
      </c>
      <c r="DK56" s="29">
        <v>82009</v>
      </c>
      <c r="DL56" s="11"/>
      <c r="DM56" s="11"/>
      <c r="DN56" s="11"/>
      <c r="DO56" s="11"/>
    </row>
    <row r="57" spans="2:119" x14ac:dyDescent="0.25">
      <c r="B57" s="5" t="s">
        <v>3</v>
      </c>
      <c r="C57" s="38">
        <v>249315</v>
      </c>
      <c r="D57" s="38">
        <v>235943</v>
      </c>
      <c r="E57" s="38">
        <v>254284</v>
      </c>
      <c r="F57" s="38">
        <v>244066</v>
      </c>
      <c r="G57" s="38">
        <v>249385</v>
      </c>
      <c r="H57" s="38">
        <v>246258</v>
      </c>
      <c r="I57" s="38">
        <v>252580</v>
      </c>
      <c r="J57" s="38">
        <v>273048</v>
      </c>
      <c r="K57" s="38">
        <v>271753</v>
      </c>
      <c r="L57" s="38">
        <v>287213</v>
      </c>
      <c r="M57" s="38">
        <v>264871</v>
      </c>
      <c r="N57" s="38">
        <v>292322</v>
      </c>
      <c r="O57" s="20">
        <f t="shared" si="108"/>
        <v>3121038</v>
      </c>
      <c r="P57" s="38">
        <v>283670</v>
      </c>
      <c r="Q57" s="38">
        <v>274172</v>
      </c>
      <c r="R57" s="38">
        <v>284704</v>
      </c>
      <c r="S57" s="38">
        <v>260210</v>
      </c>
      <c r="T57" s="38">
        <v>280068</v>
      </c>
      <c r="U57" s="38">
        <v>280618</v>
      </c>
      <c r="V57" s="38">
        <v>288184</v>
      </c>
      <c r="W57" s="38">
        <v>310258</v>
      </c>
      <c r="X57" s="38">
        <v>310402</v>
      </c>
      <c r="Y57" s="38">
        <v>329353</v>
      </c>
      <c r="Z57" s="38">
        <v>326219</v>
      </c>
      <c r="AA57" s="38">
        <v>333416</v>
      </c>
      <c r="AB57" s="20">
        <f t="shared" si="109"/>
        <v>3561274</v>
      </c>
      <c r="AC57" s="38">
        <v>320444</v>
      </c>
      <c r="AD57" s="38">
        <v>294429</v>
      </c>
      <c r="AE57" s="38">
        <v>308670</v>
      </c>
      <c r="AF57" s="38">
        <v>279091</v>
      </c>
      <c r="AG57" s="38">
        <v>312682</v>
      </c>
      <c r="AH57" s="38">
        <v>300573</v>
      </c>
      <c r="AI57" s="38">
        <v>311252</v>
      </c>
      <c r="AJ57" s="38">
        <v>316119</v>
      </c>
      <c r="AK57" s="38">
        <v>325767</v>
      </c>
      <c r="AL57" s="38">
        <v>335238</v>
      </c>
      <c r="AM57" s="38">
        <v>320914</v>
      </c>
      <c r="AN57" s="38">
        <v>330523</v>
      </c>
      <c r="AO57" s="20">
        <f t="shared" si="110"/>
        <v>3755702</v>
      </c>
      <c r="AP57" s="38">
        <v>318761</v>
      </c>
      <c r="AQ57" s="38">
        <v>303793</v>
      </c>
      <c r="AR57" s="38">
        <v>312963</v>
      </c>
      <c r="AS57" s="38">
        <v>303432</v>
      </c>
      <c r="AT57" s="38">
        <v>302835</v>
      </c>
      <c r="AU57" s="38">
        <v>304688</v>
      </c>
      <c r="AV57" s="38">
        <v>326685</v>
      </c>
      <c r="AW57" s="38">
        <v>332586</v>
      </c>
      <c r="AX57" s="38">
        <v>330686</v>
      </c>
      <c r="AY57" s="38">
        <v>351392</v>
      </c>
      <c r="AZ57" s="38">
        <v>333031</v>
      </c>
      <c r="BA57" s="38">
        <v>340482</v>
      </c>
      <c r="BB57" s="20">
        <f t="shared" si="111"/>
        <v>3861334</v>
      </c>
      <c r="BC57" s="38">
        <v>335918</v>
      </c>
      <c r="BD57" s="38">
        <v>301959</v>
      </c>
      <c r="BE57" s="38">
        <v>318677</v>
      </c>
      <c r="BF57" s="38">
        <v>324743</v>
      </c>
      <c r="BG57" s="38">
        <v>325816</v>
      </c>
      <c r="BH57" s="38">
        <v>317122</v>
      </c>
      <c r="BI57" s="38">
        <v>346754</v>
      </c>
      <c r="BJ57" s="38">
        <v>366635</v>
      </c>
      <c r="BK57" s="38">
        <v>349298</v>
      </c>
      <c r="BL57" s="38">
        <v>394757</v>
      </c>
      <c r="BM57" s="38">
        <v>385589</v>
      </c>
      <c r="BN57" s="38">
        <v>394673</v>
      </c>
      <c r="BO57" s="20">
        <f t="shared" si="112"/>
        <v>4161941</v>
      </c>
      <c r="BP57" s="38">
        <v>390727</v>
      </c>
      <c r="BQ57" s="38">
        <v>372138</v>
      </c>
      <c r="BR57" s="38">
        <v>381329</v>
      </c>
      <c r="BS57" s="38">
        <v>369019</v>
      </c>
      <c r="BT57" s="38">
        <v>401828</v>
      </c>
      <c r="BU57" s="38">
        <v>381410</v>
      </c>
      <c r="BV57" s="38">
        <v>407176</v>
      </c>
      <c r="BW57" s="38">
        <v>429310</v>
      </c>
      <c r="BX57" s="38">
        <v>452127</v>
      </c>
      <c r="BY57" s="38">
        <v>451075</v>
      </c>
      <c r="BZ57" s="38">
        <v>421126</v>
      </c>
      <c r="CA57" s="38">
        <v>437123</v>
      </c>
      <c r="CB57" s="20">
        <f t="shared" si="113"/>
        <v>4894388</v>
      </c>
      <c r="CC57" s="38">
        <v>442326</v>
      </c>
      <c r="CD57" s="38">
        <v>407103</v>
      </c>
      <c r="CE57" s="38">
        <v>436381</v>
      </c>
      <c r="CF57" s="38">
        <v>417565</v>
      </c>
      <c r="CG57" s="38">
        <v>414978</v>
      </c>
      <c r="CH57" s="38">
        <v>430937</v>
      </c>
      <c r="CI57" s="38">
        <v>455893</v>
      </c>
      <c r="CJ57" s="38">
        <v>477049</v>
      </c>
      <c r="CK57" s="38">
        <v>479158</v>
      </c>
      <c r="CL57" s="38">
        <v>486626</v>
      </c>
      <c r="CM57" s="38">
        <v>479423</v>
      </c>
      <c r="CN57" s="38">
        <v>490136</v>
      </c>
      <c r="CO57" s="20">
        <f t="shared" si="114"/>
        <v>5417575</v>
      </c>
      <c r="CP57" s="38">
        <v>476321</v>
      </c>
      <c r="CQ57" s="38">
        <v>461107</v>
      </c>
      <c r="CR57" s="38">
        <v>472072</v>
      </c>
      <c r="CS57" s="38">
        <v>460386</v>
      </c>
      <c r="CT57" s="38">
        <v>471431</v>
      </c>
      <c r="CU57" s="38">
        <v>459015</v>
      </c>
      <c r="CV57" s="38">
        <v>493217</v>
      </c>
      <c r="CW57" s="38">
        <v>500908</v>
      </c>
      <c r="CX57" s="38">
        <v>433185</v>
      </c>
      <c r="CY57" s="38">
        <v>442023</v>
      </c>
      <c r="CZ57" s="38">
        <v>433689</v>
      </c>
      <c r="DA57" s="38">
        <v>440934</v>
      </c>
      <c r="DB57" s="20">
        <f t="shared" si="115"/>
        <v>5544288</v>
      </c>
      <c r="DC57" s="38">
        <v>378351</v>
      </c>
      <c r="DD57" s="38">
        <v>392945</v>
      </c>
      <c r="DE57" s="38">
        <v>415518</v>
      </c>
      <c r="DF57" s="38">
        <v>403551</v>
      </c>
      <c r="DG57" s="38">
        <v>437909</v>
      </c>
      <c r="DH57" s="38">
        <v>422679</v>
      </c>
      <c r="DI57" s="38">
        <v>399608</v>
      </c>
      <c r="DJ57" s="38">
        <v>477303</v>
      </c>
      <c r="DK57" s="38">
        <v>459986</v>
      </c>
      <c r="DL57" s="11"/>
      <c r="DM57" s="11"/>
      <c r="DN57" s="11"/>
      <c r="DO57" s="11"/>
    </row>
    <row r="58" spans="2:119" x14ac:dyDescent="0.25">
      <c r="B58" s="6" t="s">
        <v>10</v>
      </c>
      <c r="C58" s="33">
        <f>SUM(C59:C60)</f>
        <v>991052</v>
      </c>
      <c r="D58" s="33">
        <f t="shared" ref="D58:N58" si="170">SUM(D59:D60)</f>
        <v>905263</v>
      </c>
      <c r="E58" s="33">
        <f t="shared" si="170"/>
        <v>884466</v>
      </c>
      <c r="F58" s="33">
        <f t="shared" si="170"/>
        <v>867203</v>
      </c>
      <c r="G58" s="33">
        <f t="shared" si="170"/>
        <v>895634</v>
      </c>
      <c r="H58" s="33">
        <f t="shared" si="170"/>
        <v>842216</v>
      </c>
      <c r="I58" s="33">
        <f t="shared" si="170"/>
        <v>905907</v>
      </c>
      <c r="J58" s="33">
        <f t="shared" si="170"/>
        <v>1002039</v>
      </c>
      <c r="K58" s="33">
        <f t="shared" si="170"/>
        <v>965301</v>
      </c>
      <c r="L58" s="33">
        <f t="shared" si="170"/>
        <v>1026028</v>
      </c>
      <c r="M58" s="33">
        <f t="shared" si="170"/>
        <v>964606</v>
      </c>
      <c r="N58" s="33">
        <f t="shared" si="170"/>
        <v>1056043</v>
      </c>
      <c r="O58" s="33">
        <f>SUM(O59:O60)</f>
        <v>11305758</v>
      </c>
      <c r="P58" s="33">
        <f>SUM(P59:P60)</f>
        <v>1081331</v>
      </c>
      <c r="Q58" s="33">
        <f t="shared" ref="Q58:AA58" si="171">SUM(Q59:Q60)</f>
        <v>1058182</v>
      </c>
      <c r="R58" s="33">
        <f t="shared" si="171"/>
        <v>1014264</v>
      </c>
      <c r="S58" s="33">
        <f t="shared" si="171"/>
        <v>949039</v>
      </c>
      <c r="T58" s="33">
        <f t="shared" si="171"/>
        <v>984000</v>
      </c>
      <c r="U58" s="33">
        <f t="shared" si="171"/>
        <v>966163</v>
      </c>
      <c r="V58" s="33">
        <f t="shared" si="171"/>
        <v>1023944</v>
      </c>
      <c r="W58" s="33">
        <f t="shared" si="171"/>
        <v>1122204</v>
      </c>
      <c r="X58" s="33">
        <f t="shared" si="171"/>
        <v>1093755</v>
      </c>
      <c r="Y58" s="33">
        <f t="shared" si="171"/>
        <v>1155931</v>
      </c>
      <c r="Z58" s="33">
        <f t="shared" si="171"/>
        <v>1102511</v>
      </c>
      <c r="AA58" s="33">
        <f t="shared" si="171"/>
        <v>1171624</v>
      </c>
      <c r="AB58" s="33">
        <f>SUM(AB59:AB60)</f>
        <v>12722948</v>
      </c>
      <c r="AC58" s="33">
        <f>SUM(AC59:AC60)</f>
        <v>1159213</v>
      </c>
      <c r="AD58" s="33">
        <f t="shared" ref="AD58:AN58" si="172">SUM(AD59:AD60)</f>
        <v>1084319</v>
      </c>
      <c r="AE58" s="33">
        <f t="shared" si="172"/>
        <v>1088814</v>
      </c>
      <c r="AF58" s="33">
        <f t="shared" si="172"/>
        <v>1025518</v>
      </c>
      <c r="AG58" s="33">
        <f t="shared" si="172"/>
        <v>1028589</v>
      </c>
      <c r="AH58" s="33">
        <f t="shared" si="172"/>
        <v>1008775</v>
      </c>
      <c r="AI58" s="33">
        <f t="shared" si="172"/>
        <v>1145376</v>
      </c>
      <c r="AJ58" s="33">
        <f t="shared" si="172"/>
        <v>1191436</v>
      </c>
      <c r="AK58" s="33">
        <f t="shared" si="172"/>
        <v>1158261</v>
      </c>
      <c r="AL58" s="33">
        <f t="shared" si="172"/>
        <v>1219084</v>
      </c>
      <c r="AM58" s="33">
        <f t="shared" si="172"/>
        <v>1148064</v>
      </c>
      <c r="AN58" s="33">
        <f t="shared" si="172"/>
        <v>1212029</v>
      </c>
      <c r="AO58" s="33">
        <f>SUM(AO59:AO60)</f>
        <v>13469478</v>
      </c>
      <c r="AP58" s="33">
        <f>SUM(AP59:AP60)</f>
        <v>1233219</v>
      </c>
      <c r="AQ58" s="33">
        <f t="shared" ref="AQ58:BA58" si="173">SUM(AQ59:AQ60)</f>
        <v>1187162</v>
      </c>
      <c r="AR58" s="33">
        <f t="shared" si="173"/>
        <v>1141132</v>
      </c>
      <c r="AS58" s="33">
        <f t="shared" si="173"/>
        <v>1107001</v>
      </c>
      <c r="AT58" s="33">
        <f t="shared" si="173"/>
        <v>1122812</v>
      </c>
      <c r="AU58" s="33">
        <f t="shared" si="173"/>
        <v>1135816</v>
      </c>
      <c r="AV58" s="33">
        <f t="shared" si="173"/>
        <v>1222876</v>
      </c>
      <c r="AW58" s="33">
        <f t="shared" si="173"/>
        <v>1294904</v>
      </c>
      <c r="AX58" s="33">
        <f t="shared" si="173"/>
        <v>1248122</v>
      </c>
      <c r="AY58" s="33">
        <f t="shared" si="173"/>
        <v>1333223</v>
      </c>
      <c r="AZ58" s="33">
        <f t="shared" si="173"/>
        <v>1283087</v>
      </c>
      <c r="BA58" s="33">
        <f t="shared" si="173"/>
        <v>1348891</v>
      </c>
      <c r="BB58" s="33">
        <f>SUM(BB59:BB60)</f>
        <v>14658245</v>
      </c>
      <c r="BC58" s="33">
        <f>SUM(BC59:BC60)</f>
        <v>1354349</v>
      </c>
      <c r="BD58" s="33">
        <f t="shared" ref="BD58:BN58" si="174">SUM(BD59:BD60)</f>
        <v>1263455</v>
      </c>
      <c r="BE58" s="33">
        <f t="shared" si="174"/>
        <v>1228564</v>
      </c>
      <c r="BF58" s="33">
        <f t="shared" si="174"/>
        <v>1214451</v>
      </c>
      <c r="BG58" s="33">
        <f t="shared" si="174"/>
        <v>1260212</v>
      </c>
      <c r="BH58" s="33">
        <f t="shared" si="174"/>
        <v>1219866</v>
      </c>
      <c r="BI58" s="33">
        <f t="shared" si="174"/>
        <v>1316825</v>
      </c>
      <c r="BJ58" s="33">
        <f t="shared" si="174"/>
        <v>1403133</v>
      </c>
      <c r="BK58" s="33">
        <f t="shared" si="174"/>
        <v>1314140</v>
      </c>
      <c r="BL58" s="33">
        <f t="shared" si="174"/>
        <v>1374336</v>
      </c>
      <c r="BM58" s="33">
        <f t="shared" si="174"/>
        <v>1367963</v>
      </c>
      <c r="BN58" s="33">
        <f t="shared" si="174"/>
        <v>1423841</v>
      </c>
      <c r="BO58" s="33">
        <f>SUM(BO59:BO60)</f>
        <v>15741135</v>
      </c>
      <c r="BP58" s="33">
        <f>SUM(BP59:BP60)</f>
        <v>1415615</v>
      </c>
      <c r="BQ58" s="33">
        <f t="shared" ref="BQ58:CA58" si="175">SUM(BQ59:BQ60)</f>
        <v>1363865</v>
      </c>
      <c r="BR58" s="33">
        <f t="shared" si="175"/>
        <v>1304534</v>
      </c>
      <c r="BS58" s="33">
        <f t="shared" si="175"/>
        <v>1291609</v>
      </c>
      <c r="BT58" s="33">
        <f t="shared" si="175"/>
        <v>1382505</v>
      </c>
      <c r="BU58" s="33">
        <f t="shared" si="175"/>
        <v>1308153</v>
      </c>
      <c r="BV58" s="33">
        <f t="shared" si="175"/>
        <v>1418088</v>
      </c>
      <c r="BW58" s="33">
        <f t="shared" si="175"/>
        <v>1530006</v>
      </c>
      <c r="BX58" s="33">
        <f t="shared" si="175"/>
        <v>1489330</v>
      </c>
      <c r="BY58" s="33">
        <f t="shared" si="175"/>
        <v>1531596</v>
      </c>
      <c r="BZ58" s="33">
        <f t="shared" si="175"/>
        <v>1431483</v>
      </c>
      <c r="CA58" s="33">
        <f t="shared" si="175"/>
        <v>1550180</v>
      </c>
      <c r="CB58" s="33">
        <f>SUM(CB59:CB60)</f>
        <v>17016964</v>
      </c>
      <c r="CC58" s="33">
        <f>SUM(CC59:CC60)</f>
        <v>1594886</v>
      </c>
      <c r="CD58" s="33">
        <f t="shared" ref="CD58:DA58" si="176">SUM(CD59:CD60)</f>
        <v>1489535</v>
      </c>
      <c r="CE58" s="33">
        <f t="shared" si="176"/>
        <v>1464537</v>
      </c>
      <c r="CF58" s="33">
        <f t="shared" si="176"/>
        <v>1451238</v>
      </c>
      <c r="CG58" s="33">
        <f t="shared" si="176"/>
        <v>1466687</v>
      </c>
      <c r="CH58" s="33">
        <f t="shared" si="176"/>
        <v>1472270</v>
      </c>
      <c r="CI58" s="33">
        <f t="shared" si="176"/>
        <v>1576659</v>
      </c>
      <c r="CJ58" s="33">
        <f t="shared" si="176"/>
        <v>1693901</v>
      </c>
      <c r="CK58" s="33">
        <f t="shared" si="176"/>
        <v>1632087</v>
      </c>
      <c r="CL58" s="33">
        <f t="shared" si="176"/>
        <v>1703351</v>
      </c>
      <c r="CM58" s="33">
        <f t="shared" si="176"/>
        <v>1680707</v>
      </c>
      <c r="CN58" s="33">
        <f t="shared" si="176"/>
        <v>1778920</v>
      </c>
      <c r="CO58" s="33">
        <f t="shared" si="176"/>
        <v>19004778</v>
      </c>
      <c r="CP58" s="33">
        <f t="shared" si="176"/>
        <v>1773508</v>
      </c>
      <c r="CQ58" s="33">
        <f t="shared" si="176"/>
        <v>1730886</v>
      </c>
      <c r="CR58" s="33">
        <f t="shared" si="176"/>
        <v>1698632</v>
      </c>
      <c r="CS58" s="33">
        <f t="shared" si="176"/>
        <v>1635189</v>
      </c>
      <c r="CT58" s="33">
        <f t="shared" si="176"/>
        <v>1689266</v>
      </c>
      <c r="CU58" s="33">
        <f t="shared" si="176"/>
        <v>1619362</v>
      </c>
      <c r="CV58" s="33">
        <f t="shared" si="176"/>
        <v>1763270</v>
      </c>
      <c r="CW58" s="33">
        <f t="shared" si="176"/>
        <v>1835452</v>
      </c>
      <c r="CX58" s="33">
        <f t="shared" si="176"/>
        <v>1669661</v>
      </c>
      <c r="CY58" s="33">
        <f t="shared" si="176"/>
        <v>1767864</v>
      </c>
      <c r="CZ58" s="33">
        <v>1676159</v>
      </c>
      <c r="DA58" s="33">
        <f t="shared" si="176"/>
        <v>1769979</v>
      </c>
      <c r="DB58" s="33">
        <f>SUM(DB59:DB60)</f>
        <v>20629228</v>
      </c>
      <c r="DC58" s="33">
        <f t="shared" ref="DC58:DH58" si="177">SUM(DC59:DC60)</f>
        <v>1661580</v>
      </c>
      <c r="DD58" s="33">
        <f t="shared" si="177"/>
        <v>1668235</v>
      </c>
      <c r="DE58" s="33">
        <f t="shared" si="177"/>
        <v>1609434</v>
      </c>
      <c r="DF58" s="33">
        <f t="shared" si="177"/>
        <v>1560458</v>
      </c>
      <c r="DG58" s="33">
        <f t="shared" si="177"/>
        <v>1630569</v>
      </c>
      <c r="DH58" s="33">
        <f t="shared" si="177"/>
        <v>1560635</v>
      </c>
      <c r="DI58" s="33">
        <f t="shared" ref="DI58:DJ58" si="178">SUM(DI59:DI60)</f>
        <v>1641017</v>
      </c>
      <c r="DJ58" s="33">
        <f t="shared" si="178"/>
        <v>1765112</v>
      </c>
      <c r="DK58" s="33">
        <f t="shared" ref="DK58" si="179">SUM(DK59:DK60)</f>
        <v>1698246</v>
      </c>
      <c r="DL58" s="11"/>
      <c r="DM58" s="11"/>
      <c r="DN58" s="11"/>
      <c r="DO58" s="11"/>
    </row>
    <row r="59" spans="2:119" x14ac:dyDescent="0.25">
      <c r="B59" s="5" t="s">
        <v>2</v>
      </c>
      <c r="C59" s="37">
        <f t="shared" ref="C59:C60" si="180">C38+C41+C44+C47+C50+C53+C56</f>
        <v>259724</v>
      </c>
      <c r="D59" s="37">
        <f t="shared" ref="D59:M60" si="181">D38+D41+D44+D47+D50+D53+D56</f>
        <v>271383</v>
      </c>
      <c r="E59" s="37">
        <f t="shared" si="181"/>
        <v>205586</v>
      </c>
      <c r="F59" s="37">
        <f t="shared" si="181"/>
        <v>189272</v>
      </c>
      <c r="G59" s="37">
        <f t="shared" si="181"/>
        <v>197659</v>
      </c>
      <c r="H59" s="37">
        <f t="shared" si="181"/>
        <v>183451</v>
      </c>
      <c r="I59" s="37">
        <f t="shared" si="181"/>
        <v>209735</v>
      </c>
      <c r="J59" s="37">
        <f t="shared" si="181"/>
        <v>230474</v>
      </c>
      <c r="K59" s="37">
        <f t="shared" si="181"/>
        <v>204456</v>
      </c>
      <c r="L59" s="37">
        <f t="shared" si="181"/>
        <v>214430</v>
      </c>
      <c r="M59" s="37">
        <f t="shared" si="181"/>
        <v>213829</v>
      </c>
      <c r="N59" s="37">
        <f t="shared" ref="N59:P60" si="182">N38+N41+N44+N47+N50+N53+N56</f>
        <v>249123</v>
      </c>
      <c r="O59" s="37">
        <f t="shared" si="182"/>
        <v>2629122</v>
      </c>
      <c r="P59" s="37">
        <f t="shared" si="182"/>
        <v>309118</v>
      </c>
      <c r="Q59" s="37">
        <f t="shared" ref="Q59:Z60" si="183">Q38+Q41+Q44+Q47+Q50+Q53+Q56</f>
        <v>320689</v>
      </c>
      <c r="R59" s="37">
        <f t="shared" si="183"/>
        <v>239245</v>
      </c>
      <c r="S59" s="37">
        <f t="shared" si="183"/>
        <v>218360</v>
      </c>
      <c r="T59" s="37">
        <f t="shared" si="183"/>
        <v>211358</v>
      </c>
      <c r="U59" s="37">
        <f t="shared" si="183"/>
        <v>196939</v>
      </c>
      <c r="V59" s="37">
        <f t="shared" si="183"/>
        <v>220086</v>
      </c>
      <c r="W59" s="37">
        <f t="shared" si="183"/>
        <v>250721</v>
      </c>
      <c r="X59" s="37">
        <f t="shared" si="183"/>
        <v>215019</v>
      </c>
      <c r="Y59" s="37">
        <f t="shared" si="183"/>
        <v>233239</v>
      </c>
      <c r="Z59" s="37">
        <f t="shared" si="183"/>
        <v>213788</v>
      </c>
      <c r="AA59" s="37">
        <f t="shared" ref="AA59:AC60" si="184">AA38+AA41+AA44+AA47+AA50+AA53+AA56</f>
        <v>258441</v>
      </c>
      <c r="AB59" s="37">
        <f t="shared" si="184"/>
        <v>2887003</v>
      </c>
      <c r="AC59" s="37">
        <f t="shared" si="184"/>
        <v>293349</v>
      </c>
      <c r="AD59" s="37">
        <f t="shared" ref="AD59:AM60" si="185">AD38+AD41+AD44+AD47+AD50+AD53+AD56</f>
        <v>298619</v>
      </c>
      <c r="AE59" s="37">
        <f t="shared" si="185"/>
        <v>238852</v>
      </c>
      <c r="AF59" s="37">
        <f t="shared" si="185"/>
        <v>233585</v>
      </c>
      <c r="AG59" s="37">
        <f t="shared" si="185"/>
        <v>216676</v>
      </c>
      <c r="AH59" s="37">
        <f t="shared" si="185"/>
        <v>219133</v>
      </c>
      <c r="AI59" s="37">
        <f t="shared" si="185"/>
        <v>254541</v>
      </c>
      <c r="AJ59" s="37">
        <f t="shared" si="185"/>
        <v>279476</v>
      </c>
      <c r="AK59" s="37">
        <f t="shared" si="185"/>
        <v>233094</v>
      </c>
      <c r="AL59" s="37">
        <f t="shared" si="185"/>
        <v>249287</v>
      </c>
      <c r="AM59" s="37">
        <f t="shared" si="185"/>
        <v>237006</v>
      </c>
      <c r="AN59" s="37">
        <f t="shared" ref="AN59:AP60" si="186">AN38+AN41+AN44+AN47+AN50+AN53+AN56</f>
        <v>274566</v>
      </c>
      <c r="AO59" s="37">
        <f t="shared" si="186"/>
        <v>3028184</v>
      </c>
      <c r="AP59" s="37">
        <f t="shared" si="186"/>
        <v>333814</v>
      </c>
      <c r="AQ59" s="37">
        <f t="shared" ref="AQ59:AZ60" si="187">AQ38+AQ41+AQ44+AQ47+AQ50+AQ53+AQ56</f>
        <v>336977</v>
      </c>
      <c r="AR59" s="37">
        <f t="shared" si="187"/>
        <v>256218</v>
      </c>
      <c r="AS59" s="37">
        <f t="shared" si="187"/>
        <v>249153</v>
      </c>
      <c r="AT59" s="37">
        <f t="shared" si="187"/>
        <v>253966</v>
      </c>
      <c r="AU59" s="37">
        <f t="shared" si="187"/>
        <v>249325</v>
      </c>
      <c r="AV59" s="37">
        <f t="shared" si="187"/>
        <v>276755</v>
      </c>
      <c r="AW59" s="37">
        <f t="shared" si="187"/>
        <v>314507</v>
      </c>
      <c r="AX59" s="37">
        <f t="shared" si="187"/>
        <v>272541</v>
      </c>
      <c r="AY59" s="37">
        <f t="shared" si="187"/>
        <v>290216</v>
      </c>
      <c r="AZ59" s="37">
        <f t="shared" si="187"/>
        <v>282429</v>
      </c>
      <c r="BA59" s="37">
        <f t="shared" ref="BA59:BC60" si="188">BA38+BA41+BA44+BA47+BA50+BA53+BA56</f>
        <v>332474</v>
      </c>
      <c r="BB59" s="37">
        <f t="shared" si="188"/>
        <v>3448375</v>
      </c>
      <c r="BC59" s="37">
        <f t="shared" si="188"/>
        <v>383834</v>
      </c>
      <c r="BD59" s="37">
        <f t="shared" ref="BD59:BM60" si="189">BD38+BD41+BD44+BD47+BD50+BD53+BD56</f>
        <v>386192</v>
      </c>
      <c r="BE59" s="37">
        <f t="shared" si="189"/>
        <v>315724</v>
      </c>
      <c r="BF59" s="37">
        <f t="shared" si="189"/>
        <v>272111</v>
      </c>
      <c r="BG59" s="37">
        <f t="shared" si="189"/>
        <v>297734</v>
      </c>
      <c r="BH59" s="37">
        <f t="shared" si="189"/>
        <v>286739</v>
      </c>
      <c r="BI59" s="37">
        <f t="shared" si="189"/>
        <v>306760</v>
      </c>
      <c r="BJ59" s="37">
        <f t="shared" si="189"/>
        <v>336766</v>
      </c>
      <c r="BK59" s="37">
        <f t="shared" si="189"/>
        <v>286709</v>
      </c>
      <c r="BL59" s="37">
        <f t="shared" si="189"/>
        <v>264989</v>
      </c>
      <c r="BM59" s="37">
        <f t="shared" si="189"/>
        <v>263973</v>
      </c>
      <c r="BN59" s="37">
        <f t="shared" ref="BN59:BP60" si="190">BN38+BN41+BN44+BN47+BN50+BN53+BN56</f>
        <v>308182</v>
      </c>
      <c r="BO59" s="37">
        <f t="shared" si="190"/>
        <v>3709713</v>
      </c>
      <c r="BP59" s="37">
        <f t="shared" si="190"/>
        <v>348017</v>
      </c>
      <c r="BQ59" s="37">
        <f t="shared" ref="BQ59:BZ60" si="191">BQ38+BQ41+BQ44+BQ47+BQ50+BQ53+BQ56</f>
        <v>347320</v>
      </c>
      <c r="BR59" s="37">
        <f t="shared" si="191"/>
        <v>285287</v>
      </c>
      <c r="BS59" s="37">
        <f t="shared" si="191"/>
        <v>261175</v>
      </c>
      <c r="BT59" s="37">
        <f t="shared" si="191"/>
        <v>268056</v>
      </c>
      <c r="BU59" s="37">
        <f t="shared" si="191"/>
        <v>255986</v>
      </c>
      <c r="BV59" s="37">
        <f t="shared" si="191"/>
        <v>292220</v>
      </c>
      <c r="BW59" s="37">
        <f t="shared" si="191"/>
        <v>338919</v>
      </c>
      <c r="BX59" s="37">
        <f t="shared" si="191"/>
        <v>314897</v>
      </c>
      <c r="BY59" s="37">
        <f t="shared" si="191"/>
        <v>321118</v>
      </c>
      <c r="BZ59" s="37">
        <f t="shared" si="191"/>
        <v>307720</v>
      </c>
      <c r="CA59" s="37">
        <f t="shared" ref="CA59:CP60" si="192">CA38+CA41+CA44+CA47+CA50+CA53+CA56</f>
        <v>376277</v>
      </c>
      <c r="CB59" s="37">
        <f>CB38+CB41+CB44+CB47+CB50+CB53+CB56</f>
        <v>3716992</v>
      </c>
      <c r="CC59" s="37">
        <f t="shared" si="192"/>
        <v>427788</v>
      </c>
      <c r="CD59" s="37">
        <f t="shared" si="192"/>
        <v>424235</v>
      </c>
      <c r="CE59" s="37">
        <f t="shared" si="192"/>
        <v>335196</v>
      </c>
      <c r="CF59" s="37">
        <f t="shared" si="192"/>
        <v>318563</v>
      </c>
      <c r="CG59" s="37">
        <f t="shared" si="192"/>
        <v>315947</v>
      </c>
      <c r="CH59" s="37">
        <f t="shared" si="192"/>
        <v>304736</v>
      </c>
      <c r="CI59" s="37">
        <f t="shared" si="192"/>
        <v>344609</v>
      </c>
      <c r="CJ59" s="37">
        <f t="shared" si="192"/>
        <v>374404</v>
      </c>
      <c r="CK59" s="37">
        <f t="shared" si="192"/>
        <v>320994</v>
      </c>
      <c r="CL59" s="37">
        <f t="shared" si="192"/>
        <v>340996</v>
      </c>
      <c r="CM59" s="37">
        <f t="shared" si="192"/>
        <v>338387</v>
      </c>
      <c r="CN59" s="37">
        <f t="shared" si="192"/>
        <v>401524</v>
      </c>
      <c r="CO59" s="37">
        <f t="shared" si="192"/>
        <v>4247379</v>
      </c>
      <c r="CP59" s="37">
        <f t="shared" si="192"/>
        <v>474258</v>
      </c>
      <c r="CQ59" s="37">
        <f t="shared" ref="CQ59:DA59" si="193">CQ38+CQ41+CQ44+CQ47+CQ50+CQ53+CQ56</f>
        <v>474407</v>
      </c>
      <c r="CR59" s="37">
        <f t="shared" si="193"/>
        <v>385602</v>
      </c>
      <c r="CS59" s="37">
        <f t="shared" si="193"/>
        <v>342740</v>
      </c>
      <c r="CT59" s="37">
        <f t="shared" si="193"/>
        <v>357383</v>
      </c>
      <c r="CU59" s="37">
        <f t="shared" si="193"/>
        <v>345498</v>
      </c>
      <c r="CV59" s="37">
        <f t="shared" si="193"/>
        <v>391357</v>
      </c>
      <c r="CW59" s="37">
        <f t="shared" si="193"/>
        <v>407753</v>
      </c>
      <c r="CX59" s="37">
        <f t="shared" si="193"/>
        <v>336726</v>
      </c>
      <c r="CY59" s="37">
        <f t="shared" si="193"/>
        <v>363572</v>
      </c>
      <c r="CZ59" s="37">
        <v>340540</v>
      </c>
      <c r="DA59" s="37">
        <f t="shared" si="193"/>
        <v>409913</v>
      </c>
      <c r="DB59" s="37">
        <f>DB38+DB41+DB44+DB47+DB50+DB53+DB56</f>
        <v>4629749</v>
      </c>
      <c r="DC59" s="37">
        <f t="shared" ref="DC59:DG59" si="194">DC38+DC41+DC44+DC47+DC50+DC53+DC56</f>
        <v>445742</v>
      </c>
      <c r="DD59" s="37">
        <f t="shared" si="194"/>
        <v>453464</v>
      </c>
      <c r="DE59" s="37">
        <f t="shared" si="194"/>
        <v>375983</v>
      </c>
      <c r="DF59" s="37">
        <f t="shared" si="194"/>
        <v>360137</v>
      </c>
      <c r="DG59" s="37">
        <f t="shared" si="194"/>
        <v>365330</v>
      </c>
      <c r="DH59" s="37">
        <f t="shared" ref="DH59:DI59" si="195">DH38+DH41+DH44+DH47+DH50+DH53+DH56</f>
        <v>346310</v>
      </c>
      <c r="DI59" s="37">
        <f t="shared" si="195"/>
        <v>396689</v>
      </c>
      <c r="DJ59" s="37">
        <f t="shared" ref="DJ59:DK59" si="196">DJ38+DJ41+DJ44+DJ47+DJ50+DJ53+DJ56</f>
        <v>394530</v>
      </c>
      <c r="DK59" s="37">
        <f t="shared" si="196"/>
        <v>355288</v>
      </c>
      <c r="DL59" s="11"/>
      <c r="DM59" s="11"/>
      <c r="DN59" s="11"/>
      <c r="DO59" s="11"/>
    </row>
    <row r="60" spans="2:119" x14ac:dyDescent="0.25">
      <c r="B60" s="5" t="s">
        <v>3</v>
      </c>
      <c r="C60" s="37">
        <f t="shared" si="180"/>
        <v>731328</v>
      </c>
      <c r="D60" s="37">
        <f t="shared" si="181"/>
        <v>633880</v>
      </c>
      <c r="E60" s="37">
        <f t="shared" si="181"/>
        <v>678880</v>
      </c>
      <c r="F60" s="37">
        <f t="shared" si="181"/>
        <v>677931</v>
      </c>
      <c r="G60" s="37">
        <f t="shared" si="181"/>
        <v>697975</v>
      </c>
      <c r="H60" s="37">
        <f t="shared" si="181"/>
        <v>658765</v>
      </c>
      <c r="I60" s="37">
        <f t="shared" si="181"/>
        <v>696172</v>
      </c>
      <c r="J60" s="37">
        <f t="shared" si="181"/>
        <v>771565</v>
      </c>
      <c r="K60" s="37">
        <f t="shared" si="181"/>
        <v>760845</v>
      </c>
      <c r="L60" s="37">
        <f t="shared" si="181"/>
        <v>811598</v>
      </c>
      <c r="M60" s="37">
        <f t="shared" si="181"/>
        <v>750777</v>
      </c>
      <c r="N60" s="37">
        <f t="shared" si="182"/>
        <v>806920</v>
      </c>
      <c r="O60" s="37">
        <f t="shared" si="182"/>
        <v>8676636</v>
      </c>
      <c r="P60" s="37">
        <f t="shared" si="182"/>
        <v>772213</v>
      </c>
      <c r="Q60" s="37">
        <f t="shared" si="183"/>
        <v>737493</v>
      </c>
      <c r="R60" s="37">
        <f t="shared" si="183"/>
        <v>775019</v>
      </c>
      <c r="S60" s="37">
        <f t="shared" si="183"/>
        <v>730679</v>
      </c>
      <c r="T60" s="37">
        <f t="shared" si="183"/>
        <v>772642</v>
      </c>
      <c r="U60" s="37">
        <f t="shared" si="183"/>
        <v>769224</v>
      </c>
      <c r="V60" s="37">
        <f t="shared" si="183"/>
        <v>803858</v>
      </c>
      <c r="W60" s="37">
        <f t="shared" si="183"/>
        <v>871483</v>
      </c>
      <c r="X60" s="37">
        <f t="shared" si="183"/>
        <v>878736</v>
      </c>
      <c r="Y60" s="37">
        <f t="shared" si="183"/>
        <v>922692</v>
      </c>
      <c r="Z60" s="37">
        <f t="shared" si="183"/>
        <v>888723</v>
      </c>
      <c r="AA60" s="37">
        <f t="shared" si="184"/>
        <v>913183</v>
      </c>
      <c r="AB60" s="37">
        <f t="shared" si="184"/>
        <v>9835945</v>
      </c>
      <c r="AC60" s="37">
        <f t="shared" si="184"/>
        <v>865864</v>
      </c>
      <c r="AD60" s="37">
        <f t="shared" si="185"/>
        <v>785700</v>
      </c>
      <c r="AE60" s="37">
        <f t="shared" si="185"/>
        <v>849962</v>
      </c>
      <c r="AF60" s="37">
        <f t="shared" si="185"/>
        <v>791933</v>
      </c>
      <c r="AG60" s="37">
        <f t="shared" si="185"/>
        <v>811913</v>
      </c>
      <c r="AH60" s="37">
        <f t="shared" si="185"/>
        <v>789642</v>
      </c>
      <c r="AI60" s="37">
        <f t="shared" si="185"/>
        <v>890835</v>
      </c>
      <c r="AJ60" s="37">
        <f t="shared" si="185"/>
        <v>911960</v>
      </c>
      <c r="AK60" s="37">
        <f t="shared" si="185"/>
        <v>925167</v>
      </c>
      <c r="AL60" s="37">
        <f t="shared" si="185"/>
        <v>969797</v>
      </c>
      <c r="AM60" s="37">
        <f t="shared" si="185"/>
        <v>911058</v>
      </c>
      <c r="AN60" s="37">
        <f t="shared" si="186"/>
        <v>937463</v>
      </c>
      <c r="AO60" s="37">
        <f t="shared" si="186"/>
        <v>10441294</v>
      </c>
      <c r="AP60" s="37">
        <f t="shared" si="186"/>
        <v>899405</v>
      </c>
      <c r="AQ60" s="37">
        <f t="shared" si="187"/>
        <v>850185</v>
      </c>
      <c r="AR60" s="37">
        <f t="shared" si="187"/>
        <v>884914</v>
      </c>
      <c r="AS60" s="37">
        <f t="shared" si="187"/>
        <v>857848</v>
      </c>
      <c r="AT60" s="37">
        <f t="shared" si="187"/>
        <v>868846</v>
      </c>
      <c r="AU60" s="37">
        <f t="shared" si="187"/>
        <v>886491</v>
      </c>
      <c r="AV60" s="37">
        <f t="shared" si="187"/>
        <v>946121</v>
      </c>
      <c r="AW60" s="37">
        <f t="shared" si="187"/>
        <v>980397</v>
      </c>
      <c r="AX60" s="37">
        <f t="shared" si="187"/>
        <v>975581</v>
      </c>
      <c r="AY60" s="37">
        <f t="shared" si="187"/>
        <v>1043007</v>
      </c>
      <c r="AZ60" s="37">
        <f t="shared" si="187"/>
        <v>1000658</v>
      </c>
      <c r="BA60" s="37">
        <f t="shared" si="188"/>
        <v>1016417</v>
      </c>
      <c r="BB60" s="37">
        <f t="shared" si="188"/>
        <v>11209870</v>
      </c>
      <c r="BC60" s="37">
        <f t="shared" si="188"/>
        <v>970515</v>
      </c>
      <c r="BD60" s="37">
        <f t="shared" si="189"/>
        <v>877263</v>
      </c>
      <c r="BE60" s="37">
        <f t="shared" si="189"/>
        <v>912840</v>
      </c>
      <c r="BF60" s="37">
        <f t="shared" si="189"/>
        <v>942340</v>
      </c>
      <c r="BG60" s="37">
        <f t="shared" si="189"/>
        <v>962478</v>
      </c>
      <c r="BH60" s="37">
        <f t="shared" si="189"/>
        <v>933127</v>
      </c>
      <c r="BI60" s="37">
        <f t="shared" si="189"/>
        <v>1010065</v>
      </c>
      <c r="BJ60" s="37">
        <f t="shared" si="189"/>
        <v>1066367</v>
      </c>
      <c r="BK60" s="37">
        <f t="shared" si="189"/>
        <v>1027431</v>
      </c>
      <c r="BL60" s="37">
        <f t="shared" si="189"/>
        <v>1109347</v>
      </c>
      <c r="BM60" s="37">
        <f t="shared" si="189"/>
        <v>1103990</v>
      </c>
      <c r="BN60" s="37">
        <f t="shared" si="190"/>
        <v>1115659</v>
      </c>
      <c r="BO60" s="37">
        <f t="shared" si="190"/>
        <v>12031422</v>
      </c>
      <c r="BP60" s="37">
        <f t="shared" si="190"/>
        <v>1067598</v>
      </c>
      <c r="BQ60" s="37">
        <f t="shared" si="191"/>
        <v>1016545</v>
      </c>
      <c r="BR60" s="37">
        <f t="shared" si="191"/>
        <v>1019247</v>
      </c>
      <c r="BS60" s="37">
        <f t="shared" si="191"/>
        <v>1030434</v>
      </c>
      <c r="BT60" s="37">
        <f t="shared" si="191"/>
        <v>1114449</v>
      </c>
      <c r="BU60" s="37">
        <f t="shared" si="191"/>
        <v>1052167</v>
      </c>
      <c r="BV60" s="37">
        <f t="shared" si="191"/>
        <v>1125868</v>
      </c>
      <c r="BW60" s="37">
        <f t="shared" si="191"/>
        <v>1191087</v>
      </c>
      <c r="BX60" s="37">
        <f t="shared" si="191"/>
        <v>1174433</v>
      </c>
      <c r="BY60" s="37">
        <f t="shared" si="191"/>
        <v>1210478</v>
      </c>
      <c r="BZ60" s="37">
        <f t="shared" si="191"/>
        <v>1123763</v>
      </c>
      <c r="CA60" s="37">
        <f t="shared" si="192"/>
        <v>1173903</v>
      </c>
      <c r="CB60" s="37">
        <f>CB39+CB42+CB45+CB48+CB51+CB54+CB57</f>
        <v>13299972</v>
      </c>
      <c r="CC60" s="37">
        <f t="shared" si="192"/>
        <v>1167098</v>
      </c>
      <c r="CD60" s="37">
        <f t="shared" si="192"/>
        <v>1065300</v>
      </c>
      <c r="CE60" s="37">
        <f t="shared" si="192"/>
        <v>1129341</v>
      </c>
      <c r="CF60" s="37">
        <f t="shared" si="192"/>
        <v>1132675</v>
      </c>
      <c r="CG60" s="37">
        <f t="shared" si="192"/>
        <v>1150740</v>
      </c>
      <c r="CH60" s="37">
        <f t="shared" si="192"/>
        <v>1167534</v>
      </c>
      <c r="CI60" s="37">
        <f t="shared" si="192"/>
        <v>1232050</v>
      </c>
      <c r="CJ60" s="37">
        <f t="shared" si="192"/>
        <v>1319497</v>
      </c>
      <c r="CK60" s="37">
        <f t="shared" si="192"/>
        <v>1311093</v>
      </c>
      <c r="CL60" s="37">
        <f t="shared" si="192"/>
        <v>1362355</v>
      </c>
      <c r="CM60" s="37">
        <f t="shared" si="192"/>
        <v>1342320</v>
      </c>
      <c r="CN60" s="37">
        <f t="shared" si="192"/>
        <v>1377396</v>
      </c>
      <c r="CO60" s="37">
        <f t="shared" si="192"/>
        <v>14757399</v>
      </c>
      <c r="CP60" s="37">
        <f t="shared" si="192"/>
        <v>1299250</v>
      </c>
      <c r="CQ60" s="37">
        <f t="shared" ref="CQ60:DA60" si="197">CQ39+CQ42+CQ45+CQ48+CQ51+CQ54+CQ57</f>
        <v>1256479</v>
      </c>
      <c r="CR60" s="37">
        <f t="shared" si="197"/>
        <v>1313030</v>
      </c>
      <c r="CS60" s="37">
        <f t="shared" si="197"/>
        <v>1292449</v>
      </c>
      <c r="CT60" s="37">
        <f t="shared" si="197"/>
        <v>1331883</v>
      </c>
      <c r="CU60" s="37">
        <f t="shared" si="197"/>
        <v>1273864</v>
      </c>
      <c r="CV60" s="37">
        <f t="shared" si="197"/>
        <v>1371913</v>
      </c>
      <c r="CW60" s="37">
        <f t="shared" si="197"/>
        <v>1427699</v>
      </c>
      <c r="CX60" s="37">
        <f t="shared" si="197"/>
        <v>1332935</v>
      </c>
      <c r="CY60" s="37">
        <f t="shared" si="197"/>
        <v>1404292</v>
      </c>
      <c r="CZ60" s="37">
        <v>1335619</v>
      </c>
      <c r="DA60" s="37">
        <f t="shared" si="197"/>
        <v>1360066</v>
      </c>
      <c r="DB60" s="37">
        <f>DB39+DB42+DB45+DB48+DB51+DB54+DB57</f>
        <v>15999479</v>
      </c>
      <c r="DC60" s="37">
        <f t="shared" ref="DC60:DG60" si="198">DC39+DC42+DC45+DC48+DC51+DC54+DC57</f>
        <v>1215838</v>
      </c>
      <c r="DD60" s="37">
        <f t="shared" si="198"/>
        <v>1214771</v>
      </c>
      <c r="DE60" s="37">
        <f t="shared" si="198"/>
        <v>1233451</v>
      </c>
      <c r="DF60" s="37">
        <f t="shared" si="198"/>
        <v>1200321</v>
      </c>
      <c r="DG60" s="37">
        <f t="shared" si="198"/>
        <v>1265239</v>
      </c>
      <c r="DH60" s="37">
        <f t="shared" ref="DH60:DI60" si="199">DH39+DH42+DH45+DH48+DH51+DH54+DH57</f>
        <v>1214325</v>
      </c>
      <c r="DI60" s="37">
        <f t="shared" si="199"/>
        <v>1244328</v>
      </c>
      <c r="DJ60" s="37">
        <f t="shared" ref="DJ60:DK60" si="200">DJ39+DJ42+DJ45+DJ48+DJ51+DJ54+DJ57</f>
        <v>1370582</v>
      </c>
      <c r="DK60" s="37">
        <f t="shared" si="200"/>
        <v>1342958</v>
      </c>
      <c r="DL60" s="11"/>
      <c r="DM60" s="11"/>
      <c r="DN60" s="11"/>
      <c r="DO60" s="11"/>
    </row>
    <row r="62" spans="2:119" x14ac:dyDescent="0.25">
      <c r="CC62" s="7"/>
      <c r="CD62" s="7"/>
      <c r="CE62" s="7"/>
      <c r="CF62" s="7"/>
      <c r="CG62" s="7"/>
      <c r="CH62" s="7"/>
      <c r="CI62" s="7"/>
      <c r="CJ62" s="7"/>
    </row>
  </sheetData>
  <mergeCells count="40">
    <mergeCell ref="DO35:DO36"/>
    <mergeCell ref="BB35:BB36"/>
    <mergeCell ref="P35:AA35"/>
    <mergeCell ref="AO6:AO7"/>
    <mergeCell ref="AO35:AO36"/>
    <mergeCell ref="P6:AA6"/>
    <mergeCell ref="AC6:AN6"/>
    <mergeCell ref="AC35:AN35"/>
    <mergeCell ref="AB6:AB7"/>
    <mergeCell ref="AB35:AB36"/>
    <mergeCell ref="CC35:CN35"/>
    <mergeCell ref="CC6:CN6"/>
    <mergeCell ref="BP35:CA35"/>
    <mergeCell ref="BC6:BN6"/>
    <mergeCell ref="BP6:CA6"/>
    <mergeCell ref="BC35:BN35"/>
    <mergeCell ref="DO6:DO7"/>
    <mergeCell ref="CP6:DA6"/>
    <mergeCell ref="BB6:BB7"/>
    <mergeCell ref="B6:B7"/>
    <mergeCell ref="DB6:DB7"/>
    <mergeCell ref="CB6:CB7"/>
    <mergeCell ref="CO6:CO7"/>
    <mergeCell ref="BO6:BO7"/>
    <mergeCell ref="O6:O7"/>
    <mergeCell ref="C6:N6"/>
    <mergeCell ref="B35:B36"/>
    <mergeCell ref="AP6:BA6"/>
    <mergeCell ref="A1:B1"/>
    <mergeCell ref="A2:B2"/>
    <mergeCell ref="DC6:DN6"/>
    <mergeCell ref="DB35:DB36"/>
    <mergeCell ref="CB35:CB36"/>
    <mergeCell ref="CO35:CO36"/>
    <mergeCell ref="CP35:DA35"/>
    <mergeCell ref="AP35:BA35"/>
    <mergeCell ref="DC35:DN35"/>
    <mergeCell ref="BO35:BO36"/>
    <mergeCell ref="O35:O36"/>
    <mergeCell ref="C35:N35"/>
  </mergeCells>
  <hyperlinks>
    <hyperlink ref="A1:B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O46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" sqref="F19"/>
    </sheetView>
  </sheetViews>
  <sheetFormatPr baseColWidth="10" defaultColWidth="11.42578125" defaultRowHeight="15" x14ac:dyDescent="0.25"/>
  <cols>
    <col min="1" max="1" width="5.7109375" style="2" customWidth="1"/>
    <col min="2" max="2" width="34.5703125" style="2" customWidth="1"/>
    <col min="3" max="14" width="11.42578125" style="2" customWidth="1"/>
    <col min="15" max="15" width="11.42578125" style="15"/>
    <col min="16" max="27" width="11.42578125" style="2" customWidth="1"/>
    <col min="28" max="28" width="11.42578125" style="15"/>
    <col min="29" max="40" width="11.42578125" style="2" customWidth="1"/>
    <col min="41" max="41" width="11.42578125" style="15"/>
    <col min="42" max="53" width="11.42578125" style="2" customWidth="1"/>
    <col min="54" max="54" width="11.42578125" style="15"/>
    <col min="55" max="58" width="11.42578125" style="2"/>
    <col min="59" max="59" width="13" style="2" bestFit="1" customWidth="1"/>
    <col min="60" max="16384" width="11.42578125" style="2"/>
  </cols>
  <sheetData>
    <row r="1" spans="1:67" ht="19.5" x14ac:dyDescent="0.3">
      <c r="A1" s="104" t="s">
        <v>146</v>
      </c>
      <c r="B1" s="104"/>
    </row>
    <row r="2" spans="1:67" ht="30.75" customHeight="1" x14ac:dyDescent="0.25">
      <c r="A2" s="110" t="s">
        <v>73</v>
      </c>
      <c r="B2" s="111"/>
    </row>
    <row r="3" spans="1:67" x14ac:dyDescent="0.25">
      <c r="A3" s="8" t="s">
        <v>74</v>
      </c>
    </row>
    <row r="5" spans="1:67" x14ac:dyDescent="0.25">
      <c r="B5" s="1" t="s">
        <v>71</v>
      </c>
    </row>
    <row r="6" spans="1:67" x14ac:dyDescent="0.25">
      <c r="B6" s="112" t="s">
        <v>0</v>
      </c>
      <c r="C6" s="105">
        <v>2013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12" t="s">
        <v>103</v>
      </c>
      <c r="P6" s="105">
        <v>2014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12" t="s">
        <v>104</v>
      </c>
      <c r="AC6" s="105">
        <v>2015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12" t="s">
        <v>105</v>
      </c>
      <c r="AP6" s="105">
        <v>2016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12" t="s">
        <v>106</v>
      </c>
      <c r="BC6" s="105">
        <v>2017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108</v>
      </c>
    </row>
    <row r="7" spans="1:67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13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13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13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13"/>
      <c r="BC7" s="53" t="s">
        <v>11</v>
      </c>
      <c r="BD7" s="53" t="s">
        <v>12</v>
      </c>
      <c r="BE7" s="53" t="s">
        <v>13</v>
      </c>
      <c r="BF7" s="53" t="s">
        <v>14</v>
      </c>
      <c r="BG7" s="53" t="s">
        <v>15</v>
      </c>
      <c r="BH7" s="53" t="s">
        <v>16</v>
      </c>
      <c r="BI7" s="53" t="s">
        <v>17</v>
      </c>
      <c r="BJ7" s="53" t="s">
        <v>18</v>
      </c>
      <c r="BK7" s="53" t="s">
        <v>19</v>
      </c>
      <c r="BL7" s="53" t="s">
        <v>20</v>
      </c>
      <c r="BM7" s="53" t="s">
        <v>21</v>
      </c>
      <c r="BN7" s="53" t="s">
        <v>22</v>
      </c>
      <c r="BO7" s="109"/>
    </row>
    <row r="8" spans="1:67" x14ac:dyDescent="0.25">
      <c r="B8" s="4" t="s">
        <v>23</v>
      </c>
      <c r="C8" s="35">
        <v>0</v>
      </c>
      <c r="D8" s="35">
        <v>0</v>
      </c>
      <c r="E8" s="35">
        <v>50158</v>
      </c>
      <c r="F8" s="35">
        <v>46236</v>
      </c>
      <c r="G8" s="35">
        <v>48584</v>
      </c>
      <c r="H8" s="35">
        <v>46616</v>
      </c>
      <c r="I8" s="35">
        <v>66770</v>
      </c>
      <c r="J8" s="35">
        <v>70896</v>
      </c>
      <c r="K8" s="35">
        <v>67228</v>
      </c>
      <c r="L8" s="35">
        <v>69696</v>
      </c>
      <c r="M8" s="35">
        <v>70538</v>
      </c>
      <c r="N8" s="35">
        <v>78086</v>
      </c>
      <c r="O8" s="19">
        <f>SUM(C8:N8)</f>
        <v>614808</v>
      </c>
      <c r="P8" s="35">
        <f>SUM(P9:P10)</f>
        <v>98748</v>
      </c>
      <c r="Q8" s="35">
        <f t="shared" ref="Q8:AA8" si="0">SUM(Q9:Q10)</f>
        <v>102466</v>
      </c>
      <c r="R8" s="35">
        <f t="shared" si="0"/>
        <v>77130</v>
      </c>
      <c r="S8" s="35">
        <f t="shared" si="0"/>
        <v>69380</v>
      </c>
      <c r="T8" s="35">
        <f t="shared" si="0"/>
        <v>70224</v>
      </c>
      <c r="U8" s="35">
        <f t="shared" si="0"/>
        <v>65828</v>
      </c>
      <c r="V8" s="35">
        <f t="shared" si="0"/>
        <v>69988</v>
      </c>
      <c r="W8" s="35">
        <f t="shared" si="0"/>
        <v>73588</v>
      </c>
      <c r="X8" s="35">
        <f t="shared" si="0"/>
        <v>69124</v>
      </c>
      <c r="Y8" s="35">
        <f t="shared" si="0"/>
        <v>74688</v>
      </c>
      <c r="Z8" s="35">
        <f t="shared" si="0"/>
        <v>74908</v>
      </c>
      <c r="AA8" s="35">
        <f t="shared" si="0"/>
        <v>82342</v>
      </c>
      <c r="AB8" s="19">
        <f>SUM(P8:AA8)</f>
        <v>928414</v>
      </c>
      <c r="AC8" s="35">
        <v>106606</v>
      </c>
      <c r="AD8" s="35">
        <v>107576</v>
      </c>
      <c r="AE8" s="35">
        <v>82504</v>
      </c>
      <c r="AF8" s="35">
        <v>72260</v>
      </c>
      <c r="AG8" s="35">
        <v>70534</v>
      </c>
      <c r="AH8" s="35">
        <v>66942</v>
      </c>
      <c r="AI8" s="35">
        <v>74296</v>
      </c>
      <c r="AJ8" s="35">
        <v>77428</v>
      </c>
      <c r="AK8" s="35">
        <v>73492</v>
      </c>
      <c r="AL8" s="35">
        <v>76876</v>
      </c>
      <c r="AM8" s="35">
        <v>75560</v>
      </c>
      <c r="AN8" s="35">
        <v>79434</v>
      </c>
      <c r="AO8" s="19">
        <f>SUM(AC8:AN8)</f>
        <v>963508</v>
      </c>
      <c r="AP8" s="35">
        <v>108632</v>
      </c>
      <c r="AQ8" s="35">
        <v>108070</v>
      </c>
      <c r="AR8" s="35">
        <v>79534</v>
      </c>
      <c r="AS8" s="35">
        <v>70938</v>
      </c>
      <c r="AT8" s="35">
        <v>68640</v>
      </c>
      <c r="AU8" s="35">
        <v>65640</v>
      </c>
      <c r="AV8" s="35">
        <v>73468</v>
      </c>
      <c r="AW8" s="35">
        <v>75958</v>
      </c>
      <c r="AX8" s="35">
        <f>+AX9+AX10</f>
        <v>70316</v>
      </c>
      <c r="AY8" s="35">
        <f>+AY9+AY10</f>
        <v>75194</v>
      </c>
      <c r="AZ8" s="35">
        <v>73606</v>
      </c>
      <c r="BA8" s="35">
        <v>83784</v>
      </c>
      <c r="BB8" s="19">
        <f>SUM(AP8:BA8)</f>
        <v>953780</v>
      </c>
      <c r="BC8" s="35">
        <f>SUM(BC9:BC10)</f>
        <v>107424</v>
      </c>
      <c r="BD8" s="35">
        <f t="shared" ref="BD8:BH8" si="1">SUM(BD9:BD10)</f>
        <v>111598</v>
      </c>
      <c r="BE8" s="35">
        <f t="shared" si="1"/>
        <v>79336</v>
      </c>
      <c r="BF8" s="35">
        <f t="shared" si="1"/>
        <v>72998</v>
      </c>
      <c r="BG8" s="35">
        <f t="shared" si="1"/>
        <v>70638</v>
      </c>
      <c r="BH8" s="35">
        <f t="shared" si="1"/>
        <v>68854</v>
      </c>
      <c r="BI8" s="59">
        <f t="shared" ref="BI8:BK8" si="2">SUM(BI9:BI10)</f>
        <v>64050</v>
      </c>
      <c r="BJ8" s="59">
        <f t="shared" si="2"/>
        <v>81598</v>
      </c>
      <c r="BK8" s="59">
        <f t="shared" si="2"/>
        <v>75206</v>
      </c>
      <c r="BL8" s="11"/>
      <c r="BM8" s="11"/>
      <c r="BN8" s="11"/>
      <c r="BO8" s="11"/>
    </row>
    <row r="9" spans="1:67" x14ac:dyDescent="0.25">
      <c r="B9" s="5" t="s">
        <v>2</v>
      </c>
      <c r="C9" s="29">
        <v>0</v>
      </c>
      <c r="D9" s="29">
        <v>0</v>
      </c>
      <c r="E9" s="29">
        <v>35762</v>
      </c>
      <c r="F9" s="29">
        <v>32730</v>
      </c>
      <c r="G9" s="29">
        <v>34300</v>
      </c>
      <c r="H9" s="29">
        <v>33110</v>
      </c>
      <c r="I9" s="29">
        <v>24134</v>
      </c>
      <c r="J9" s="29">
        <v>24728</v>
      </c>
      <c r="K9" s="29">
        <v>22716</v>
      </c>
      <c r="L9" s="29">
        <v>22908</v>
      </c>
      <c r="M9" s="29">
        <v>22784</v>
      </c>
      <c r="N9" s="29">
        <v>28636</v>
      </c>
      <c r="O9" s="20">
        <f>SUM(C9:N9)</f>
        <v>281808</v>
      </c>
      <c r="P9" s="29">
        <v>49288</v>
      </c>
      <c r="Q9" s="29">
        <v>54072</v>
      </c>
      <c r="R9" s="29">
        <v>29746</v>
      </c>
      <c r="S9" s="29">
        <v>23948</v>
      </c>
      <c r="T9" s="29">
        <v>21786</v>
      </c>
      <c r="U9" s="29">
        <v>20164</v>
      </c>
      <c r="V9" s="29">
        <v>23010</v>
      </c>
      <c r="W9" s="29">
        <v>23772</v>
      </c>
      <c r="X9" s="29">
        <v>21868</v>
      </c>
      <c r="Y9" s="29">
        <v>23664</v>
      </c>
      <c r="Z9" s="29">
        <v>24080</v>
      </c>
      <c r="AA9" s="29">
        <v>31446</v>
      </c>
      <c r="AB9" s="20">
        <f>SUM(P9:AA9)</f>
        <v>346844</v>
      </c>
      <c r="AC9" s="29">
        <v>55108</v>
      </c>
      <c r="AD9" s="29">
        <v>58578</v>
      </c>
      <c r="AE9" s="29">
        <v>33614</v>
      </c>
      <c r="AF9" s="29">
        <v>26394</v>
      </c>
      <c r="AG9" s="36">
        <v>23004</v>
      </c>
      <c r="AH9" s="36">
        <v>21448</v>
      </c>
      <c r="AI9" s="36">
        <v>26360</v>
      </c>
      <c r="AJ9" s="36">
        <v>26044</v>
      </c>
      <c r="AK9" s="36">
        <v>23968</v>
      </c>
      <c r="AL9" s="36">
        <v>25828</v>
      </c>
      <c r="AM9" s="36">
        <v>25756</v>
      </c>
      <c r="AN9" s="29">
        <v>32220</v>
      </c>
      <c r="AO9" s="20">
        <f>SUM(AC9:AN9)</f>
        <v>378322</v>
      </c>
      <c r="AP9" s="29">
        <v>60084</v>
      </c>
      <c r="AQ9" s="29">
        <v>61916</v>
      </c>
      <c r="AR9" s="29">
        <v>35092</v>
      </c>
      <c r="AS9" s="29">
        <v>27218</v>
      </c>
      <c r="AT9" s="36">
        <v>28362</v>
      </c>
      <c r="AU9" s="36">
        <v>28862</v>
      </c>
      <c r="AV9" s="36">
        <v>33946</v>
      </c>
      <c r="AW9" s="36">
        <v>33766</v>
      </c>
      <c r="AX9" s="36">
        <v>30328</v>
      </c>
      <c r="AY9" s="36">
        <v>33600</v>
      </c>
      <c r="AZ9" s="36">
        <v>33206</v>
      </c>
      <c r="BA9" s="29">
        <v>41406</v>
      </c>
      <c r="BB9" s="20">
        <f>SUM(AP9:BA9)</f>
        <v>447786</v>
      </c>
      <c r="BC9" s="29">
        <v>67772</v>
      </c>
      <c r="BD9" s="29">
        <v>73454</v>
      </c>
      <c r="BE9" s="29">
        <v>40562</v>
      </c>
      <c r="BF9" s="29">
        <v>35208</v>
      </c>
      <c r="BG9" s="29">
        <v>31492</v>
      </c>
      <c r="BH9" s="29">
        <v>30108</v>
      </c>
      <c r="BI9" s="72">
        <v>34394</v>
      </c>
      <c r="BJ9" s="72">
        <v>35488</v>
      </c>
      <c r="BK9" s="72">
        <v>32348</v>
      </c>
      <c r="BL9" s="11"/>
      <c r="BM9" s="11"/>
      <c r="BN9" s="11"/>
      <c r="BO9" s="11"/>
    </row>
    <row r="10" spans="1:67" x14ac:dyDescent="0.25">
      <c r="B10" s="5" t="s">
        <v>3</v>
      </c>
      <c r="C10" s="38">
        <v>0</v>
      </c>
      <c r="D10" s="38">
        <v>0</v>
      </c>
      <c r="E10" s="38">
        <v>14396</v>
      </c>
      <c r="F10" s="38">
        <v>13506</v>
      </c>
      <c r="G10" s="38">
        <v>14284</v>
      </c>
      <c r="H10" s="38">
        <v>13506</v>
      </c>
      <c r="I10" s="38">
        <v>42636</v>
      </c>
      <c r="J10" s="38">
        <v>46168</v>
      </c>
      <c r="K10" s="38">
        <v>44512</v>
      </c>
      <c r="L10" s="38">
        <v>46788</v>
      </c>
      <c r="M10" s="38">
        <v>47754</v>
      </c>
      <c r="N10" s="38">
        <v>49450</v>
      </c>
      <c r="O10" s="20">
        <f t="shared" ref="O10:O19" si="3">SUM(C10:N10)</f>
        <v>333000</v>
      </c>
      <c r="P10" s="38">
        <v>49460</v>
      </c>
      <c r="Q10" s="38">
        <v>48394</v>
      </c>
      <c r="R10" s="38">
        <v>47384</v>
      </c>
      <c r="S10" s="38">
        <v>45432</v>
      </c>
      <c r="T10" s="38">
        <v>48438</v>
      </c>
      <c r="U10" s="38">
        <v>45664</v>
      </c>
      <c r="V10" s="38">
        <v>46978</v>
      </c>
      <c r="W10" s="38">
        <v>49816</v>
      </c>
      <c r="X10" s="38">
        <v>47256</v>
      </c>
      <c r="Y10" s="38">
        <v>51024</v>
      </c>
      <c r="Z10" s="38">
        <v>50828</v>
      </c>
      <c r="AA10" s="38">
        <v>50896</v>
      </c>
      <c r="AB10" s="20">
        <f t="shared" ref="AB10:AB19" si="4">SUM(P10:AA10)</f>
        <v>581570</v>
      </c>
      <c r="AC10" s="38">
        <v>51498</v>
      </c>
      <c r="AD10" s="38">
        <v>48998</v>
      </c>
      <c r="AE10" s="38">
        <v>48890</v>
      </c>
      <c r="AF10" s="38">
        <v>45866</v>
      </c>
      <c r="AG10" s="40">
        <v>47530</v>
      </c>
      <c r="AH10" s="40">
        <v>45494</v>
      </c>
      <c r="AI10" s="40">
        <v>47936</v>
      </c>
      <c r="AJ10" s="40">
        <v>51384</v>
      </c>
      <c r="AK10" s="40">
        <v>49524</v>
      </c>
      <c r="AL10" s="40">
        <v>51048</v>
      </c>
      <c r="AM10" s="40">
        <v>49804</v>
      </c>
      <c r="AN10" s="38">
        <v>47214</v>
      </c>
      <c r="AO10" s="20">
        <f t="shared" ref="AO10:AO19" si="5">SUM(AC10:AN10)</f>
        <v>585186</v>
      </c>
      <c r="AP10" s="38">
        <v>48548</v>
      </c>
      <c r="AQ10" s="38">
        <v>46154</v>
      </c>
      <c r="AR10" s="38">
        <v>44442</v>
      </c>
      <c r="AS10" s="38">
        <v>43720</v>
      </c>
      <c r="AT10" s="40">
        <v>40278</v>
      </c>
      <c r="AU10" s="40">
        <v>36778</v>
      </c>
      <c r="AV10" s="40">
        <v>39522</v>
      </c>
      <c r="AW10" s="40">
        <v>42192</v>
      </c>
      <c r="AX10" s="40">
        <v>39988</v>
      </c>
      <c r="AY10" s="40">
        <v>41594</v>
      </c>
      <c r="AZ10" s="40">
        <v>40400</v>
      </c>
      <c r="BA10" s="38">
        <v>42378</v>
      </c>
      <c r="BB10" s="20">
        <f t="shared" ref="BB10:BB19" si="6">SUM(AP10:BA10)</f>
        <v>505994</v>
      </c>
      <c r="BC10" s="38">
        <v>39652</v>
      </c>
      <c r="BD10" s="38">
        <v>38144</v>
      </c>
      <c r="BE10" s="38">
        <v>38774</v>
      </c>
      <c r="BF10" s="38">
        <v>37790</v>
      </c>
      <c r="BG10" s="38">
        <v>39146</v>
      </c>
      <c r="BH10" s="38">
        <v>38746</v>
      </c>
      <c r="BI10" s="73">
        <v>29656</v>
      </c>
      <c r="BJ10" s="73">
        <v>46110</v>
      </c>
      <c r="BK10" s="73">
        <v>42858</v>
      </c>
      <c r="BL10" s="11"/>
      <c r="BM10" s="11"/>
      <c r="BN10" s="11"/>
      <c r="BO10" s="11"/>
    </row>
    <row r="11" spans="1:67" x14ac:dyDescent="0.25">
      <c r="B11" s="4" t="s">
        <v>24</v>
      </c>
      <c r="C11" s="35">
        <v>0</v>
      </c>
      <c r="D11" s="35">
        <v>0</v>
      </c>
      <c r="E11" s="35">
        <v>39304</v>
      </c>
      <c r="F11" s="35">
        <v>39158</v>
      </c>
      <c r="G11" s="35">
        <v>39978</v>
      </c>
      <c r="H11" s="35">
        <v>36444</v>
      </c>
      <c r="I11" s="35">
        <v>34412</v>
      </c>
      <c r="J11" s="35">
        <v>34582</v>
      </c>
      <c r="K11" s="35">
        <v>32434</v>
      </c>
      <c r="L11" s="35">
        <v>34872</v>
      </c>
      <c r="M11" s="35">
        <v>34246</v>
      </c>
      <c r="N11" s="35">
        <v>36970</v>
      </c>
      <c r="O11" s="19">
        <f t="shared" si="3"/>
        <v>362400</v>
      </c>
      <c r="P11" s="35">
        <f>SUM(P12:P13)</f>
        <v>35494</v>
      </c>
      <c r="Q11" s="35">
        <f t="shared" ref="Q11:AA11" si="7">SUM(Q12:Q13)</f>
        <v>33762</v>
      </c>
      <c r="R11" s="35">
        <f t="shared" si="7"/>
        <v>34466</v>
      </c>
      <c r="S11" s="35">
        <f t="shared" si="7"/>
        <v>31800</v>
      </c>
      <c r="T11" s="35">
        <f t="shared" si="7"/>
        <v>31546</v>
      </c>
      <c r="U11" s="35">
        <f t="shared" si="7"/>
        <v>29038</v>
      </c>
      <c r="V11" s="35">
        <f t="shared" si="7"/>
        <v>32284</v>
      </c>
      <c r="W11" s="35">
        <f t="shared" si="7"/>
        <v>34104</v>
      </c>
      <c r="X11" s="35">
        <f t="shared" si="7"/>
        <v>31786</v>
      </c>
      <c r="Y11" s="35">
        <f t="shared" si="7"/>
        <v>34474</v>
      </c>
      <c r="Z11" s="35">
        <f t="shared" si="7"/>
        <v>33876</v>
      </c>
      <c r="AA11" s="35">
        <f t="shared" si="7"/>
        <v>37006</v>
      </c>
      <c r="AB11" s="19">
        <f t="shared" si="4"/>
        <v>399636</v>
      </c>
      <c r="AC11" s="35">
        <v>35442</v>
      </c>
      <c r="AD11" s="35">
        <v>33044</v>
      </c>
      <c r="AE11" s="35">
        <v>34644</v>
      </c>
      <c r="AF11" s="35">
        <v>42520</v>
      </c>
      <c r="AG11" s="35">
        <v>40182</v>
      </c>
      <c r="AH11" s="35">
        <v>30820</v>
      </c>
      <c r="AI11" s="35">
        <v>34484</v>
      </c>
      <c r="AJ11" s="35">
        <v>36300</v>
      </c>
      <c r="AK11" s="35">
        <v>32896</v>
      </c>
      <c r="AL11" s="35">
        <v>33128</v>
      </c>
      <c r="AM11" s="35">
        <v>33674</v>
      </c>
      <c r="AN11" s="35">
        <v>35516</v>
      </c>
      <c r="AO11" s="19">
        <f t="shared" si="5"/>
        <v>422650</v>
      </c>
      <c r="AP11" s="35">
        <v>34884</v>
      </c>
      <c r="AQ11" s="35">
        <v>34910</v>
      </c>
      <c r="AR11" s="35">
        <v>34268</v>
      </c>
      <c r="AS11" s="35">
        <v>31354</v>
      </c>
      <c r="AT11" s="35">
        <v>35602</v>
      </c>
      <c r="AU11" s="35">
        <v>32182</v>
      </c>
      <c r="AV11" s="35">
        <v>35640</v>
      </c>
      <c r="AW11" s="35">
        <v>35828</v>
      </c>
      <c r="AX11" s="35">
        <f>+AX12+AX13</f>
        <v>33488</v>
      </c>
      <c r="AY11" s="35">
        <f>+AY12+AY13</f>
        <v>36234</v>
      </c>
      <c r="AZ11" s="35">
        <v>36102</v>
      </c>
      <c r="BA11" s="35">
        <v>39298</v>
      </c>
      <c r="BB11" s="19">
        <f t="shared" si="6"/>
        <v>419790</v>
      </c>
      <c r="BC11" s="35">
        <f>SUM(BC12:BC13)</f>
        <v>36504</v>
      </c>
      <c r="BD11" s="35">
        <f t="shared" ref="BD11:BH11" si="8">SUM(BD12:BD13)</f>
        <v>36278</v>
      </c>
      <c r="BE11" s="35">
        <f t="shared" si="8"/>
        <v>35116</v>
      </c>
      <c r="BF11" s="35">
        <f t="shared" si="8"/>
        <v>34720</v>
      </c>
      <c r="BG11" s="35">
        <f t="shared" si="8"/>
        <v>37368</v>
      </c>
      <c r="BH11" s="35">
        <f t="shared" si="8"/>
        <v>35432</v>
      </c>
      <c r="BI11" s="59">
        <f t="shared" ref="BI11:BK11" si="9">SUM(BI12:BI13)</f>
        <v>37776</v>
      </c>
      <c r="BJ11" s="59">
        <f t="shared" si="9"/>
        <v>39636</v>
      </c>
      <c r="BK11" s="59">
        <f t="shared" si="9"/>
        <v>36294</v>
      </c>
      <c r="BL11" s="11"/>
      <c r="BM11" s="11"/>
      <c r="BN11" s="11"/>
      <c r="BO11" s="11"/>
    </row>
    <row r="12" spans="1:67" x14ac:dyDescent="0.25">
      <c r="B12" s="5" t="s">
        <v>2</v>
      </c>
      <c r="C12" s="29">
        <v>0</v>
      </c>
      <c r="D12" s="29">
        <v>0</v>
      </c>
      <c r="E12" s="29">
        <v>21156</v>
      </c>
      <c r="F12" s="29">
        <v>20790</v>
      </c>
      <c r="G12" s="29">
        <v>21320</v>
      </c>
      <c r="H12" s="29">
        <v>19154</v>
      </c>
      <c r="I12" s="29">
        <v>16792</v>
      </c>
      <c r="J12" s="29">
        <v>16422</v>
      </c>
      <c r="K12" s="29">
        <v>15152</v>
      </c>
      <c r="L12" s="29">
        <v>15348</v>
      </c>
      <c r="M12" s="29">
        <v>15298</v>
      </c>
      <c r="N12" s="29">
        <v>17470</v>
      </c>
      <c r="O12" s="20">
        <f t="shared" si="3"/>
        <v>178902</v>
      </c>
      <c r="P12" s="29">
        <v>17296</v>
      </c>
      <c r="Q12" s="29">
        <v>16220</v>
      </c>
      <c r="R12" s="29">
        <v>15738</v>
      </c>
      <c r="S12" s="29">
        <v>14886</v>
      </c>
      <c r="T12" s="29">
        <v>14328</v>
      </c>
      <c r="U12" s="29">
        <v>13590</v>
      </c>
      <c r="V12" s="29">
        <v>15930</v>
      </c>
      <c r="W12" s="29">
        <v>16668</v>
      </c>
      <c r="X12" s="29">
        <v>14554</v>
      </c>
      <c r="Y12" s="29">
        <v>15212</v>
      </c>
      <c r="Z12" s="29">
        <v>15192</v>
      </c>
      <c r="AA12" s="29">
        <v>18326</v>
      </c>
      <c r="AB12" s="20">
        <f t="shared" si="4"/>
        <v>187940</v>
      </c>
      <c r="AC12" s="29">
        <v>18506</v>
      </c>
      <c r="AD12" s="29">
        <v>17648</v>
      </c>
      <c r="AE12" s="29">
        <v>17128</v>
      </c>
      <c r="AF12" s="29">
        <v>21874</v>
      </c>
      <c r="AG12" s="36">
        <v>20356</v>
      </c>
      <c r="AH12" s="36">
        <v>15274</v>
      </c>
      <c r="AI12" s="36">
        <v>17722</v>
      </c>
      <c r="AJ12" s="36">
        <v>19140</v>
      </c>
      <c r="AK12" s="36">
        <v>16156</v>
      </c>
      <c r="AL12" s="36">
        <v>16432</v>
      </c>
      <c r="AM12" s="36">
        <v>16780</v>
      </c>
      <c r="AN12" s="29">
        <v>19156</v>
      </c>
      <c r="AO12" s="20">
        <f t="shared" si="5"/>
        <v>216172</v>
      </c>
      <c r="AP12" s="29">
        <v>18956</v>
      </c>
      <c r="AQ12" s="29">
        <v>19582</v>
      </c>
      <c r="AR12" s="29">
        <v>18098</v>
      </c>
      <c r="AS12" s="29">
        <v>16348</v>
      </c>
      <c r="AT12" s="36">
        <v>18264</v>
      </c>
      <c r="AU12" s="36">
        <v>16910</v>
      </c>
      <c r="AV12" s="36">
        <v>20020</v>
      </c>
      <c r="AW12" s="36">
        <v>19994</v>
      </c>
      <c r="AX12" s="36">
        <v>17356</v>
      </c>
      <c r="AY12" s="36">
        <v>18340</v>
      </c>
      <c r="AZ12" s="36">
        <v>18144</v>
      </c>
      <c r="BA12" s="29">
        <v>20930</v>
      </c>
      <c r="BB12" s="20">
        <f t="shared" si="6"/>
        <v>222942</v>
      </c>
      <c r="BC12" s="29">
        <v>20034</v>
      </c>
      <c r="BD12" s="29">
        <v>19836</v>
      </c>
      <c r="BE12" s="29">
        <v>18116</v>
      </c>
      <c r="BF12" s="29">
        <v>18740</v>
      </c>
      <c r="BG12" s="29">
        <v>20000</v>
      </c>
      <c r="BH12" s="29">
        <v>18384</v>
      </c>
      <c r="BI12" s="72">
        <v>22324</v>
      </c>
      <c r="BJ12" s="72">
        <v>21558</v>
      </c>
      <c r="BK12" s="72">
        <v>18804</v>
      </c>
      <c r="BL12" s="11"/>
      <c r="BM12" s="11"/>
      <c r="BN12" s="11"/>
      <c r="BO12" s="11"/>
    </row>
    <row r="13" spans="1:67" x14ac:dyDescent="0.25">
      <c r="B13" s="5" t="s">
        <v>3</v>
      </c>
      <c r="C13" s="38">
        <v>0</v>
      </c>
      <c r="D13" s="38">
        <v>0</v>
      </c>
      <c r="E13" s="38">
        <v>18148</v>
      </c>
      <c r="F13" s="38">
        <v>18368</v>
      </c>
      <c r="G13" s="38">
        <v>18658</v>
      </c>
      <c r="H13" s="38">
        <v>17290</v>
      </c>
      <c r="I13" s="38">
        <v>17620</v>
      </c>
      <c r="J13" s="38">
        <v>18160</v>
      </c>
      <c r="K13" s="38">
        <v>17282</v>
      </c>
      <c r="L13" s="38">
        <v>19524</v>
      </c>
      <c r="M13" s="38">
        <v>18948</v>
      </c>
      <c r="N13" s="38">
        <v>19500</v>
      </c>
      <c r="O13" s="20">
        <f t="shared" si="3"/>
        <v>183498</v>
      </c>
      <c r="P13" s="38">
        <v>18198</v>
      </c>
      <c r="Q13" s="38">
        <v>17542</v>
      </c>
      <c r="R13" s="38">
        <v>18728</v>
      </c>
      <c r="S13" s="38">
        <v>16914</v>
      </c>
      <c r="T13" s="38">
        <v>17218</v>
      </c>
      <c r="U13" s="38">
        <v>15448</v>
      </c>
      <c r="V13" s="38">
        <v>16354</v>
      </c>
      <c r="W13" s="38">
        <v>17436</v>
      </c>
      <c r="X13" s="38">
        <v>17232</v>
      </c>
      <c r="Y13" s="38">
        <v>19262</v>
      </c>
      <c r="Z13" s="38">
        <v>18684</v>
      </c>
      <c r="AA13" s="38">
        <v>18680</v>
      </c>
      <c r="AB13" s="20">
        <f t="shared" si="4"/>
        <v>211696</v>
      </c>
      <c r="AC13" s="38">
        <v>16936</v>
      </c>
      <c r="AD13" s="38">
        <v>15396</v>
      </c>
      <c r="AE13" s="38">
        <v>17516</v>
      </c>
      <c r="AF13" s="38">
        <v>20646</v>
      </c>
      <c r="AG13" s="40">
        <v>19826</v>
      </c>
      <c r="AH13" s="40">
        <v>15546</v>
      </c>
      <c r="AI13" s="40">
        <v>16762</v>
      </c>
      <c r="AJ13" s="40">
        <v>17160</v>
      </c>
      <c r="AK13" s="40">
        <v>16740</v>
      </c>
      <c r="AL13" s="40">
        <v>16696</v>
      </c>
      <c r="AM13" s="40">
        <v>16894</v>
      </c>
      <c r="AN13" s="38">
        <v>16360</v>
      </c>
      <c r="AO13" s="20">
        <f t="shared" si="5"/>
        <v>206478</v>
      </c>
      <c r="AP13" s="38">
        <v>15928</v>
      </c>
      <c r="AQ13" s="38">
        <v>15328</v>
      </c>
      <c r="AR13" s="38">
        <v>16170</v>
      </c>
      <c r="AS13" s="38">
        <v>15006</v>
      </c>
      <c r="AT13" s="40">
        <v>17338</v>
      </c>
      <c r="AU13" s="40">
        <v>15272</v>
      </c>
      <c r="AV13" s="40">
        <v>15620</v>
      </c>
      <c r="AW13" s="40">
        <v>15834</v>
      </c>
      <c r="AX13" s="40">
        <v>16132</v>
      </c>
      <c r="AY13" s="40">
        <v>17894</v>
      </c>
      <c r="AZ13" s="40">
        <v>17958</v>
      </c>
      <c r="BA13" s="38">
        <v>18368</v>
      </c>
      <c r="BB13" s="20">
        <f t="shared" si="6"/>
        <v>196848</v>
      </c>
      <c r="BC13" s="38">
        <v>16470</v>
      </c>
      <c r="BD13" s="38">
        <v>16442</v>
      </c>
      <c r="BE13" s="38">
        <v>17000</v>
      </c>
      <c r="BF13" s="38">
        <v>15980</v>
      </c>
      <c r="BG13" s="38">
        <v>17368</v>
      </c>
      <c r="BH13" s="38">
        <v>17048</v>
      </c>
      <c r="BI13" s="73">
        <v>15452</v>
      </c>
      <c r="BJ13" s="73">
        <v>18078</v>
      </c>
      <c r="BK13" s="73">
        <v>17490</v>
      </c>
      <c r="BL13" s="11"/>
      <c r="BM13" s="11"/>
      <c r="BN13" s="11"/>
      <c r="BO13" s="11"/>
    </row>
    <row r="14" spans="1:67" x14ac:dyDescent="0.25">
      <c r="B14" s="4" t="s">
        <v>25</v>
      </c>
      <c r="C14" s="35">
        <v>0</v>
      </c>
      <c r="D14" s="35">
        <v>0</v>
      </c>
      <c r="E14" s="35">
        <v>34104</v>
      </c>
      <c r="F14" s="35">
        <v>32632</v>
      </c>
      <c r="G14" s="35">
        <v>33930</v>
      </c>
      <c r="H14" s="35">
        <v>31644</v>
      </c>
      <c r="I14" s="35">
        <v>37818</v>
      </c>
      <c r="J14" s="35">
        <v>38216</v>
      </c>
      <c r="K14" s="35">
        <v>36368</v>
      </c>
      <c r="L14" s="35">
        <v>38348</v>
      </c>
      <c r="M14" s="35">
        <v>37632</v>
      </c>
      <c r="N14" s="35">
        <v>39648</v>
      </c>
      <c r="O14" s="19">
        <f t="shared" si="3"/>
        <v>360340</v>
      </c>
      <c r="P14" s="35">
        <f>SUM(P15:P16)</f>
        <v>38166</v>
      </c>
      <c r="Q14" s="35">
        <f t="shared" ref="Q14:AA14" si="10">SUM(Q15:Q16)</f>
        <v>36880</v>
      </c>
      <c r="R14" s="35">
        <f t="shared" si="10"/>
        <v>38444</v>
      </c>
      <c r="S14" s="35">
        <f t="shared" si="10"/>
        <v>35458</v>
      </c>
      <c r="T14" s="35">
        <f t="shared" si="10"/>
        <v>35366</v>
      </c>
      <c r="U14" s="35">
        <f t="shared" si="10"/>
        <v>32746</v>
      </c>
      <c r="V14" s="35">
        <f t="shared" si="10"/>
        <v>36226</v>
      </c>
      <c r="W14" s="35">
        <f t="shared" si="10"/>
        <v>38390</v>
      </c>
      <c r="X14" s="35">
        <f t="shared" si="10"/>
        <v>36376</v>
      </c>
      <c r="Y14" s="35">
        <f t="shared" si="10"/>
        <v>39284</v>
      </c>
      <c r="Z14" s="35">
        <f t="shared" si="10"/>
        <v>37592</v>
      </c>
      <c r="AA14" s="35">
        <f t="shared" si="10"/>
        <v>41228</v>
      </c>
      <c r="AB14" s="19">
        <f t="shared" si="4"/>
        <v>446156</v>
      </c>
      <c r="AC14" s="35">
        <v>39256</v>
      </c>
      <c r="AD14" s="35">
        <v>36680</v>
      </c>
      <c r="AE14" s="35">
        <v>40968</v>
      </c>
      <c r="AF14" s="35">
        <v>50210</v>
      </c>
      <c r="AG14" s="35">
        <v>47492</v>
      </c>
      <c r="AH14" s="35">
        <v>38162</v>
      </c>
      <c r="AI14" s="35">
        <v>41428</v>
      </c>
      <c r="AJ14" s="35">
        <v>44570</v>
      </c>
      <c r="AK14" s="35">
        <v>41864</v>
      </c>
      <c r="AL14" s="35">
        <v>41636</v>
      </c>
      <c r="AM14" s="35">
        <v>41900</v>
      </c>
      <c r="AN14" s="35">
        <v>43036</v>
      </c>
      <c r="AO14" s="19">
        <f t="shared" si="5"/>
        <v>507202</v>
      </c>
      <c r="AP14" s="35">
        <v>41470</v>
      </c>
      <c r="AQ14" s="35">
        <v>40340</v>
      </c>
      <c r="AR14" s="35">
        <v>39508</v>
      </c>
      <c r="AS14" s="35">
        <v>35562</v>
      </c>
      <c r="AT14" s="35">
        <v>40158</v>
      </c>
      <c r="AU14" s="35">
        <v>35666</v>
      </c>
      <c r="AV14" s="35">
        <v>39518</v>
      </c>
      <c r="AW14" s="35">
        <v>39750</v>
      </c>
      <c r="AX14" s="35">
        <f>+AX15+AX16</f>
        <v>38064</v>
      </c>
      <c r="AY14" s="35">
        <f>+AY15+AY16</f>
        <v>41584</v>
      </c>
      <c r="AZ14" s="35">
        <v>42810</v>
      </c>
      <c r="BA14" s="35">
        <v>45716</v>
      </c>
      <c r="BB14" s="19">
        <f t="shared" si="6"/>
        <v>480146</v>
      </c>
      <c r="BC14" s="35">
        <f>SUM(BC15:BC16)</f>
        <v>43384</v>
      </c>
      <c r="BD14" s="35">
        <f t="shared" ref="BD14:BH14" si="11">SUM(BD15:BD16)</f>
        <v>43176</v>
      </c>
      <c r="BE14" s="35">
        <f t="shared" si="11"/>
        <v>43180</v>
      </c>
      <c r="BF14" s="35">
        <f t="shared" si="11"/>
        <v>42744</v>
      </c>
      <c r="BG14" s="35">
        <f t="shared" si="11"/>
        <v>46362</v>
      </c>
      <c r="BH14" s="35">
        <f t="shared" si="11"/>
        <v>43500</v>
      </c>
      <c r="BI14" s="59">
        <f t="shared" ref="BI14:BK14" si="12">SUM(BI15:BI16)</f>
        <v>46358</v>
      </c>
      <c r="BJ14" s="59">
        <f t="shared" si="12"/>
        <v>49468</v>
      </c>
      <c r="BK14" s="59">
        <f t="shared" si="12"/>
        <v>43876</v>
      </c>
      <c r="BL14" s="11"/>
      <c r="BM14" s="11"/>
      <c r="BN14" s="11"/>
      <c r="BO14" s="11"/>
    </row>
    <row r="15" spans="1:67" x14ac:dyDescent="0.25">
      <c r="B15" s="5" t="s">
        <v>2</v>
      </c>
      <c r="C15" s="29">
        <v>0</v>
      </c>
      <c r="D15" s="29">
        <v>0</v>
      </c>
      <c r="E15" s="29">
        <v>17124</v>
      </c>
      <c r="F15" s="29">
        <v>15742</v>
      </c>
      <c r="G15" s="29">
        <v>16332</v>
      </c>
      <c r="H15" s="29">
        <v>15368</v>
      </c>
      <c r="I15" s="29">
        <v>19722</v>
      </c>
      <c r="J15" s="29">
        <v>19376</v>
      </c>
      <c r="K15" s="29">
        <v>18138</v>
      </c>
      <c r="L15" s="29">
        <v>18200</v>
      </c>
      <c r="M15" s="29">
        <v>18136</v>
      </c>
      <c r="N15" s="29">
        <v>19844</v>
      </c>
      <c r="O15" s="20">
        <f t="shared" si="3"/>
        <v>177982</v>
      </c>
      <c r="P15" s="29">
        <v>19640</v>
      </c>
      <c r="Q15" s="29">
        <v>18642</v>
      </c>
      <c r="R15" s="29">
        <v>18612</v>
      </c>
      <c r="S15" s="29">
        <v>17546</v>
      </c>
      <c r="T15" s="29">
        <v>17158</v>
      </c>
      <c r="U15" s="29">
        <v>16174</v>
      </c>
      <c r="V15" s="29">
        <v>18866</v>
      </c>
      <c r="W15" s="29">
        <v>19944</v>
      </c>
      <c r="X15" s="29">
        <v>17990</v>
      </c>
      <c r="Y15" s="29">
        <v>18796</v>
      </c>
      <c r="Z15" s="29">
        <v>18280</v>
      </c>
      <c r="AA15" s="29">
        <v>21402</v>
      </c>
      <c r="AB15" s="20">
        <f t="shared" si="4"/>
        <v>223050</v>
      </c>
      <c r="AC15" s="29">
        <v>21484</v>
      </c>
      <c r="AD15" s="29">
        <v>20598</v>
      </c>
      <c r="AE15" s="29">
        <v>22126</v>
      </c>
      <c r="AF15" s="29">
        <v>27698</v>
      </c>
      <c r="AG15" s="36">
        <v>25692</v>
      </c>
      <c r="AH15" s="36">
        <v>20344</v>
      </c>
      <c r="AI15" s="36">
        <v>22798</v>
      </c>
      <c r="AJ15" s="36">
        <v>25064</v>
      </c>
      <c r="AK15" s="36">
        <v>22230</v>
      </c>
      <c r="AL15" s="36">
        <v>22308</v>
      </c>
      <c r="AM15" s="36">
        <v>22750</v>
      </c>
      <c r="AN15" s="29">
        <v>24266</v>
      </c>
      <c r="AO15" s="20">
        <f t="shared" si="5"/>
        <v>277358</v>
      </c>
      <c r="AP15" s="29">
        <v>23578</v>
      </c>
      <c r="AQ15" s="29">
        <v>23686</v>
      </c>
      <c r="AR15" s="29">
        <v>22304</v>
      </c>
      <c r="AS15" s="29">
        <v>19894</v>
      </c>
      <c r="AT15" s="36">
        <v>21822</v>
      </c>
      <c r="AU15" s="36">
        <v>19866</v>
      </c>
      <c r="AV15" s="36">
        <v>23314</v>
      </c>
      <c r="AW15" s="36">
        <v>23384</v>
      </c>
      <c r="AX15" s="36">
        <v>21000</v>
      </c>
      <c r="AY15" s="36">
        <v>22512</v>
      </c>
      <c r="AZ15" s="36">
        <v>23522</v>
      </c>
      <c r="BA15" s="29">
        <v>25958</v>
      </c>
      <c r="BB15" s="20">
        <f t="shared" si="6"/>
        <v>270840</v>
      </c>
      <c r="BC15" s="29">
        <v>25502</v>
      </c>
      <c r="BD15" s="29">
        <v>25410</v>
      </c>
      <c r="BE15" s="29">
        <v>24744</v>
      </c>
      <c r="BF15" s="29">
        <v>25242</v>
      </c>
      <c r="BG15" s="29">
        <v>27586</v>
      </c>
      <c r="BH15" s="29">
        <v>25748</v>
      </c>
      <c r="BI15" s="72">
        <v>29654</v>
      </c>
      <c r="BJ15" s="72">
        <v>29988</v>
      </c>
      <c r="BK15" s="72">
        <v>26344</v>
      </c>
      <c r="BL15" s="11"/>
      <c r="BM15" s="11"/>
      <c r="BN15" s="11"/>
      <c r="BO15" s="11"/>
    </row>
    <row r="16" spans="1:67" x14ac:dyDescent="0.25">
      <c r="B16" s="5" t="s">
        <v>3</v>
      </c>
      <c r="C16" s="38">
        <v>0</v>
      </c>
      <c r="D16" s="38">
        <v>0</v>
      </c>
      <c r="E16" s="38">
        <v>16980</v>
      </c>
      <c r="F16" s="38">
        <v>16890</v>
      </c>
      <c r="G16" s="38">
        <v>17598</v>
      </c>
      <c r="H16" s="38">
        <v>16276</v>
      </c>
      <c r="I16" s="38">
        <v>18096</v>
      </c>
      <c r="J16" s="38">
        <v>18840</v>
      </c>
      <c r="K16" s="38">
        <v>18230</v>
      </c>
      <c r="L16" s="38">
        <v>20148</v>
      </c>
      <c r="M16" s="38">
        <v>19496</v>
      </c>
      <c r="N16" s="38">
        <v>19804</v>
      </c>
      <c r="O16" s="20">
        <f t="shared" si="3"/>
        <v>182358</v>
      </c>
      <c r="P16" s="38">
        <v>18526</v>
      </c>
      <c r="Q16" s="38">
        <v>18238</v>
      </c>
      <c r="R16" s="38">
        <v>19832</v>
      </c>
      <c r="S16" s="38">
        <v>17912</v>
      </c>
      <c r="T16" s="38">
        <v>18208</v>
      </c>
      <c r="U16" s="38">
        <v>16572</v>
      </c>
      <c r="V16" s="38">
        <v>17360</v>
      </c>
      <c r="W16" s="38">
        <v>18446</v>
      </c>
      <c r="X16" s="38">
        <v>18386</v>
      </c>
      <c r="Y16" s="38">
        <v>20488</v>
      </c>
      <c r="Z16" s="38">
        <v>19312</v>
      </c>
      <c r="AA16" s="38">
        <v>19826</v>
      </c>
      <c r="AB16" s="20">
        <f t="shared" si="4"/>
        <v>223106</v>
      </c>
      <c r="AC16" s="38">
        <v>17772</v>
      </c>
      <c r="AD16" s="38">
        <v>16082</v>
      </c>
      <c r="AE16" s="38">
        <v>18842</v>
      </c>
      <c r="AF16" s="38">
        <v>22512</v>
      </c>
      <c r="AG16" s="40">
        <v>21800</v>
      </c>
      <c r="AH16" s="40">
        <v>17818</v>
      </c>
      <c r="AI16" s="40">
        <v>18630</v>
      </c>
      <c r="AJ16" s="40">
        <v>19506</v>
      </c>
      <c r="AK16" s="40">
        <v>19634</v>
      </c>
      <c r="AL16" s="40">
        <v>19328</v>
      </c>
      <c r="AM16" s="40">
        <v>19150</v>
      </c>
      <c r="AN16" s="38">
        <v>18770</v>
      </c>
      <c r="AO16" s="20">
        <f t="shared" si="5"/>
        <v>229844</v>
      </c>
      <c r="AP16" s="38">
        <v>17892</v>
      </c>
      <c r="AQ16" s="38">
        <v>16654</v>
      </c>
      <c r="AR16" s="38">
        <v>17204</v>
      </c>
      <c r="AS16" s="38">
        <v>15668</v>
      </c>
      <c r="AT16" s="40">
        <v>18336</v>
      </c>
      <c r="AU16" s="40">
        <v>15800</v>
      </c>
      <c r="AV16" s="40">
        <v>16204</v>
      </c>
      <c r="AW16" s="40">
        <v>16366</v>
      </c>
      <c r="AX16" s="40">
        <v>17064</v>
      </c>
      <c r="AY16" s="40">
        <v>19072</v>
      </c>
      <c r="AZ16" s="40">
        <v>19288</v>
      </c>
      <c r="BA16" s="38">
        <v>19758</v>
      </c>
      <c r="BB16" s="20">
        <f t="shared" si="6"/>
        <v>209306</v>
      </c>
      <c r="BC16" s="38">
        <v>17882</v>
      </c>
      <c r="BD16" s="38">
        <v>17766</v>
      </c>
      <c r="BE16" s="38">
        <v>18436</v>
      </c>
      <c r="BF16" s="38">
        <v>17502</v>
      </c>
      <c r="BG16" s="38">
        <v>18776</v>
      </c>
      <c r="BH16" s="38">
        <v>17752</v>
      </c>
      <c r="BI16" s="73">
        <v>16704</v>
      </c>
      <c r="BJ16" s="73">
        <v>19480</v>
      </c>
      <c r="BK16" s="73">
        <v>17532</v>
      </c>
      <c r="BL16" s="11"/>
      <c r="BM16" s="11"/>
      <c r="BN16" s="11"/>
      <c r="BO16" s="11"/>
    </row>
    <row r="17" spans="2:67" x14ac:dyDescent="0.25">
      <c r="B17" s="4" t="s">
        <v>26</v>
      </c>
      <c r="C17" s="35">
        <v>0</v>
      </c>
      <c r="D17" s="35">
        <v>0</v>
      </c>
      <c r="E17" s="35">
        <v>72340</v>
      </c>
      <c r="F17" s="35">
        <v>63992</v>
      </c>
      <c r="G17" s="35">
        <v>65492</v>
      </c>
      <c r="H17" s="35">
        <v>62822</v>
      </c>
      <c r="I17" s="35">
        <v>50442</v>
      </c>
      <c r="J17" s="35">
        <v>53146</v>
      </c>
      <c r="K17" s="35">
        <v>55534</v>
      </c>
      <c r="L17" s="35">
        <v>49872</v>
      </c>
      <c r="M17" s="35">
        <v>50052</v>
      </c>
      <c r="N17" s="35">
        <v>56428</v>
      </c>
      <c r="O17" s="19">
        <f t="shared" si="3"/>
        <v>580120</v>
      </c>
      <c r="P17" s="35">
        <f>SUM(P18:P19)</f>
        <v>50642</v>
      </c>
      <c r="Q17" s="35">
        <f t="shared" ref="Q17:AA17" si="13">SUM(Q18:Q19)</f>
        <v>47750</v>
      </c>
      <c r="R17" s="35">
        <f t="shared" si="13"/>
        <v>51572</v>
      </c>
      <c r="S17" s="35">
        <f t="shared" si="13"/>
        <v>46438</v>
      </c>
      <c r="T17" s="35">
        <f t="shared" si="13"/>
        <v>48422</v>
      </c>
      <c r="U17" s="35">
        <f t="shared" si="13"/>
        <v>45468</v>
      </c>
      <c r="V17" s="35">
        <f t="shared" si="13"/>
        <v>51470</v>
      </c>
      <c r="W17" s="35">
        <f t="shared" si="13"/>
        <v>57096</v>
      </c>
      <c r="X17" s="35">
        <f t="shared" si="13"/>
        <v>58020</v>
      </c>
      <c r="Y17" s="35">
        <f t="shared" si="13"/>
        <v>55144</v>
      </c>
      <c r="Z17" s="35">
        <f t="shared" si="13"/>
        <v>52642</v>
      </c>
      <c r="AA17" s="35">
        <f t="shared" si="13"/>
        <v>60812</v>
      </c>
      <c r="AB17" s="19">
        <f t="shared" si="4"/>
        <v>625476</v>
      </c>
      <c r="AC17" s="35">
        <v>55110</v>
      </c>
      <c r="AD17" s="35">
        <v>54302</v>
      </c>
      <c r="AE17" s="35">
        <v>54638</v>
      </c>
      <c r="AF17" s="35">
        <v>54530</v>
      </c>
      <c r="AG17" s="35">
        <v>53838</v>
      </c>
      <c r="AH17" s="35">
        <v>51244</v>
      </c>
      <c r="AI17" s="35">
        <v>55358</v>
      </c>
      <c r="AJ17" s="35">
        <v>58690</v>
      </c>
      <c r="AK17" s="35">
        <v>62748</v>
      </c>
      <c r="AL17" s="35">
        <v>56322</v>
      </c>
      <c r="AM17" s="35">
        <v>55168</v>
      </c>
      <c r="AN17" s="35">
        <v>60610</v>
      </c>
      <c r="AO17" s="19">
        <f t="shared" si="5"/>
        <v>672558</v>
      </c>
      <c r="AP17" s="35">
        <v>54400</v>
      </c>
      <c r="AQ17" s="35">
        <v>57824</v>
      </c>
      <c r="AR17" s="35">
        <v>56194</v>
      </c>
      <c r="AS17" s="35">
        <v>53902</v>
      </c>
      <c r="AT17" s="35">
        <v>56052</v>
      </c>
      <c r="AU17" s="35">
        <v>53304</v>
      </c>
      <c r="AV17" s="35">
        <v>59444</v>
      </c>
      <c r="AW17" s="35">
        <v>58804</v>
      </c>
      <c r="AX17" s="35">
        <f>+AX18+AX19</f>
        <v>62818</v>
      </c>
      <c r="AY17" s="35">
        <f>+AY18+AY19</f>
        <v>56894</v>
      </c>
      <c r="AZ17" s="35">
        <v>53560</v>
      </c>
      <c r="BA17" s="35">
        <v>62386</v>
      </c>
      <c r="BB17" s="19">
        <f t="shared" si="6"/>
        <v>685582</v>
      </c>
      <c r="BC17" s="35">
        <f>SUM(BC18:BC19)</f>
        <v>58722</v>
      </c>
      <c r="BD17" s="35">
        <f t="shared" ref="BD17:BH17" si="14">SUM(BD18:BD19)</f>
        <v>56296</v>
      </c>
      <c r="BE17" s="35">
        <f t="shared" si="14"/>
        <v>60890</v>
      </c>
      <c r="BF17" s="35">
        <f t="shared" si="14"/>
        <v>55884</v>
      </c>
      <c r="BG17" s="35">
        <f t="shared" si="14"/>
        <v>57358</v>
      </c>
      <c r="BH17" s="35">
        <f t="shared" si="14"/>
        <v>55076</v>
      </c>
      <c r="BI17" s="59">
        <f t="shared" ref="BI17:BK17" si="15">SUM(BI18:BI19)</f>
        <v>62340</v>
      </c>
      <c r="BJ17" s="59">
        <f t="shared" si="15"/>
        <v>62886</v>
      </c>
      <c r="BK17" s="59">
        <f t="shared" si="15"/>
        <v>64802</v>
      </c>
      <c r="BL17" s="11"/>
      <c r="BM17" s="11"/>
      <c r="BN17" s="11"/>
      <c r="BO17" s="11"/>
    </row>
    <row r="18" spans="2:67" x14ac:dyDescent="0.25">
      <c r="B18" s="5" t="s">
        <v>2</v>
      </c>
      <c r="C18" s="29">
        <v>0</v>
      </c>
      <c r="D18" s="29">
        <v>0</v>
      </c>
      <c r="E18" s="29">
        <v>30566</v>
      </c>
      <c r="F18" s="29">
        <v>23170</v>
      </c>
      <c r="G18" s="29">
        <v>23002</v>
      </c>
      <c r="H18" s="29">
        <v>21750</v>
      </c>
      <c r="I18" s="29">
        <v>35878</v>
      </c>
      <c r="J18" s="29">
        <v>37406</v>
      </c>
      <c r="K18" s="29">
        <v>39848</v>
      </c>
      <c r="L18" s="29">
        <v>34490</v>
      </c>
      <c r="M18" s="29">
        <v>34986</v>
      </c>
      <c r="N18" s="29">
        <v>40172</v>
      </c>
      <c r="O18" s="20">
        <f t="shared" si="3"/>
        <v>321268</v>
      </c>
      <c r="P18" s="29">
        <v>34862</v>
      </c>
      <c r="Q18" s="29">
        <v>32934</v>
      </c>
      <c r="R18" s="29">
        <v>35700</v>
      </c>
      <c r="S18" s="29">
        <v>32490</v>
      </c>
      <c r="T18" s="29">
        <v>33924</v>
      </c>
      <c r="U18" s="29">
        <v>31868</v>
      </c>
      <c r="V18" s="29">
        <v>36462</v>
      </c>
      <c r="W18" s="29">
        <v>40788</v>
      </c>
      <c r="X18" s="29">
        <v>41484</v>
      </c>
      <c r="Y18" s="29">
        <v>38440</v>
      </c>
      <c r="Z18" s="29">
        <v>37238</v>
      </c>
      <c r="AA18" s="29">
        <v>45084</v>
      </c>
      <c r="AB18" s="20">
        <f t="shared" si="4"/>
        <v>441274</v>
      </c>
      <c r="AC18" s="29">
        <v>39264</v>
      </c>
      <c r="AD18" s="29">
        <v>39134</v>
      </c>
      <c r="AE18" s="29">
        <v>38644</v>
      </c>
      <c r="AF18" s="29">
        <v>38410</v>
      </c>
      <c r="AG18" s="36">
        <v>37910</v>
      </c>
      <c r="AH18" s="36">
        <v>36426</v>
      </c>
      <c r="AI18" s="36">
        <v>39938</v>
      </c>
      <c r="AJ18" s="36">
        <v>42364</v>
      </c>
      <c r="AK18" s="36">
        <v>45554</v>
      </c>
      <c r="AL18" s="36">
        <v>40440</v>
      </c>
      <c r="AM18" s="36">
        <v>39178</v>
      </c>
      <c r="AN18" s="29">
        <v>44994</v>
      </c>
      <c r="AO18" s="20">
        <f t="shared" si="5"/>
        <v>482256</v>
      </c>
      <c r="AP18" s="29">
        <v>39476</v>
      </c>
      <c r="AQ18" s="29">
        <v>42558</v>
      </c>
      <c r="AR18" s="29">
        <v>40512</v>
      </c>
      <c r="AS18" s="29">
        <v>39264</v>
      </c>
      <c r="AT18" s="36">
        <v>40508</v>
      </c>
      <c r="AU18" s="36">
        <v>39086</v>
      </c>
      <c r="AV18" s="36">
        <v>45014</v>
      </c>
      <c r="AW18" s="36">
        <v>44154</v>
      </c>
      <c r="AX18" s="36">
        <v>47712</v>
      </c>
      <c r="AY18" s="36">
        <v>41966</v>
      </c>
      <c r="AZ18" s="36">
        <v>39482</v>
      </c>
      <c r="BA18" s="29">
        <v>47036</v>
      </c>
      <c r="BB18" s="20">
        <f t="shared" si="6"/>
        <v>506768</v>
      </c>
      <c r="BC18" s="29">
        <v>43726</v>
      </c>
      <c r="BD18" s="29">
        <v>41706</v>
      </c>
      <c r="BE18" s="29">
        <v>45318</v>
      </c>
      <c r="BF18" s="29">
        <v>41698</v>
      </c>
      <c r="BG18" s="29">
        <v>42536</v>
      </c>
      <c r="BH18" s="29">
        <v>41106</v>
      </c>
      <c r="BI18" s="72">
        <v>47580</v>
      </c>
      <c r="BJ18" s="72">
        <v>47698</v>
      </c>
      <c r="BK18" s="72">
        <v>49762</v>
      </c>
      <c r="BL18" s="11"/>
      <c r="BM18" s="11"/>
      <c r="BN18" s="11"/>
      <c r="BO18" s="11"/>
    </row>
    <row r="19" spans="2:67" x14ac:dyDescent="0.25">
      <c r="B19" s="5" t="s">
        <v>3</v>
      </c>
      <c r="C19" s="38">
        <v>0</v>
      </c>
      <c r="D19" s="38">
        <v>0</v>
      </c>
      <c r="E19" s="38">
        <v>41774</v>
      </c>
      <c r="F19" s="38">
        <v>40822</v>
      </c>
      <c r="G19" s="38">
        <v>42490</v>
      </c>
      <c r="H19" s="38">
        <v>41072</v>
      </c>
      <c r="I19" s="38">
        <v>14564</v>
      </c>
      <c r="J19" s="38">
        <v>15740</v>
      </c>
      <c r="K19" s="38">
        <v>15686</v>
      </c>
      <c r="L19" s="38">
        <v>15382</v>
      </c>
      <c r="M19" s="38">
        <v>15066</v>
      </c>
      <c r="N19" s="38">
        <v>16256</v>
      </c>
      <c r="O19" s="20">
        <f t="shared" si="3"/>
        <v>258852</v>
      </c>
      <c r="P19" s="38">
        <v>15780</v>
      </c>
      <c r="Q19" s="38">
        <v>14816</v>
      </c>
      <c r="R19" s="38">
        <v>15872</v>
      </c>
      <c r="S19" s="38">
        <v>13948</v>
      </c>
      <c r="T19" s="38">
        <v>14498</v>
      </c>
      <c r="U19" s="38">
        <v>13600</v>
      </c>
      <c r="V19" s="38">
        <v>15008</v>
      </c>
      <c r="W19" s="38">
        <v>16308</v>
      </c>
      <c r="X19" s="38">
        <v>16536</v>
      </c>
      <c r="Y19" s="38">
        <v>16704</v>
      </c>
      <c r="Z19" s="38">
        <v>15404</v>
      </c>
      <c r="AA19" s="38">
        <v>15728</v>
      </c>
      <c r="AB19" s="20">
        <f t="shared" si="4"/>
        <v>184202</v>
      </c>
      <c r="AC19" s="38">
        <v>15846</v>
      </c>
      <c r="AD19" s="38">
        <v>15168</v>
      </c>
      <c r="AE19" s="38">
        <v>15994</v>
      </c>
      <c r="AF19" s="38">
        <v>16120</v>
      </c>
      <c r="AG19" s="40">
        <v>15928</v>
      </c>
      <c r="AH19" s="40">
        <v>14818</v>
      </c>
      <c r="AI19" s="40">
        <v>15420</v>
      </c>
      <c r="AJ19" s="40">
        <v>16326</v>
      </c>
      <c r="AK19" s="40">
        <v>17194</v>
      </c>
      <c r="AL19" s="40">
        <v>15882</v>
      </c>
      <c r="AM19" s="40">
        <v>15990</v>
      </c>
      <c r="AN19" s="38">
        <v>15616</v>
      </c>
      <c r="AO19" s="20">
        <f t="shared" si="5"/>
        <v>190302</v>
      </c>
      <c r="AP19" s="38">
        <v>14924</v>
      </c>
      <c r="AQ19" s="38">
        <v>15266</v>
      </c>
      <c r="AR19" s="38">
        <v>15682</v>
      </c>
      <c r="AS19" s="38">
        <v>14638</v>
      </c>
      <c r="AT19" s="40">
        <v>15544</v>
      </c>
      <c r="AU19" s="40">
        <v>14218</v>
      </c>
      <c r="AV19" s="40">
        <v>14430</v>
      </c>
      <c r="AW19" s="40">
        <v>14650</v>
      </c>
      <c r="AX19" s="40">
        <v>15106</v>
      </c>
      <c r="AY19" s="40">
        <v>14928</v>
      </c>
      <c r="AZ19" s="40">
        <v>14078</v>
      </c>
      <c r="BA19" s="38">
        <v>15350</v>
      </c>
      <c r="BB19" s="20">
        <f t="shared" si="6"/>
        <v>178814</v>
      </c>
      <c r="BC19" s="38">
        <v>14996</v>
      </c>
      <c r="BD19" s="38">
        <v>14590</v>
      </c>
      <c r="BE19" s="38">
        <v>15572</v>
      </c>
      <c r="BF19" s="38">
        <v>14186</v>
      </c>
      <c r="BG19" s="38">
        <v>14822</v>
      </c>
      <c r="BH19" s="38">
        <v>13970</v>
      </c>
      <c r="BI19" s="73">
        <v>14760</v>
      </c>
      <c r="BJ19" s="73">
        <v>15188</v>
      </c>
      <c r="BK19" s="73">
        <v>15040</v>
      </c>
      <c r="BL19" s="11"/>
      <c r="BM19" s="11"/>
      <c r="BN19" s="11"/>
      <c r="BO19" s="11"/>
    </row>
    <row r="20" spans="2:67" x14ac:dyDescent="0.25">
      <c r="B20" s="6" t="s">
        <v>10</v>
      </c>
      <c r="C20" s="33">
        <f t="shared" ref="C20:N20" si="16">SUM(C21:C22)</f>
        <v>0</v>
      </c>
      <c r="D20" s="33">
        <f t="shared" si="16"/>
        <v>0</v>
      </c>
      <c r="E20" s="33">
        <f t="shared" si="16"/>
        <v>195906</v>
      </c>
      <c r="F20" s="33">
        <f t="shared" si="16"/>
        <v>182018</v>
      </c>
      <c r="G20" s="33">
        <f t="shared" si="16"/>
        <v>187984</v>
      </c>
      <c r="H20" s="33">
        <f t="shared" si="16"/>
        <v>177526</v>
      </c>
      <c r="I20" s="33">
        <f t="shared" si="16"/>
        <v>189442</v>
      </c>
      <c r="J20" s="33">
        <f t="shared" si="16"/>
        <v>196840</v>
      </c>
      <c r="K20" s="33">
        <f t="shared" si="16"/>
        <v>191564</v>
      </c>
      <c r="L20" s="33">
        <f t="shared" si="16"/>
        <v>192788</v>
      </c>
      <c r="M20" s="33">
        <f t="shared" si="16"/>
        <v>192468</v>
      </c>
      <c r="N20" s="33">
        <f t="shared" si="16"/>
        <v>211132</v>
      </c>
      <c r="O20" s="22">
        <f>SUM(O21:O22)</f>
        <v>1917668</v>
      </c>
      <c r="P20" s="33">
        <f>SUM(P21:P22)</f>
        <v>223050</v>
      </c>
      <c r="Q20" s="33">
        <f t="shared" ref="Q20:AA20" si="17">SUM(Q21:Q22)</f>
        <v>220858</v>
      </c>
      <c r="R20" s="33">
        <f t="shared" si="17"/>
        <v>201612</v>
      </c>
      <c r="S20" s="33">
        <f t="shared" si="17"/>
        <v>183076</v>
      </c>
      <c r="T20" s="33">
        <f t="shared" si="17"/>
        <v>185558</v>
      </c>
      <c r="U20" s="33">
        <f t="shared" si="17"/>
        <v>173080</v>
      </c>
      <c r="V20" s="33">
        <f t="shared" si="17"/>
        <v>189968</v>
      </c>
      <c r="W20" s="33">
        <f t="shared" si="17"/>
        <v>203178</v>
      </c>
      <c r="X20" s="33">
        <f t="shared" si="17"/>
        <v>195306</v>
      </c>
      <c r="Y20" s="33">
        <f t="shared" si="17"/>
        <v>203590</v>
      </c>
      <c r="Z20" s="33">
        <f t="shared" si="17"/>
        <v>199018</v>
      </c>
      <c r="AA20" s="33">
        <f t="shared" si="17"/>
        <v>221388</v>
      </c>
      <c r="AB20" s="22">
        <f>SUM(AB21:AB22)</f>
        <v>2399682</v>
      </c>
      <c r="AC20" s="33">
        <f>SUM(AC21:AC22)</f>
        <v>236414</v>
      </c>
      <c r="AD20" s="33">
        <f>SUM(AD21:AD22)</f>
        <v>231602</v>
      </c>
      <c r="AE20" s="33">
        <f t="shared" ref="AE20:BA20" si="18">SUM(AE21:AE22)</f>
        <v>212754</v>
      </c>
      <c r="AF20" s="33">
        <f t="shared" si="18"/>
        <v>219520</v>
      </c>
      <c r="AG20" s="33">
        <f t="shared" si="18"/>
        <v>212046</v>
      </c>
      <c r="AH20" s="33">
        <f t="shared" si="18"/>
        <v>187168</v>
      </c>
      <c r="AI20" s="33">
        <f t="shared" si="18"/>
        <v>205566</v>
      </c>
      <c r="AJ20" s="33">
        <f t="shared" si="18"/>
        <v>216988</v>
      </c>
      <c r="AK20" s="33">
        <f t="shared" si="18"/>
        <v>211000</v>
      </c>
      <c r="AL20" s="33">
        <f t="shared" si="18"/>
        <v>207962</v>
      </c>
      <c r="AM20" s="33">
        <f t="shared" si="18"/>
        <v>206302</v>
      </c>
      <c r="AN20" s="33">
        <f t="shared" si="18"/>
        <v>218596</v>
      </c>
      <c r="AO20" s="33">
        <f t="shared" si="18"/>
        <v>2565918</v>
      </c>
      <c r="AP20" s="33">
        <f t="shared" si="18"/>
        <v>239386</v>
      </c>
      <c r="AQ20" s="33">
        <f t="shared" si="18"/>
        <v>241144</v>
      </c>
      <c r="AR20" s="33">
        <f t="shared" si="18"/>
        <v>209504</v>
      </c>
      <c r="AS20" s="33">
        <f t="shared" si="18"/>
        <v>191756</v>
      </c>
      <c r="AT20" s="33">
        <f t="shared" si="18"/>
        <v>200452</v>
      </c>
      <c r="AU20" s="33">
        <f t="shared" si="18"/>
        <v>186792</v>
      </c>
      <c r="AV20" s="33">
        <f t="shared" si="18"/>
        <v>208070</v>
      </c>
      <c r="AW20" s="33">
        <f t="shared" si="18"/>
        <v>210340</v>
      </c>
      <c r="AX20" s="33">
        <f t="shared" si="18"/>
        <v>204686</v>
      </c>
      <c r="AY20" s="33">
        <f t="shared" si="18"/>
        <v>209906</v>
      </c>
      <c r="AZ20" s="33">
        <v>207820</v>
      </c>
      <c r="BA20" s="33">
        <f t="shared" si="18"/>
        <v>231184</v>
      </c>
      <c r="BB20" s="22">
        <f>SUM(BB21:BB22)</f>
        <v>2539298</v>
      </c>
      <c r="BC20" s="22">
        <f>SUM(BC21:BC22)</f>
        <v>246034</v>
      </c>
      <c r="BD20" s="22">
        <f t="shared" ref="BD20:BH20" si="19">SUM(BD21:BD22)</f>
        <v>247348</v>
      </c>
      <c r="BE20" s="22">
        <f t="shared" si="19"/>
        <v>218522</v>
      </c>
      <c r="BF20" s="22">
        <f t="shared" si="19"/>
        <v>206346</v>
      </c>
      <c r="BG20" s="22">
        <f t="shared" si="19"/>
        <v>211726</v>
      </c>
      <c r="BH20" s="22">
        <f t="shared" si="19"/>
        <v>202862</v>
      </c>
      <c r="BI20" s="60">
        <f t="shared" ref="BI20:BJ20" si="20">SUM(BI21:BI22)</f>
        <v>210524</v>
      </c>
      <c r="BJ20" s="60">
        <f t="shared" si="20"/>
        <v>233588</v>
      </c>
      <c r="BK20" s="60">
        <f t="shared" ref="BK20" si="21">SUM(BK21:BK22)</f>
        <v>220178</v>
      </c>
      <c r="BL20" s="11"/>
      <c r="BM20" s="11"/>
      <c r="BN20" s="11"/>
      <c r="BO20" s="11"/>
    </row>
    <row r="21" spans="2:67" x14ac:dyDescent="0.25">
      <c r="B21" s="5" t="s">
        <v>2</v>
      </c>
      <c r="C21" s="37">
        <f t="shared" ref="C21:N21" si="22">C9+C12+C15+C18</f>
        <v>0</v>
      </c>
      <c r="D21" s="37">
        <f t="shared" si="22"/>
        <v>0</v>
      </c>
      <c r="E21" s="37">
        <f t="shared" si="22"/>
        <v>104608</v>
      </c>
      <c r="F21" s="37">
        <f t="shared" si="22"/>
        <v>92432</v>
      </c>
      <c r="G21" s="37">
        <f t="shared" si="22"/>
        <v>94954</v>
      </c>
      <c r="H21" s="37">
        <f t="shared" si="22"/>
        <v>89382</v>
      </c>
      <c r="I21" s="37">
        <f t="shared" si="22"/>
        <v>96526</v>
      </c>
      <c r="J21" s="37">
        <f t="shared" si="22"/>
        <v>97932</v>
      </c>
      <c r="K21" s="37">
        <f t="shared" si="22"/>
        <v>95854</v>
      </c>
      <c r="L21" s="37">
        <f t="shared" si="22"/>
        <v>90946</v>
      </c>
      <c r="M21" s="37">
        <f t="shared" si="22"/>
        <v>91204</v>
      </c>
      <c r="N21" s="37">
        <f t="shared" si="22"/>
        <v>106122</v>
      </c>
      <c r="O21" s="23">
        <f>IF($B21="","",O9+O12+O15+O18)</f>
        <v>959960</v>
      </c>
      <c r="P21" s="37">
        <f>P9+P12+P15+P18</f>
        <v>121086</v>
      </c>
      <c r="Q21" s="37">
        <f t="shared" ref="Q21:AA22" si="23">Q9+Q12+Q15+Q18</f>
        <v>121868</v>
      </c>
      <c r="R21" s="37">
        <f t="shared" si="23"/>
        <v>99796</v>
      </c>
      <c r="S21" s="37">
        <f t="shared" si="23"/>
        <v>88870</v>
      </c>
      <c r="T21" s="37">
        <f t="shared" si="23"/>
        <v>87196</v>
      </c>
      <c r="U21" s="37">
        <f t="shared" si="23"/>
        <v>81796</v>
      </c>
      <c r="V21" s="37">
        <f t="shared" si="23"/>
        <v>94268</v>
      </c>
      <c r="W21" s="37">
        <f t="shared" si="23"/>
        <v>101172</v>
      </c>
      <c r="X21" s="37">
        <f t="shared" si="23"/>
        <v>95896</v>
      </c>
      <c r="Y21" s="37">
        <f t="shared" si="23"/>
        <v>96112</v>
      </c>
      <c r="Z21" s="37">
        <f t="shared" si="23"/>
        <v>94790</v>
      </c>
      <c r="AA21" s="37">
        <f t="shared" si="23"/>
        <v>116258</v>
      </c>
      <c r="AB21" s="23">
        <f>IF($B21="","",AB9+AB12+AB15+AB18)</f>
        <v>1199108</v>
      </c>
      <c r="AC21" s="37">
        <f>AC9+AC12+AC15+AC18</f>
        <v>134362</v>
      </c>
      <c r="AD21" s="37">
        <f>AD9+AD12+AD15+AD18</f>
        <v>135958</v>
      </c>
      <c r="AE21" s="37">
        <f t="shared" ref="AE21:BB21" si="24">AE9+AE12+AE15+AE18</f>
        <v>111512</v>
      </c>
      <c r="AF21" s="37">
        <f t="shared" si="24"/>
        <v>114376</v>
      </c>
      <c r="AG21" s="37">
        <f t="shared" si="24"/>
        <v>106962</v>
      </c>
      <c r="AH21" s="37">
        <f t="shared" si="24"/>
        <v>93492</v>
      </c>
      <c r="AI21" s="37">
        <f t="shared" si="24"/>
        <v>106818</v>
      </c>
      <c r="AJ21" s="37">
        <f t="shared" si="24"/>
        <v>112612</v>
      </c>
      <c r="AK21" s="37">
        <f t="shared" si="24"/>
        <v>107908</v>
      </c>
      <c r="AL21" s="37">
        <f t="shared" si="24"/>
        <v>105008</v>
      </c>
      <c r="AM21" s="37">
        <f t="shared" si="24"/>
        <v>104464</v>
      </c>
      <c r="AN21" s="37">
        <f t="shared" si="24"/>
        <v>120636</v>
      </c>
      <c r="AO21" s="37">
        <f t="shared" si="24"/>
        <v>1354108</v>
      </c>
      <c r="AP21" s="37">
        <f t="shared" si="24"/>
        <v>142094</v>
      </c>
      <c r="AQ21" s="37">
        <f t="shared" si="24"/>
        <v>147742</v>
      </c>
      <c r="AR21" s="37">
        <f t="shared" si="24"/>
        <v>116006</v>
      </c>
      <c r="AS21" s="37">
        <f t="shared" si="24"/>
        <v>102724</v>
      </c>
      <c r="AT21" s="37">
        <f t="shared" si="24"/>
        <v>108956</v>
      </c>
      <c r="AU21" s="37">
        <f t="shared" si="24"/>
        <v>104724</v>
      </c>
      <c r="AV21" s="37">
        <f t="shared" si="24"/>
        <v>122294</v>
      </c>
      <c r="AW21" s="37">
        <f t="shared" si="24"/>
        <v>121298</v>
      </c>
      <c r="AX21" s="37">
        <f t="shared" si="24"/>
        <v>116396</v>
      </c>
      <c r="AY21" s="37">
        <f t="shared" si="24"/>
        <v>116418</v>
      </c>
      <c r="AZ21" s="70">
        <f t="shared" si="24"/>
        <v>114354</v>
      </c>
      <c r="BA21" s="70">
        <f t="shared" si="24"/>
        <v>135330</v>
      </c>
      <c r="BB21" s="70">
        <f t="shared" si="24"/>
        <v>1448336</v>
      </c>
      <c r="BC21" s="70">
        <f t="shared" ref="BC21:BI22" si="25">BC9+BC12+BC15+BC18</f>
        <v>157034</v>
      </c>
      <c r="BD21" s="70">
        <f t="shared" si="25"/>
        <v>160406</v>
      </c>
      <c r="BE21" s="70">
        <f t="shared" si="25"/>
        <v>128740</v>
      </c>
      <c r="BF21" s="70">
        <f t="shared" si="25"/>
        <v>120888</v>
      </c>
      <c r="BG21" s="70">
        <f t="shared" si="25"/>
        <v>121614</v>
      </c>
      <c r="BH21" s="70">
        <f t="shared" si="25"/>
        <v>115346</v>
      </c>
      <c r="BI21" s="61">
        <f t="shared" si="25"/>
        <v>133952</v>
      </c>
      <c r="BJ21" s="61">
        <f t="shared" ref="BJ21:BK21" si="26">BJ9+BJ12+BJ15+BJ18</f>
        <v>134732</v>
      </c>
      <c r="BK21" s="61">
        <f t="shared" si="26"/>
        <v>127258</v>
      </c>
      <c r="BL21" s="11"/>
      <c r="BM21" s="11"/>
      <c r="BN21" s="11"/>
      <c r="BO21" s="11"/>
    </row>
    <row r="22" spans="2:67" x14ac:dyDescent="0.25">
      <c r="B22" s="5" t="s">
        <v>3</v>
      </c>
      <c r="C22" s="37">
        <f t="shared" ref="C22:N22" si="27">C10+C13+C16+C19</f>
        <v>0</v>
      </c>
      <c r="D22" s="37">
        <f t="shared" si="27"/>
        <v>0</v>
      </c>
      <c r="E22" s="37">
        <f t="shared" si="27"/>
        <v>91298</v>
      </c>
      <c r="F22" s="37">
        <f t="shared" si="27"/>
        <v>89586</v>
      </c>
      <c r="G22" s="37">
        <f t="shared" si="27"/>
        <v>93030</v>
      </c>
      <c r="H22" s="37">
        <f t="shared" si="27"/>
        <v>88144</v>
      </c>
      <c r="I22" s="37">
        <f t="shared" si="27"/>
        <v>92916</v>
      </c>
      <c r="J22" s="37">
        <f t="shared" si="27"/>
        <v>98908</v>
      </c>
      <c r="K22" s="37">
        <f t="shared" si="27"/>
        <v>95710</v>
      </c>
      <c r="L22" s="37">
        <f t="shared" si="27"/>
        <v>101842</v>
      </c>
      <c r="M22" s="37">
        <f t="shared" si="27"/>
        <v>101264</v>
      </c>
      <c r="N22" s="37">
        <f t="shared" si="27"/>
        <v>105010</v>
      </c>
      <c r="O22" s="23">
        <f>IF($B22="","",O10+O13+O16+O19)</f>
        <v>957708</v>
      </c>
      <c r="P22" s="37">
        <f>P10+P13+P16+P19</f>
        <v>101964</v>
      </c>
      <c r="Q22" s="37">
        <f t="shared" si="23"/>
        <v>98990</v>
      </c>
      <c r="R22" s="37">
        <f t="shared" si="23"/>
        <v>101816</v>
      </c>
      <c r="S22" s="37">
        <f t="shared" si="23"/>
        <v>94206</v>
      </c>
      <c r="T22" s="37">
        <f t="shared" si="23"/>
        <v>98362</v>
      </c>
      <c r="U22" s="37">
        <f t="shared" si="23"/>
        <v>91284</v>
      </c>
      <c r="V22" s="37">
        <f t="shared" si="23"/>
        <v>95700</v>
      </c>
      <c r="W22" s="37">
        <f t="shared" si="23"/>
        <v>102006</v>
      </c>
      <c r="X22" s="37">
        <f t="shared" si="23"/>
        <v>99410</v>
      </c>
      <c r="Y22" s="37">
        <f t="shared" si="23"/>
        <v>107478</v>
      </c>
      <c r="Z22" s="37">
        <f t="shared" si="23"/>
        <v>104228</v>
      </c>
      <c r="AA22" s="37">
        <f t="shared" si="23"/>
        <v>105130</v>
      </c>
      <c r="AB22" s="23">
        <f>IF($B22="","",AB10+AB13+AB16+AB19)</f>
        <v>1200574</v>
      </c>
      <c r="AC22" s="37">
        <f>AC10+AC13+AC16+AC19</f>
        <v>102052</v>
      </c>
      <c r="AD22" s="37">
        <f>AD10+AD13+AD16+AD19</f>
        <v>95644</v>
      </c>
      <c r="AE22" s="37">
        <f t="shared" ref="AE22:BB22" si="28">AE10+AE13+AE16+AE19</f>
        <v>101242</v>
      </c>
      <c r="AF22" s="37">
        <f t="shared" si="28"/>
        <v>105144</v>
      </c>
      <c r="AG22" s="37">
        <f t="shared" si="28"/>
        <v>105084</v>
      </c>
      <c r="AH22" s="37">
        <f t="shared" si="28"/>
        <v>93676</v>
      </c>
      <c r="AI22" s="37">
        <f t="shared" si="28"/>
        <v>98748</v>
      </c>
      <c r="AJ22" s="37">
        <f t="shared" si="28"/>
        <v>104376</v>
      </c>
      <c r="AK22" s="37">
        <f t="shared" si="28"/>
        <v>103092</v>
      </c>
      <c r="AL22" s="37">
        <f t="shared" si="28"/>
        <v>102954</v>
      </c>
      <c r="AM22" s="37">
        <f t="shared" si="28"/>
        <v>101838</v>
      </c>
      <c r="AN22" s="37">
        <f t="shared" si="28"/>
        <v>97960</v>
      </c>
      <c r="AO22" s="37">
        <f t="shared" si="28"/>
        <v>1211810</v>
      </c>
      <c r="AP22" s="37">
        <f t="shared" si="28"/>
        <v>97292</v>
      </c>
      <c r="AQ22" s="37">
        <f t="shared" si="28"/>
        <v>93402</v>
      </c>
      <c r="AR22" s="37">
        <f t="shared" si="28"/>
        <v>93498</v>
      </c>
      <c r="AS22" s="37">
        <f t="shared" si="28"/>
        <v>89032</v>
      </c>
      <c r="AT22" s="37">
        <f t="shared" si="28"/>
        <v>91496</v>
      </c>
      <c r="AU22" s="37">
        <f t="shared" si="28"/>
        <v>82068</v>
      </c>
      <c r="AV22" s="37">
        <f t="shared" si="28"/>
        <v>85776</v>
      </c>
      <c r="AW22" s="37">
        <f t="shared" si="28"/>
        <v>89042</v>
      </c>
      <c r="AX22" s="37">
        <f t="shared" si="28"/>
        <v>88290</v>
      </c>
      <c r="AY22" s="37">
        <f t="shared" si="28"/>
        <v>93488</v>
      </c>
      <c r="AZ22" s="70">
        <f t="shared" si="28"/>
        <v>91724</v>
      </c>
      <c r="BA22" s="70">
        <f t="shared" si="28"/>
        <v>95854</v>
      </c>
      <c r="BB22" s="70">
        <f t="shared" si="28"/>
        <v>1090962</v>
      </c>
      <c r="BC22" s="70">
        <f t="shared" ref="BC22:BH22" si="29">BC10+BC13+BC16+BC19</f>
        <v>89000</v>
      </c>
      <c r="BD22" s="70">
        <f t="shared" si="29"/>
        <v>86942</v>
      </c>
      <c r="BE22" s="70">
        <f t="shared" si="29"/>
        <v>89782</v>
      </c>
      <c r="BF22" s="70">
        <f t="shared" si="29"/>
        <v>85458</v>
      </c>
      <c r="BG22" s="70">
        <f t="shared" si="29"/>
        <v>90112</v>
      </c>
      <c r="BH22" s="70">
        <f t="shared" si="29"/>
        <v>87516</v>
      </c>
      <c r="BI22" s="61">
        <f t="shared" si="25"/>
        <v>76572</v>
      </c>
      <c r="BJ22" s="61">
        <f t="shared" ref="BJ22:BK22" si="30">BJ10+BJ13+BJ16+BJ19</f>
        <v>98856</v>
      </c>
      <c r="BK22" s="61">
        <f t="shared" si="30"/>
        <v>92920</v>
      </c>
      <c r="BL22" s="11"/>
      <c r="BM22" s="11"/>
      <c r="BN22" s="11"/>
      <c r="BO22" s="11"/>
    </row>
    <row r="25" spans="2:67" x14ac:dyDescent="0.25">
      <c r="B25" s="1" t="s">
        <v>72</v>
      </c>
    </row>
    <row r="26" spans="2:67" x14ac:dyDescent="0.25">
      <c r="B26" s="112" t="s">
        <v>0</v>
      </c>
      <c r="C26" s="105">
        <v>2013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7"/>
      <c r="O26" s="112" t="s">
        <v>103</v>
      </c>
      <c r="P26" s="105">
        <v>2014</v>
      </c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7"/>
      <c r="AB26" s="112" t="s">
        <v>104</v>
      </c>
      <c r="AC26" s="105">
        <v>2015</v>
      </c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7"/>
      <c r="AO26" s="112" t="s">
        <v>105</v>
      </c>
      <c r="AP26" s="105">
        <v>2016</v>
      </c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7"/>
      <c r="BB26" s="112" t="s">
        <v>106</v>
      </c>
      <c r="BC26" s="105">
        <v>2017</v>
      </c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7"/>
      <c r="BO26" s="108" t="s">
        <v>108</v>
      </c>
    </row>
    <row r="27" spans="2:67" x14ac:dyDescent="0.25">
      <c r="B27" s="113"/>
      <c r="C27" s="3" t="s">
        <v>11</v>
      </c>
      <c r="D27" s="3" t="s">
        <v>12</v>
      </c>
      <c r="E27" s="3" t="s">
        <v>13</v>
      </c>
      <c r="F27" s="3" t="s">
        <v>14</v>
      </c>
      <c r="G27" s="3" t="s">
        <v>15</v>
      </c>
      <c r="H27" s="3" t="s">
        <v>16</v>
      </c>
      <c r="I27" s="3" t="s">
        <v>17</v>
      </c>
      <c r="J27" s="3" t="s">
        <v>18</v>
      </c>
      <c r="K27" s="3" t="s">
        <v>19</v>
      </c>
      <c r="L27" s="3" t="s">
        <v>20</v>
      </c>
      <c r="M27" s="3" t="s">
        <v>21</v>
      </c>
      <c r="N27" s="3" t="s">
        <v>22</v>
      </c>
      <c r="O27" s="113"/>
      <c r="P27" s="3" t="s">
        <v>11</v>
      </c>
      <c r="Q27" s="3" t="s">
        <v>12</v>
      </c>
      <c r="R27" s="3" t="s">
        <v>13</v>
      </c>
      <c r="S27" s="3" t="s">
        <v>14</v>
      </c>
      <c r="T27" s="3" t="s">
        <v>15</v>
      </c>
      <c r="U27" s="3" t="s">
        <v>16</v>
      </c>
      <c r="V27" s="3" t="s">
        <v>17</v>
      </c>
      <c r="W27" s="3" t="s">
        <v>18</v>
      </c>
      <c r="X27" s="3" t="s">
        <v>19</v>
      </c>
      <c r="Y27" s="3" t="s">
        <v>20</v>
      </c>
      <c r="Z27" s="3" t="s">
        <v>21</v>
      </c>
      <c r="AA27" s="3" t="s">
        <v>22</v>
      </c>
      <c r="AB27" s="113"/>
      <c r="AC27" s="3" t="s">
        <v>11</v>
      </c>
      <c r="AD27" s="3" t="s">
        <v>12</v>
      </c>
      <c r="AE27" s="3" t="s">
        <v>13</v>
      </c>
      <c r="AF27" s="3" t="s">
        <v>14</v>
      </c>
      <c r="AG27" s="3" t="s">
        <v>15</v>
      </c>
      <c r="AH27" s="3" t="s">
        <v>16</v>
      </c>
      <c r="AI27" s="3" t="s">
        <v>17</v>
      </c>
      <c r="AJ27" s="3" t="s">
        <v>18</v>
      </c>
      <c r="AK27" s="3" t="s">
        <v>19</v>
      </c>
      <c r="AL27" s="3" t="s">
        <v>20</v>
      </c>
      <c r="AM27" s="3" t="s">
        <v>21</v>
      </c>
      <c r="AN27" s="3" t="s">
        <v>22</v>
      </c>
      <c r="AO27" s="113"/>
      <c r="AP27" s="3" t="s">
        <v>11</v>
      </c>
      <c r="AQ27" s="3" t="s">
        <v>12</v>
      </c>
      <c r="AR27" s="3" t="s">
        <v>13</v>
      </c>
      <c r="AS27" s="3" t="s">
        <v>14</v>
      </c>
      <c r="AT27" s="3" t="s">
        <v>15</v>
      </c>
      <c r="AU27" s="3" t="s">
        <v>16</v>
      </c>
      <c r="AV27" s="3" t="s">
        <v>17</v>
      </c>
      <c r="AW27" s="3" t="s">
        <v>18</v>
      </c>
      <c r="AX27" s="3" t="s">
        <v>19</v>
      </c>
      <c r="AY27" s="3" t="s">
        <v>20</v>
      </c>
      <c r="AZ27" s="3" t="s">
        <v>21</v>
      </c>
      <c r="BA27" s="3" t="s">
        <v>22</v>
      </c>
      <c r="BB27" s="113"/>
      <c r="BC27" s="53" t="s">
        <v>11</v>
      </c>
      <c r="BD27" s="53" t="s">
        <v>12</v>
      </c>
      <c r="BE27" s="53" t="s">
        <v>13</v>
      </c>
      <c r="BF27" s="53" t="s">
        <v>14</v>
      </c>
      <c r="BG27" s="53" t="s">
        <v>15</v>
      </c>
      <c r="BH27" s="53" t="s">
        <v>16</v>
      </c>
      <c r="BI27" s="53" t="s">
        <v>17</v>
      </c>
      <c r="BJ27" s="53" t="s">
        <v>18</v>
      </c>
      <c r="BK27" s="53" t="s">
        <v>19</v>
      </c>
      <c r="BL27" s="53" t="s">
        <v>20</v>
      </c>
      <c r="BM27" s="53" t="s">
        <v>21</v>
      </c>
      <c r="BN27" s="53" t="s">
        <v>22</v>
      </c>
      <c r="BO27" s="109"/>
    </row>
    <row r="28" spans="2:67" x14ac:dyDescent="0.25">
      <c r="B28" s="4" t="s">
        <v>23</v>
      </c>
      <c r="C28" s="35">
        <f>SUM(C29:C30)</f>
        <v>0</v>
      </c>
      <c r="D28" s="35">
        <f t="shared" ref="D28:N28" si="31">SUM(D29:D30)</f>
        <v>0</v>
      </c>
      <c r="E28" s="35">
        <f t="shared" si="31"/>
        <v>88474</v>
      </c>
      <c r="F28" s="35">
        <f t="shared" si="31"/>
        <v>82046</v>
      </c>
      <c r="G28" s="35">
        <f t="shared" si="31"/>
        <v>86690</v>
      </c>
      <c r="H28" s="35">
        <f t="shared" si="31"/>
        <v>82368</v>
      </c>
      <c r="I28" s="35">
        <f t="shared" si="31"/>
        <v>205040</v>
      </c>
      <c r="J28" s="35">
        <f t="shared" si="31"/>
        <v>219488</v>
      </c>
      <c r="K28" s="35">
        <f t="shared" si="31"/>
        <v>208808</v>
      </c>
      <c r="L28" s="35">
        <f t="shared" si="31"/>
        <v>220856</v>
      </c>
      <c r="M28" s="35">
        <f t="shared" si="31"/>
        <v>227384</v>
      </c>
      <c r="N28" s="35">
        <f t="shared" si="31"/>
        <v>238894</v>
      </c>
      <c r="O28" s="19">
        <f>SUM(C28:N28)</f>
        <v>1660048</v>
      </c>
      <c r="P28" s="35">
        <f>SUM(P29:P30)</f>
        <v>254226</v>
      </c>
      <c r="Q28" s="35">
        <f t="shared" ref="Q28:AA28" si="32">SUM(Q29:Q30)</f>
        <v>252154</v>
      </c>
      <c r="R28" s="35">
        <f t="shared" si="32"/>
        <v>231380</v>
      </c>
      <c r="S28" s="35">
        <f t="shared" si="32"/>
        <v>218378</v>
      </c>
      <c r="T28" s="35">
        <f t="shared" si="32"/>
        <v>231996</v>
      </c>
      <c r="U28" s="35">
        <f t="shared" si="32"/>
        <v>218118</v>
      </c>
      <c r="V28" s="35">
        <f t="shared" si="32"/>
        <v>224152</v>
      </c>
      <c r="W28" s="35">
        <f t="shared" si="32"/>
        <v>234512</v>
      </c>
      <c r="X28" s="35">
        <f t="shared" si="32"/>
        <v>224288</v>
      </c>
      <c r="Y28" s="35">
        <f t="shared" si="32"/>
        <v>240990</v>
      </c>
      <c r="Z28" s="35">
        <f t="shared" si="32"/>
        <v>242848</v>
      </c>
      <c r="AA28" s="35">
        <f t="shared" si="32"/>
        <v>247336</v>
      </c>
      <c r="AB28" s="19">
        <f>SUM(P28:AA28)</f>
        <v>2820378</v>
      </c>
      <c r="AC28" s="35">
        <v>267868</v>
      </c>
      <c r="AD28" s="35">
        <v>259378</v>
      </c>
      <c r="AE28" s="35">
        <v>240582</v>
      </c>
      <c r="AF28" s="35">
        <v>223118</v>
      </c>
      <c r="AG28" s="35">
        <v>230778</v>
      </c>
      <c r="AH28" s="35">
        <v>218602</v>
      </c>
      <c r="AI28" s="35">
        <v>230708</v>
      </c>
      <c r="AJ28" s="35">
        <v>243964</v>
      </c>
      <c r="AK28" s="35">
        <v>235070</v>
      </c>
      <c r="AL28" s="35">
        <v>244592</v>
      </c>
      <c r="AM28" s="35">
        <v>239072</v>
      </c>
      <c r="AN28" s="35">
        <v>231660</v>
      </c>
      <c r="AO28" s="19">
        <f>SUM(AC28:AN28)</f>
        <v>2865392</v>
      </c>
      <c r="AP28" s="35">
        <v>257936</v>
      </c>
      <c r="AQ28" s="35">
        <v>246356</v>
      </c>
      <c r="AR28" s="35">
        <v>219824</v>
      </c>
      <c r="AS28" s="35">
        <v>213440</v>
      </c>
      <c r="AT28" s="35">
        <v>206194</v>
      </c>
      <c r="AU28" s="35">
        <v>194472</v>
      </c>
      <c r="AV28" s="35">
        <v>209932</v>
      </c>
      <c r="AW28" s="35">
        <v>218008</v>
      </c>
      <c r="AX28" s="35">
        <v>206290</v>
      </c>
      <c r="AY28" s="35">
        <v>218698</v>
      </c>
      <c r="AZ28" s="35">
        <v>213752</v>
      </c>
      <c r="BA28" s="35">
        <v>230586</v>
      </c>
      <c r="BB28" s="19">
        <f>SUM(AP28:BA28)</f>
        <v>2635488</v>
      </c>
      <c r="BC28" s="35">
        <f>SUM(BC29:BC30)</f>
        <v>241510</v>
      </c>
      <c r="BD28" s="35">
        <v>239602</v>
      </c>
      <c r="BE28" s="59">
        <f t="shared" ref="BE28:BH28" si="33">SUM(BE29:BE30)</f>
        <v>213588</v>
      </c>
      <c r="BF28" s="59">
        <f t="shared" si="33"/>
        <v>205848</v>
      </c>
      <c r="BG28" s="59">
        <f t="shared" si="33"/>
        <v>208884</v>
      </c>
      <c r="BH28" s="59">
        <f t="shared" si="33"/>
        <v>206234</v>
      </c>
      <c r="BI28" s="59">
        <f t="shared" ref="BI28:BK28" si="34">SUM(BI29:BI30)</f>
        <v>163548</v>
      </c>
      <c r="BJ28" s="59">
        <f t="shared" si="34"/>
        <v>243252</v>
      </c>
      <c r="BK28" s="59">
        <f t="shared" si="34"/>
        <v>224184</v>
      </c>
      <c r="BL28" s="11"/>
      <c r="BM28" s="11"/>
      <c r="BN28" s="11"/>
      <c r="BO28" s="11"/>
    </row>
    <row r="29" spans="2:67" x14ac:dyDescent="0.25">
      <c r="B29" s="5" t="s">
        <v>2</v>
      </c>
      <c r="C29" s="29">
        <v>0</v>
      </c>
      <c r="D29" s="29">
        <v>0</v>
      </c>
      <c r="E29" s="29">
        <v>35762</v>
      </c>
      <c r="F29" s="29">
        <v>32730</v>
      </c>
      <c r="G29" s="29">
        <v>34300</v>
      </c>
      <c r="H29" s="29">
        <v>33110</v>
      </c>
      <c r="I29" s="29">
        <v>24134</v>
      </c>
      <c r="J29" s="29">
        <v>24728</v>
      </c>
      <c r="K29" s="29">
        <v>22716</v>
      </c>
      <c r="L29" s="29">
        <v>22908</v>
      </c>
      <c r="M29" s="29">
        <v>22784</v>
      </c>
      <c r="N29" s="29">
        <v>28636</v>
      </c>
      <c r="O29" s="20">
        <f t="shared" ref="O29:O39" si="35">SUM(C29:N29)</f>
        <v>281808</v>
      </c>
      <c r="P29" s="29">
        <v>49288</v>
      </c>
      <c r="Q29" s="29">
        <v>54072</v>
      </c>
      <c r="R29" s="29">
        <v>29746</v>
      </c>
      <c r="S29" s="29">
        <v>23948</v>
      </c>
      <c r="T29" s="29">
        <v>21786</v>
      </c>
      <c r="U29" s="29">
        <v>20164</v>
      </c>
      <c r="V29" s="29">
        <v>23010</v>
      </c>
      <c r="W29" s="29">
        <v>23772</v>
      </c>
      <c r="X29" s="29">
        <v>21868</v>
      </c>
      <c r="Y29" s="29">
        <v>23664</v>
      </c>
      <c r="Z29" s="29">
        <v>24080</v>
      </c>
      <c r="AA29" s="29">
        <v>31446</v>
      </c>
      <c r="AB29" s="20">
        <f t="shared" ref="AB29:AB39" si="36">SUM(P29:AA29)</f>
        <v>346844</v>
      </c>
      <c r="AC29" s="29">
        <v>55108</v>
      </c>
      <c r="AD29" s="29">
        <v>58578</v>
      </c>
      <c r="AE29" s="29">
        <v>33614</v>
      </c>
      <c r="AF29" s="29">
        <v>26394</v>
      </c>
      <c r="AG29" s="36">
        <v>23004</v>
      </c>
      <c r="AH29" s="36">
        <v>21448</v>
      </c>
      <c r="AI29" s="36">
        <v>26360</v>
      </c>
      <c r="AJ29" s="36">
        <v>26044</v>
      </c>
      <c r="AK29" s="36">
        <v>23968</v>
      </c>
      <c r="AL29" s="36">
        <v>25828</v>
      </c>
      <c r="AM29" s="36">
        <v>25756</v>
      </c>
      <c r="AN29" s="29">
        <v>32220</v>
      </c>
      <c r="AO29" s="20">
        <f t="shared" ref="AO29:AO39" si="37">SUM(AC29:AN29)</f>
        <v>378322</v>
      </c>
      <c r="AP29" s="29">
        <v>60084</v>
      </c>
      <c r="AQ29" s="29">
        <v>61916</v>
      </c>
      <c r="AR29" s="29">
        <v>35092</v>
      </c>
      <c r="AS29" s="29">
        <v>27218</v>
      </c>
      <c r="AT29" s="36">
        <v>28362</v>
      </c>
      <c r="AU29" s="36">
        <v>28862</v>
      </c>
      <c r="AV29" s="36">
        <v>33946</v>
      </c>
      <c r="AW29" s="36">
        <v>33766</v>
      </c>
      <c r="AX29" s="36">
        <v>30328</v>
      </c>
      <c r="AY29" s="36">
        <v>33600</v>
      </c>
      <c r="AZ29" s="36">
        <v>33206</v>
      </c>
      <c r="BA29" s="29">
        <v>41406</v>
      </c>
      <c r="BB29" s="20">
        <f t="shared" ref="BB29:BB39" si="38">SUM(AP29:BA29)</f>
        <v>447786</v>
      </c>
      <c r="BC29" s="29">
        <v>67772</v>
      </c>
      <c r="BD29" s="29">
        <v>73454</v>
      </c>
      <c r="BE29" s="72">
        <v>40562</v>
      </c>
      <c r="BF29" s="72">
        <v>35208</v>
      </c>
      <c r="BG29" s="72">
        <v>31492</v>
      </c>
      <c r="BH29" s="72">
        <v>30108</v>
      </c>
      <c r="BI29" s="72">
        <v>34394</v>
      </c>
      <c r="BJ29" s="72">
        <v>35488</v>
      </c>
      <c r="BK29" s="72">
        <v>32348</v>
      </c>
      <c r="BL29" s="11"/>
      <c r="BM29" s="11"/>
      <c r="BN29" s="11"/>
      <c r="BO29" s="11"/>
    </row>
    <row r="30" spans="2:67" x14ac:dyDescent="0.25">
      <c r="B30" s="5" t="s">
        <v>3</v>
      </c>
      <c r="C30" s="38">
        <v>0</v>
      </c>
      <c r="D30" s="38">
        <v>0</v>
      </c>
      <c r="E30" s="38">
        <v>52712</v>
      </c>
      <c r="F30" s="38">
        <v>49316</v>
      </c>
      <c r="G30" s="38">
        <v>52390</v>
      </c>
      <c r="H30" s="38">
        <v>49258</v>
      </c>
      <c r="I30" s="38">
        <v>180906</v>
      </c>
      <c r="J30" s="38">
        <v>194760</v>
      </c>
      <c r="K30" s="38">
        <v>186092</v>
      </c>
      <c r="L30" s="38">
        <v>197948</v>
      </c>
      <c r="M30" s="38">
        <v>204600</v>
      </c>
      <c r="N30" s="38">
        <v>210258</v>
      </c>
      <c r="O30" s="20">
        <f t="shared" si="35"/>
        <v>1378240</v>
      </c>
      <c r="P30" s="38">
        <v>204938</v>
      </c>
      <c r="Q30" s="38">
        <v>198082</v>
      </c>
      <c r="R30" s="38">
        <v>201634</v>
      </c>
      <c r="S30" s="38">
        <v>194430</v>
      </c>
      <c r="T30" s="38">
        <v>210210</v>
      </c>
      <c r="U30" s="38">
        <v>197954</v>
      </c>
      <c r="V30" s="38">
        <v>201142</v>
      </c>
      <c r="W30" s="38">
        <v>210740</v>
      </c>
      <c r="X30" s="38">
        <v>202420</v>
      </c>
      <c r="Y30" s="38">
        <v>217326</v>
      </c>
      <c r="Z30" s="38">
        <v>218768</v>
      </c>
      <c r="AA30" s="38">
        <v>215890</v>
      </c>
      <c r="AB30" s="20">
        <f t="shared" si="36"/>
        <v>2473534</v>
      </c>
      <c r="AC30" s="38">
        <v>212760</v>
      </c>
      <c r="AD30" s="38">
        <v>200800</v>
      </c>
      <c r="AE30" s="38">
        <v>206968</v>
      </c>
      <c r="AF30" s="38">
        <v>196724</v>
      </c>
      <c r="AG30" s="40">
        <v>207774</v>
      </c>
      <c r="AH30" s="40">
        <v>197154</v>
      </c>
      <c r="AI30" s="40">
        <v>204348</v>
      </c>
      <c r="AJ30" s="40">
        <v>217920</v>
      </c>
      <c r="AK30" s="40">
        <v>211102</v>
      </c>
      <c r="AL30" s="40">
        <v>218764</v>
      </c>
      <c r="AM30" s="40">
        <v>213316</v>
      </c>
      <c r="AN30" s="38">
        <v>199440</v>
      </c>
      <c r="AO30" s="20">
        <f t="shared" si="37"/>
        <v>2487070</v>
      </c>
      <c r="AP30" s="38">
        <v>197852</v>
      </c>
      <c r="AQ30" s="38">
        <v>184440</v>
      </c>
      <c r="AR30" s="38">
        <v>184732</v>
      </c>
      <c r="AS30" s="38">
        <v>186222</v>
      </c>
      <c r="AT30" s="40">
        <v>177832</v>
      </c>
      <c r="AU30" s="40">
        <v>165610</v>
      </c>
      <c r="AV30" s="40">
        <v>175986</v>
      </c>
      <c r="AW30" s="40">
        <v>184242</v>
      </c>
      <c r="AX30" s="40">
        <v>175962</v>
      </c>
      <c r="AY30" s="40">
        <v>185098</v>
      </c>
      <c r="AZ30" s="40">
        <v>180546</v>
      </c>
      <c r="BA30" s="38">
        <v>189180</v>
      </c>
      <c r="BB30" s="20">
        <f t="shared" si="38"/>
        <v>2187702</v>
      </c>
      <c r="BC30" s="38">
        <v>173738</v>
      </c>
      <c r="BD30" s="38">
        <v>166148</v>
      </c>
      <c r="BE30" s="73">
        <v>173026</v>
      </c>
      <c r="BF30" s="73">
        <v>170640</v>
      </c>
      <c r="BG30" s="73">
        <v>177392</v>
      </c>
      <c r="BH30" s="73">
        <v>176126</v>
      </c>
      <c r="BI30" s="73">
        <v>129154</v>
      </c>
      <c r="BJ30" s="73">
        <v>207764</v>
      </c>
      <c r="BK30" s="73">
        <v>191836</v>
      </c>
      <c r="BL30" s="11"/>
      <c r="BM30" s="11"/>
      <c r="BN30" s="11"/>
      <c r="BO30" s="11"/>
    </row>
    <row r="31" spans="2:67" x14ac:dyDescent="0.25">
      <c r="B31" s="4" t="s">
        <v>24</v>
      </c>
      <c r="C31" s="35">
        <f>SUM(C32:C33)</f>
        <v>0</v>
      </c>
      <c r="D31" s="35">
        <f t="shared" ref="D31:N31" si="39">SUM(D32:D33)</f>
        <v>0</v>
      </c>
      <c r="E31" s="35">
        <f t="shared" si="39"/>
        <v>99334</v>
      </c>
      <c r="F31" s="35">
        <f t="shared" si="39"/>
        <v>99494</v>
      </c>
      <c r="G31" s="35">
        <f t="shared" si="39"/>
        <v>102028</v>
      </c>
      <c r="H31" s="35">
        <f t="shared" si="39"/>
        <v>93808</v>
      </c>
      <c r="I31" s="35">
        <f t="shared" si="39"/>
        <v>95030</v>
      </c>
      <c r="J31" s="35">
        <f t="shared" si="39"/>
        <v>97964</v>
      </c>
      <c r="K31" s="35">
        <f t="shared" si="39"/>
        <v>92814</v>
      </c>
      <c r="L31" s="35">
        <f t="shared" si="39"/>
        <v>103912</v>
      </c>
      <c r="M31" s="35">
        <f t="shared" si="39"/>
        <v>100522</v>
      </c>
      <c r="N31" s="35">
        <f t="shared" si="39"/>
        <v>105122</v>
      </c>
      <c r="O31" s="19">
        <f t="shared" si="35"/>
        <v>990028</v>
      </c>
      <c r="P31" s="35">
        <f>SUM(P32:P33)</f>
        <v>97374</v>
      </c>
      <c r="Q31" s="35">
        <f t="shared" ref="Q31:AA31" si="40">SUM(Q32:Q33)</f>
        <v>94048</v>
      </c>
      <c r="R31" s="35">
        <f t="shared" si="40"/>
        <v>99914</v>
      </c>
      <c r="S31" s="35">
        <f t="shared" si="40"/>
        <v>90956</v>
      </c>
      <c r="T31" s="35">
        <f t="shared" si="40"/>
        <v>91600</v>
      </c>
      <c r="U31" s="35">
        <f t="shared" si="40"/>
        <v>81792</v>
      </c>
      <c r="V31" s="35">
        <f t="shared" si="40"/>
        <v>87822</v>
      </c>
      <c r="W31" s="35">
        <f t="shared" si="40"/>
        <v>93378</v>
      </c>
      <c r="X31" s="35">
        <f t="shared" si="40"/>
        <v>91522</v>
      </c>
      <c r="Y31" s="35">
        <f t="shared" si="40"/>
        <v>102602</v>
      </c>
      <c r="Z31" s="35">
        <f t="shared" si="40"/>
        <v>99252</v>
      </c>
      <c r="AA31" s="35">
        <f t="shared" si="40"/>
        <v>101954</v>
      </c>
      <c r="AB31" s="19">
        <f t="shared" si="36"/>
        <v>1132214</v>
      </c>
      <c r="AC31" s="35">
        <v>92520</v>
      </c>
      <c r="AD31" s="35">
        <v>84238</v>
      </c>
      <c r="AE31" s="35">
        <v>93096</v>
      </c>
      <c r="AF31" s="35">
        <v>108416</v>
      </c>
      <c r="AG31" s="35">
        <v>103688</v>
      </c>
      <c r="AH31" s="35">
        <v>81850</v>
      </c>
      <c r="AI31" s="35">
        <v>89658</v>
      </c>
      <c r="AJ31" s="35">
        <v>92448</v>
      </c>
      <c r="AK31" s="35">
        <v>88448</v>
      </c>
      <c r="AL31" s="35">
        <v>88066</v>
      </c>
      <c r="AM31" s="35">
        <v>88642</v>
      </c>
      <c r="AN31" s="35">
        <v>87714</v>
      </c>
      <c r="AO31" s="19">
        <f t="shared" si="37"/>
        <v>1098784</v>
      </c>
      <c r="AP31" s="35">
        <v>85044</v>
      </c>
      <c r="AQ31" s="35">
        <v>83918</v>
      </c>
      <c r="AR31" s="35">
        <v>87570</v>
      </c>
      <c r="AS31" s="35">
        <v>80068</v>
      </c>
      <c r="AT31" s="35">
        <v>94680</v>
      </c>
      <c r="AU31" s="35">
        <v>84974</v>
      </c>
      <c r="AV31" s="35">
        <v>89190</v>
      </c>
      <c r="AW31" s="35">
        <v>89774</v>
      </c>
      <c r="AX31" s="35">
        <v>89580</v>
      </c>
      <c r="AY31" s="35">
        <v>99586</v>
      </c>
      <c r="AZ31" s="35">
        <v>99908</v>
      </c>
      <c r="BA31" s="35">
        <v>103902</v>
      </c>
      <c r="BB31" s="19">
        <f t="shared" si="38"/>
        <v>1088194</v>
      </c>
      <c r="BC31" s="35">
        <f>SUM(BC32:BC33)</f>
        <v>93296</v>
      </c>
      <c r="BD31" s="35">
        <v>93666</v>
      </c>
      <c r="BE31" s="59">
        <f t="shared" ref="BE31:BH31" si="41">SUM(BE32:BE33)</f>
        <v>94660</v>
      </c>
      <c r="BF31" s="59">
        <f t="shared" si="41"/>
        <v>90744</v>
      </c>
      <c r="BG31" s="59">
        <f t="shared" si="41"/>
        <v>98262</v>
      </c>
      <c r="BH31" s="59">
        <f t="shared" si="41"/>
        <v>93820</v>
      </c>
      <c r="BI31" s="59">
        <f t="shared" ref="BI31:BK31" si="42">SUM(BI32:BI33)</f>
        <v>88664</v>
      </c>
      <c r="BJ31" s="59">
        <f t="shared" si="42"/>
        <v>99694</v>
      </c>
      <c r="BK31" s="59">
        <f t="shared" si="42"/>
        <v>92756</v>
      </c>
      <c r="BL31" s="11"/>
      <c r="BM31" s="11"/>
      <c r="BN31" s="11"/>
      <c r="BO31" s="11"/>
    </row>
    <row r="32" spans="2:67" x14ac:dyDescent="0.25">
      <c r="B32" s="5" t="s">
        <v>2</v>
      </c>
      <c r="C32" s="29">
        <v>0</v>
      </c>
      <c r="D32" s="29">
        <v>0</v>
      </c>
      <c r="E32" s="29">
        <v>21156</v>
      </c>
      <c r="F32" s="29">
        <v>20790</v>
      </c>
      <c r="G32" s="29">
        <v>21320</v>
      </c>
      <c r="H32" s="29">
        <v>19154</v>
      </c>
      <c r="I32" s="29">
        <v>16792</v>
      </c>
      <c r="J32" s="29">
        <v>16422</v>
      </c>
      <c r="K32" s="29">
        <v>15152</v>
      </c>
      <c r="L32" s="29">
        <v>15348</v>
      </c>
      <c r="M32" s="29">
        <v>15298</v>
      </c>
      <c r="N32" s="29">
        <v>17470</v>
      </c>
      <c r="O32" s="20">
        <f t="shared" si="35"/>
        <v>178902</v>
      </c>
      <c r="P32" s="29">
        <v>17296</v>
      </c>
      <c r="Q32" s="29">
        <v>16220</v>
      </c>
      <c r="R32" s="29">
        <v>15738</v>
      </c>
      <c r="S32" s="29">
        <v>14886</v>
      </c>
      <c r="T32" s="29">
        <v>14328</v>
      </c>
      <c r="U32" s="29">
        <v>13590</v>
      </c>
      <c r="V32" s="29">
        <v>15930</v>
      </c>
      <c r="W32" s="29">
        <v>16668</v>
      </c>
      <c r="X32" s="29">
        <v>14554</v>
      </c>
      <c r="Y32" s="29">
        <v>15212</v>
      </c>
      <c r="Z32" s="29">
        <v>15192</v>
      </c>
      <c r="AA32" s="29">
        <v>18326</v>
      </c>
      <c r="AB32" s="20">
        <f t="shared" si="36"/>
        <v>187940</v>
      </c>
      <c r="AC32" s="29">
        <v>18506</v>
      </c>
      <c r="AD32" s="29">
        <v>17648</v>
      </c>
      <c r="AE32" s="29">
        <v>17128</v>
      </c>
      <c r="AF32" s="29">
        <v>21874</v>
      </c>
      <c r="AG32" s="36">
        <v>20356</v>
      </c>
      <c r="AH32" s="36">
        <v>15274</v>
      </c>
      <c r="AI32" s="36">
        <v>17722</v>
      </c>
      <c r="AJ32" s="36">
        <v>19140</v>
      </c>
      <c r="AK32" s="36">
        <v>16156</v>
      </c>
      <c r="AL32" s="36">
        <v>16432</v>
      </c>
      <c r="AM32" s="36">
        <v>16780</v>
      </c>
      <c r="AN32" s="29">
        <v>19156</v>
      </c>
      <c r="AO32" s="20">
        <f t="shared" si="37"/>
        <v>216172</v>
      </c>
      <c r="AP32" s="29">
        <v>18956</v>
      </c>
      <c r="AQ32" s="29">
        <v>19582</v>
      </c>
      <c r="AR32" s="29">
        <v>18098</v>
      </c>
      <c r="AS32" s="29">
        <v>16348</v>
      </c>
      <c r="AT32" s="36">
        <v>18264</v>
      </c>
      <c r="AU32" s="36">
        <v>16910</v>
      </c>
      <c r="AV32" s="36">
        <v>20020</v>
      </c>
      <c r="AW32" s="36">
        <v>19994</v>
      </c>
      <c r="AX32" s="36">
        <v>17356</v>
      </c>
      <c r="AY32" s="36">
        <v>18340</v>
      </c>
      <c r="AZ32" s="36">
        <v>18144</v>
      </c>
      <c r="BA32" s="29">
        <v>20930</v>
      </c>
      <c r="BB32" s="20">
        <f t="shared" si="38"/>
        <v>222942</v>
      </c>
      <c r="BC32" s="29">
        <v>20034</v>
      </c>
      <c r="BD32" s="29">
        <v>19836</v>
      </c>
      <c r="BE32" s="72">
        <v>18116</v>
      </c>
      <c r="BF32" s="72">
        <v>18740</v>
      </c>
      <c r="BG32" s="72">
        <v>20000</v>
      </c>
      <c r="BH32" s="72">
        <v>18384</v>
      </c>
      <c r="BI32" s="72">
        <v>22324</v>
      </c>
      <c r="BJ32" s="72">
        <v>21558</v>
      </c>
      <c r="BK32" s="72">
        <v>18804</v>
      </c>
      <c r="BL32" s="11"/>
      <c r="BM32" s="11"/>
      <c r="BN32" s="11"/>
      <c r="BO32" s="11"/>
    </row>
    <row r="33" spans="2:67" x14ac:dyDescent="0.25">
      <c r="B33" s="5" t="s">
        <v>3</v>
      </c>
      <c r="C33" s="38">
        <v>0</v>
      </c>
      <c r="D33" s="38">
        <v>0</v>
      </c>
      <c r="E33" s="38">
        <v>78178</v>
      </c>
      <c r="F33" s="38">
        <v>78704</v>
      </c>
      <c r="G33" s="38">
        <v>80708</v>
      </c>
      <c r="H33" s="38">
        <v>74654</v>
      </c>
      <c r="I33" s="38">
        <v>78238</v>
      </c>
      <c r="J33" s="38">
        <v>81542</v>
      </c>
      <c r="K33" s="38">
        <v>77662</v>
      </c>
      <c r="L33" s="38">
        <v>88564</v>
      </c>
      <c r="M33" s="38">
        <v>85224</v>
      </c>
      <c r="N33" s="38">
        <v>87652</v>
      </c>
      <c r="O33" s="20">
        <f t="shared" si="35"/>
        <v>811126</v>
      </c>
      <c r="P33" s="38">
        <v>80078</v>
      </c>
      <c r="Q33" s="38">
        <v>77828</v>
      </c>
      <c r="R33" s="38">
        <v>84176</v>
      </c>
      <c r="S33" s="38">
        <v>76070</v>
      </c>
      <c r="T33" s="38">
        <v>77272</v>
      </c>
      <c r="U33" s="38">
        <v>68202</v>
      </c>
      <c r="V33" s="38">
        <v>71892</v>
      </c>
      <c r="W33" s="38">
        <v>76710</v>
      </c>
      <c r="X33" s="38">
        <v>76968</v>
      </c>
      <c r="Y33" s="38">
        <v>87390</v>
      </c>
      <c r="Z33" s="38">
        <v>84060</v>
      </c>
      <c r="AA33" s="38">
        <v>83628</v>
      </c>
      <c r="AB33" s="20">
        <f t="shared" si="36"/>
        <v>944274</v>
      </c>
      <c r="AC33" s="38">
        <v>74014</v>
      </c>
      <c r="AD33" s="38">
        <v>66590</v>
      </c>
      <c r="AE33" s="38">
        <v>75968</v>
      </c>
      <c r="AF33" s="38">
        <v>86542</v>
      </c>
      <c r="AG33" s="40">
        <v>83332</v>
      </c>
      <c r="AH33" s="40">
        <v>66576</v>
      </c>
      <c r="AI33" s="40">
        <v>71936</v>
      </c>
      <c r="AJ33" s="40">
        <v>73308</v>
      </c>
      <c r="AK33" s="40">
        <v>72292</v>
      </c>
      <c r="AL33" s="40">
        <v>71634</v>
      </c>
      <c r="AM33" s="40">
        <v>71862</v>
      </c>
      <c r="AN33" s="38">
        <v>68558</v>
      </c>
      <c r="AO33" s="20">
        <f t="shared" si="37"/>
        <v>882612</v>
      </c>
      <c r="AP33" s="38">
        <v>66088</v>
      </c>
      <c r="AQ33" s="38">
        <v>64336</v>
      </c>
      <c r="AR33" s="38">
        <v>69472</v>
      </c>
      <c r="AS33" s="38">
        <v>63720</v>
      </c>
      <c r="AT33" s="40">
        <v>76416</v>
      </c>
      <c r="AU33" s="40">
        <v>68064</v>
      </c>
      <c r="AV33" s="40">
        <v>69170</v>
      </c>
      <c r="AW33" s="40">
        <v>69780</v>
      </c>
      <c r="AX33" s="40">
        <v>72224</v>
      </c>
      <c r="AY33" s="40">
        <v>81246</v>
      </c>
      <c r="AZ33" s="40">
        <v>81764</v>
      </c>
      <c r="BA33" s="38">
        <v>82972</v>
      </c>
      <c r="BB33" s="20">
        <f t="shared" si="38"/>
        <v>865252</v>
      </c>
      <c r="BC33" s="38">
        <v>73262</v>
      </c>
      <c r="BD33" s="38">
        <v>73830</v>
      </c>
      <c r="BE33" s="73">
        <v>76544</v>
      </c>
      <c r="BF33" s="73">
        <v>72004</v>
      </c>
      <c r="BG33" s="73">
        <v>78262</v>
      </c>
      <c r="BH33" s="73">
        <v>75436</v>
      </c>
      <c r="BI33" s="73">
        <v>66340</v>
      </c>
      <c r="BJ33" s="73">
        <v>78136</v>
      </c>
      <c r="BK33" s="73">
        <v>73952</v>
      </c>
      <c r="BL33" s="11"/>
      <c r="BM33" s="11"/>
      <c r="BN33" s="11"/>
      <c r="BO33" s="11"/>
    </row>
    <row r="34" spans="2:67" x14ac:dyDescent="0.25">
      <c r="B34" s="4" t="s">
        <v>25</v>
      </c>
      <c r="C34" s="35">
        <f>SUM(C35:C36)</f>
        <v>0</v>
      </c>
      <c r="D34" s="35">
        <f t="shared" ref="D34:N34" si="43">SUM(D35:D36)</f>
        <v>0</v>
      </c>
      <c r="E34" s="35">
        <f t="shared" si="43"/>
        <v>92162</v>
      </c>
      <c r="F34" s="35">
        <f t="shared" si="43"/>
        <v>90944</v>
      </c>
      <c r="G34" s="35">
        <f t="shared" si="43"/>
        <v>94672</v>
      </c>
      <c r="H34" s="35">
        <f t="shared" si="43"/>
        <v>87466</v>
      </c>
      <c r="I34" s="35">
        <f t="shared" si="43"/>
        <v>98904</v>
      </c>
      <c r="J34" s="35">
        <f t="shared" si="43"/>
        <v>103004</v>
      </c>
      <c r="K34" s="35">
        <f t="shared" si="43"/>
        <v>98418</v>
      </c>
      <c r="L34" s="35">
        <f t="shared" si="43"/>
        <v>108578</v>
      </c>
      <c r="M34" s="35">
        <f t="shared" si="43"/>
        <v>105106</v>
      </c>
      <c r="N34" s="35">
        <f t="shared" si="43"/>
        <v>108550</v>
      </c>
      <c r="O34" s="19">
        <f t="shared" si="35"/>
        <v>987804</v>
      </c>
      <c r="P34" s="35">
        <f>SUM(P35:P36)</f>
        <v>100930</v>
      </c>
      <c r="Q34" s="35">
        <f t="shared" ref="Q34:AA34" si="44">SUM(Q35:Q36)</f>
        <v>98896</v>
      </c>
      <c r="R34" s="35">
        <f t="shared" si="44"/>
        <v>106432</v>
      </c>
      <c r="S34" s="35">
        <f t="shared" si="44"/>
        <v>96744</v>
      </c>
      <c r="T34" s="35">
        <f t="shared" si="44"/>
        <v>97616</v>
      </c>
      <c r="U34" s="35">
        <f t="shared" si="44"/>
        <v>87716</v>
      </c>
      <c r="V34" s="35">
        <f t="shared" si="44"/>
        <v>93962</v>
      </c>
      <c r="W34" s="35">
        <f t="shared" si="44"/>
        <v>99652</v>
      </c>
      <c r="X34" s="35">
        <f t="shared" si="44"/>
        <v>98088</v>
      </c>
      <c r="Y34" s="35">
        <f t="shared" si="44"/>
        <v>109788</v>
      </c>
      <c r="Z34" s="35">
        <f t="shared" si="44"/>
        <v>104290</v>
      </c>
      <c r="AA34" s="35">
        <f t="shared" si="44"/>
        <v>108444</v>
      </c>
      <c r="AB34" s="19">
        <f t="shared" si="36"/>
        <v>1202558</v>
      </c>
      <c r="AC34" s="35">
        <v>97672</v>
      </c>
      <c r="AD34" s="35">
        <v>89072</v>
      </c>
      <c r="AE34" s="35">
        <v>101484</v>
      </c>
      <c r="AF34" s="35">
        <v>118788</v>
      </c>
      <c r="AG34" s="35">
        <v>113318</v>
      </c>
      <c r="AH34" s="35">
        <v>92184</v>
      </c>
      <c r="AI34" s="35">
        <v>98646</v>
      </c>
      <c r="AJ34" s="35">
        <v>103600</v>
      </c>
      <c r="AK34" s="35">
        <v>101542</v>
      </c>
      <c r="AL34" s="35">
        <v>99940</v>
      </c>
      <c r="AM34" s="35">
        <v>100048</v>
      </c>
      <c r="AN34" s="35">
        <v>99436</v>
      </c>
      <c r="AO34" s="19">
        <f t="shared" si="37"/>
        <v>1215730</v>
      </c>
      <c r="AP34" s="35">
        <v>95086</v>
      </c>
      <c r="AQ34" s="35">
        <v>91334</v>
      </c>
      <c r="AR34" s="35">
        <v>94660</v>
      </c>
      <c r="AS34" s="35">
        <v>85454</v>
      </c>
      <c r="AT34" s="35">
        <v>101190</v>
      </c>
      <c r="AU34" s="35">
        <v>89284</v>
      </c>
      <c r="AV34" s="35">
        <v>94108</v>
      </c>
      <c r="AW34" s="35">
        <v>94566</v>
      </c>
      <c r="AX34" s="35">
        <v>95800</v>
      </c>
      <c r="AY34" s="35">
        <v>107012</v>
      </c>
      <c r="AZ34" s="35">
        <v>108852</v>
      </c>
      <c r="BA34" s="35">
        <v>112950</v>
      </c>
      <c r="BB34" s="19">
        <f t="shared" si="38"/>
        <v>1170296</v>
      </c>
      <c r="BC34" s="35">
        <f>SUM(BC35:BC36)</f>
        <v>102498</v>
      </c>
      <c r="BD34" s="35">
        <v>102034</v>
      </c>
      <c r="BE34" s="59">
        <f t="shared" ref="BE34:BH34" si="45">SUM(BE35:BE36)</f>
        <v>103970</v>
      </c>
      <c r="BF34" s="59">
        <f t="shared" si="45"/>
        <v>99700</v>
      </c>
      <c r="BG34" s="59">
        <f t="shared" si="45"/>
        <v>106776</v>
      </c>
      <c r="BH34" s="59">
        <f t="shared" si="45"/>
        <v>100586</v>
      </c>
      <c r="BI34" s="59">
        <f t="shared" ref="BI34:BK34" si="46">SUM(BI35:BI36)</f>
        <v>98232</v>
      </c>
      <c r="BJ34" s="59">
        <f t="shared" si="46"/>
        <v>111052</v>
      </c>
      <c r="BK34" s="59">
        <f t="shared" si="46"/>
        <v>99760</v>
      </c>
      <c r="BL34" s="11"/>
      <c r="BM34" s="11"/>
      <c r="BN34" s="11"/>
      <c r="BO34" s="11"/>
    </row>
    <row r="35" spans="2:67" x14ac:dyDescent="0.25">
      <c r="B35" s="5" t="s">
        <v>2</v>
      </c>
      <c r="C35" s="29">
        <v>0</v>
      </c>
      <c r="D35" s="29">
        <v>0</v>
      </c>
      <c r="E35" s="29">
        <v>17124</v>
      </c>
      <c r="F35" s="29">
        <v>15742</v>
      </c>
      <c r="G35" s="29">
        <v>16332</v>
      </c>
      <c r="H35" s="29">
        <v>15368</v>
      </c>
      <c r="I35" s="29">
        <v>19722</v>
      </c>
      <c r="J35" s="29">
        <v>19376</v>
      </c>
      <c r="K35" s="29">
        <v>18138</v>
      </c>
      <c r="L35" s="29">
        <v>18200</v>
      </c>
      <c r="M35" s="29">
        <v>18136</v>
      </c>
      <c r="N35" s="29">
        <v>19844</v>
      </c>
      <c r="O35" s="20">
        <f t="shared" si="35"/>
        <v>177982</v>
      </c>
      <c r="P35" s="29">
        <v>19640</v>
      </c>
      <c r="Q35" s="29">
        <v>18642</v>
      </c>
      <c r="R35" s="29">
        <v>18612</v>
      </c>
      <c r="S35" s="29">
        <v>17546</v>
      </c>
      <c r="T35" s="29">
        <v>17158</v>
      </c>
      <c r="U35" s="29">
        <v>16174</v>
      </c>
      <c r="V35" s="29">
        <v>18866</v>
      </c>
      <c r="W35" s="29">
        <v>19944</v>
      </c>
      <c r="X35" s="29">
        <v>17990</v>
      </c>
      <c r="Y35" s="29">
        <v>18796</v>
      </c>
      <c r="Z35" s="29">
        <v>18280</v>
      </c>
      <c r="AA35" s="29">
        <v>21402</v>
      </c>
      <c r="AB35" s="20">
        <f t="shared" si="36"/>
        <v>223050</v>
      </c>
      <c r="AC35" s="29">
        <v>21484</v>
      </c>
      <c r="AD35" s="29">
        <v>20598</v>
      </c>
      <c r="AE35" s="29">
        <v>22126</v>
      </c>
      <c r="AF35" s="29">
        <v>27698</v>
      </c>
      <c r="AG35" s="36">
        <v>25692</v>
      </c>
      <c r="AH35" s="36">
        <v>20344</v>
      </c>
      <c r="AI35" s="36">
        <v>22798</v>
      </c>
      <c r="AJ35" s="36">
        <v>25064</v>
      </c>
      <c r="AK35" s="36">
        <v>22230</v>
      </c>
      <c r="AL35" s="36">
        <v>22308</v>
      </c>
      <c r="AM35" s="36">
        <v>22750</v>
      </c>
      <c r="AN35" s="29">
        <v>24266</v>
      </c>
      <c r="AO35" s="20">
        <f t="shared" si="37"/>
        <v>277358</v>
      </c>
      <c r="AP35" s="29">
        <v>23578</v>
      </c>
      <c r="AQ35" s="29">
        <v>23686</v>
      </c>
      <c r="AR35" s="29">
        <v>22304</v>
      </c>
      <c r="AS35" s="29">
        <v>19894</v>
      </c>
      <c r="AT35" s="36">
        <v>21822</v>
      </c>
      <c r="AU35" s="36">
        <v>19866</v>
      </c>
      <c r="AV35" s="36">
        <v>23314</v>
      </c>
      <c r="AW35" s="36">
        <v>23384</v>
      </c>
      <c r="AX35" s="36">
        <v>21000</v>
      </c>
      <c r="AY35" s="36">
        <v>22512</v>
      </c>
      <c r="AZ35" s="36">
        <v>23522</v>
      </c>
      <c r="BA35" s="29">
        <v>25958</v>
      </c>
      <c r="BB35" s="20">
        <f t="shared" si="38"/>
        <v>270840</v>
      </c>
      <c r="BC35" s="29">
        <v>25502</v>
      </c>
      <c r="BD35" s="29">
        <v>25410</v>
      </c>
      <c r="BE35" s="72">
        <v>24744</v>
      </c>
      <c r="BF35" s="72">
        <v>25242</v>
      </c>
      <c r="BG35" s="72">
        <v>27586</v>
      </c>
      <c r="BH35" s="72">
        <v>25748</v>
      </c>
      <c r="BI35" s="72">
        <v>29654</v>
      </c>
      <c r="BJ35" s="72">
        <v>29988</v>
      </c>
      <c r="BK35" s="72">
        <v>26344</v>
      </c>
      <c r="BL35" s="11"/>
      <c r="BM35" s="11"/>
      <c r="BN35" s="11"/>
      <c r="BO35" s="11"/>
    </row>
    <row r="36" spans="2:67" x14ac:dyDescent="0.25">
      <c r="B36" s="5" t="s">
        <v>3</v>
      </c>
      <c r="C36" s="38">
        <v>0</v>
      </c>
      <c r="D36" s="38">
        <v>0</v>
      </c>
      <c r="E36" s="38">
        <v>75038</v>
      </c>
      <c r="F36" s="38">
        <v>75202</v>
      </c>
      <c r="G36" s="38">
        <v>78340</v>
      </c>
      <c r="H36" s="38">
        <v>72098</v>
      </c>
      <c r="I36" s="38">
        <v>79182</v>
      </c>
      <c r="J36" s="38">
        <v>83628</v>
      </c>
      <c r="K36" s="38">
        <v>80280</v>
      </c>
      <c r="L36" s="38">
        <v>90378</v>
      </c>
      <c r="M36" s="38">
        <v>86970</v>
      </c>
      <c r="N36" s="38">
        <v>88706</v>
      </c>
      <c r="O36" s="20">
        <f t="shared" si="35"/>
        <v>809822</v>
      </c>
      <c r="P36" s="38">
        <v>81290</v>
      </c>
      <c r="Q36" s="38">
        <v>80254</v>
      </c>
      <c r="R36" s="38">
        <v>87820</v>
      </c>
      <c r="S36" s="38">
        <v>79198</v>
      </c>
      <c r="T36" s="38">
        <v>80458</v>
      </c>
      <c r="U36" s="38">
        <v>71542</v>
      </c>
      <c r="V36" s="38">
        <v>75096</v>
      </c>
      <c r="W36" s="38">
        <v>79708</v>
      </c>
      <c r="X36" s="38">
        <v>80098</v>
      </c>
      <c r="Y36" s="38">
        <v>90992</v>
      </c>
      <c r="Z36" s="38">
        <v>86010</v>
      </c>
      <c r="AA36" s="38">
        <v>87042</v>
      </c>
      <c r="AB36" s="20">
        <f t="shared" si="36"/>
        <v>979508</v>
      </c>
      <c r="AC36" s="38">
        <v>76188</v>
      </c>
      <c r="AD36" s="38">
        <v>68474</v>
      </c>
      <c r="AE36" s="38">
        <v>79358</v>
      </c>
      <c r="AF36" s="38">
        <v>91090</v>
      </c>
      <c r="AG36" s="40">
        <v>87626</v>
      </c>
      <c r="AH36" s="40">
        <v>71840</v>
      </c>
      <c r="AI36" s="40">
        <v>75848</v>
      </c>
      <c r="AJ36" s="40">
        <v>78536</v>
      </c>
      <c r="AK36" s="40">
        <v>79312</v>
      </c>
      <c r="AL36" s="40">
        <v>77632</v>
      </c>
      <c r="AM36" s="40">
        <v>77298</v>
      </c>
      <c r="AN36" s="38">
        <v>75170</v>
      </c>
      <c r="AO36" s="20">
        <f t="shared" si="37"/>
        <v>938372</v>
      </c>
      <c r="AP36" s="38">
        <v>71508</v>
      </c>
      <c r="AQ36" s="38">
        <v>67648</v>
      </c>
      <c r="AR36" s="38">
        <v>72356</v>
      </c>
      <c r="AS36" s="38">
        <v>65560</v>
      </c>
      <c r="AT36" s="40">
        <v>79368</v>
      </c>
      <c r="AU36" s="40">
        <v>69418</v>
      </c>
      <c r="AV36" s="40">
        <v>70794</v>
      </c>
      <c r="AW36" s="40">
        <v>71182</v>
      </c>
      <c r="AX36" s="40">
        <v>74800</v>
      </c>
      <c r="AY36" s="40">
        <v>84500</v>
      </c>
      <c r="AZ36" s="40">
        <v>85330</v>
      </c>
      <c r="BA36" s="38">
        <v>86992</v>
      </c>
      <c r="BB36" s="20">
        <f t="shared" si="38"/>
        <v>899456</v>
      </c>
      <c r="BC36" s="38">
        <v>76996</v>
      </c>
      <c r="BD36" s="38">
        <v>76624</v>
      </c>
      <c r="BE36" s="73">
        <v>79226</v>
      </c>
      <c r="BF36" s="73">
        <v>74458</v>
      </c>
      <c r="BG36" s="73">
        <v>79190</v>
      </c>
      <c r="BH36" s="73">
        <v>74838</v>
      </c>
      <c r="BI36" s="73">
        <v>68578</v>
      </c>
      <c r="BJ36" s="73">
        <v>81064</v>
      </c>
      <c r="BK36" s="73">
        <v>73416</v>
      </c>
      <c r="BL36" s="11"/>
      <c r="BM36" s="11"/>
      <c r="BN36" s="11"/>
      <c r="BO36" s="11"/>
    </row>
    <row r="37" spans="2:67" x14ac:dyDescent="0.25">
      <c r="B37" s="4" t="s">
        <v>26</v>
      </c>
      <c r="C37" s="35">
        <f>SUM(C38:C39)</f>
        <v>0</v>
      </c>
      <c r="D37" s="35">
        <f t="shared" ref="D37:N37" si="47">SUM(D38:D39)</f>
        <v>0</v>
      </c>
      <c r="E37" s="35">
        <f t="shared" si="47"/>
        <v>205166</v>
      </c>
      <c r="F37" s="35">
        <f t="shared" si="47"/>
        <v>196600</v>
      </c>
      <c r="G37" s="35">
        <f t="shared" si="47"/>
        <v>203556</v>
      </c>
      <c r="H37" s="35">
        <f t="shared" si="47"/>
        <v>199140</v>
      </c>
      <c r="I37" s="35">
        <f t="shared" si="47"/>
        <v>89118</v>
      </c>
      <c r="J37" s="35">
        <f t="shared" si="47"/>
        <v>94764</v>
      </c>
      <c r="K37" s="35">
        <f t="shared" si="47"/>
        <v>96232</v>
      </c>
      <c r="L37" s="35">
        <f t="shared" si="47"/>
        <v>92258</v>
      </c>
      <c r="M37" s="35">
        <f t="shared" si="47"/>
        <v>90610</v>
      </c>
      <c r="N37" s="35">
        <f t="shared" si="47"/>
        <v>101640</v>
      </c>
      <c r="O37" s="19">
        <f t="shared" si="35"/>
        <v>1369084</v>
      </c>
      <c r="P37" s="35">
        <f>SUM(P38:P39)</f>
        <v>94888</v>
      </c>
      <c r="Q37" s="35">
        <f t="shared" ref="Q37:AA37" si="48">SUM(Q38:Q39)</f>
        <v>88952</v>
      </c>
      <c r="R37" s="35">
        <f t="shared" si="48"/>
        <v>95266</v>
      </c>
      <c r="S37" s="35">
        <f t="shared" si="48"/>
        <v>84806</v>
      </c>
      <c r="T37" s="35">
        <f t="shared" si="48"/>
        <v>88474</v>
      </c>
      <c r="U37" s="35">
        <f t="shared" si="48"/>
        <v>82884</v>
      </c>
      <c r="V37" s="35">
        <f t="shared" si="48"/>
        <v>93286</v>
      </c>
      <c r="W37" s="35">
        <f t="shared" si="48"/>
        <v>101942</v>
      </c>
      <c r="X37" s="35">
        <f t="shared" si="48"/>
        <v>102514</v>
      </c>
      <c r="Y37" s="35">
        <f t="shared" si="48"/>
        <v>101010</v>
      </c>
      <c r="Z37" s="35">
        <f t="shared" si="48"/>
        <v>95514</v>
      </c>
      <c r="AA37" s="35">
        <f t="shared" si="48"/>
        <v>104976</v>
      </c>
      <c r="AB37" s="19">
        <f t="shared" si="36"/>
        <v>1134512</v>
      </c>
      <c r="AC37" s="35">
        <v>99620</v>
      </c>
      <c r="AD37" s="35">
        <v>96306</v>
      </c>
      <c r="AE37" s="35">
        <v>99878</v>
      </c>
      <c r="AF37" s="35">
        <v>101818</v>
      </c>
      <c r="AG37" s="35">
        <v>101036</v>
      </c>
      <c r="AH37" s="35">
        <v>93246</v>
      </c>
      <c r="AI37" s="35">
        <v>98672</v>
      </c>
      <c r="AJ37" s="35">
        <v>103034</v>
      </c>
      <c r="AK37" s="35">
        <v>108954</v>
      </c>
      <c r="AL37" s="35">
        <v>99304</v>
      </c>
      <c r="AM37" s="35">
        <v>100120</v>
      </c>
      <c r="AN37" s="35">
        <v>102844</v>
      </c>
      <c r="AO37" s="19">
        <f t="shared" si="37"/>
        <v>1204832</v>
      </c>
      <c r="AP37" s="35">
        <v>94328</v>
      </c>
      <c r="AQ37" s="35">
        <v>98338</v>
      </c>
      <c r="AR37" s="35">
        <v>100110</v>
      </c>
      <c r="AS37" s="35">
        <v>93974</v>
      </c>
      <c r="AT37" s="35">
        <v>101766</v>
      </c>
      <c r="AU37" s="35">
        <v>94720</v>
      </c>
      <c r="AV37" s="35">
        <v>100714</v>
      </c>
      <c r="AW37" s="35">
        <v>100482</v>
      </c>
      <c r="AX37" s="35">
        <v>104586</v>
      </c>
      <c r="AY37" s="35">
        <v>99522</v>
      </c>
      <c r="AZ37" s="35">
        <v>93652</v>
      </c>
      <c r="BA37" s="35">
        <v>105490</v>
      </c>
      <c r="BB37" s="19">
        <f t="shared" si="38"/>
        <v>1187682</v>
      </c>
      <c r="BC37" s="35">
        <f>SUM(BC38:BC39)</f>
        <v>103116</v>
      </c>
      <c r="BD37" s="35">
        <v>99226</v>
      </c>
      <c r="BE37" s="59">
        <f t="shared" ref="BE37:BH37" si="49">SUM(BE38:BE39)</f>
        <v>106048</v>
      </c>
      <c r="BF37" s="59">
        <f t="shared" si="49"/>
        <v>96832</v>
      </c>
      <c r="BG37" s="59">
        <f t="shared" si="49"/>
        <v>100354</v>
      </c>
      <c r="BH37" s="59">
        <f t="shared" si="49"/>
        <v>94628</v>
      </c>
      <c r="BI37" s="59">
        <f t="shared" ref="BI37:BK37" si="50">SUM(BI38:BI39)</f>
        <v>104256</v>
      </c>
      <c r="BJ37" s="59">
        <f t="shared" si="50"/>
        <v>105900</v>
      </c>
      <c r="BK37" s="59">
        <f t="shared" si="50"/>
        <v>105850</v>
      </c>
      <c r="BL37" s="11"/>
      <c r="BM37" s="11"/>
      <c r="BN37" s="11"/>
      <c r="BO37" s="11"/>
    </row>
    <row r="38" spans="2:67" x14ac:dyDescent="0.25">
      <c r="B38" s="5" t="s">
        <v>2</v>
      </c>
      <c r="C38" s="29">
        <v>0</v>
      </c>
      <c r="D38" s="29">
        <v>0</v>
      </c>
      <c r="E38" s="29">
        <v>30566</v>
      </c>
      <c r="F38" s="29">
        <v>23170</v>
      </c>
      <c r="G38" s="29">
        <v>23002</v>
      </c>
      <c r="H38" s="29">
        <v>21750</v>
      </c>
      <c r="I38" s="29">
        <v>35878</v>
      </c>
      <c r="J38" s="29">
        <v>37406</v>
      </c>
      <c r="K38" s="29">
        <v>39848</v>
      </c>
      <c r="L38" s="29">
        <v>34490</v>
      </c>
      <c r="M38" s="29">
        <v>34986</v>
      </c>
      <c r="N38" s="29">
        <v>40172</v>
      </c>
      <c r="O38" s="20">
        <f t="shared" si="35"/>
        <v>321268</v>
      </c>
      <c r="P38" s="29">
        <v>34862</v>
      </c>
      <c r="Q38" s="29">
        <v>32934</v>
      </c>
      <c r="R38" s="29">
        <v>35700</v>
      </c>
      <c r="S38" s="29">
        <v>32490</v>
      </c>
      <c r="T38" s="29">
        <v>33924</v>
      </c>
      <c r="U38" s="29">
        <v>31868</v>
      </c>
      <c r="V38" s="29">
        <v>36462</v>
      </c>
      <c r="W38" s="29">
        <v>40788</v>
      </c>
      <c r="X38" s="29">
        <v>41484</v>
      </c>
      <c r="Y38" s="29">
        <v>38440</v>
      </c>
      <c r="Z38" s="29">
        <v>37238</v>
      </c>
      <c r="AA38" s="29">
        <v>45084</v>
      </c>
      <c r="AB38" s="20">
        <f t="shared" si="36"/>
        <v>441274</v>
      </c>
      <c r="AC38" s="29">
        <v>39264</v>
      </c>
      <c r="AD38" s="29">
        <v>39134</v>
      </c>
      <c r="AE38" s="29">
        <v>38644</v>
      </c>
      <c r="AF38" s="29">
        <v>38410</v>
      </c>
      <c r="AG38" s="36">
        <v>37910</v>
      </c>
      <c r="AH38" s="36">
        <v>36426</v>
      </c>
      <c r="AI38" s="36">
        <v>39938</v>
      </c>
      <c r="AJ38" s="36">
        <v>42364</v>
      </c>
      <c r="AK38" s="36">
        <v>45554</v>
      </c>
      <c r="AL38" s="36">
        <v>40440</v>
      </c>
      <c r="AM38" s="36">
        <v>39178</v>
      </c>
      <c r="AN38" s="29">
        <v>44994</v>
      </c>
      <c r="AO38" s="20">
        <f t="shared" si="37"/>
        <v>482256</v>
      </c>
      <c r="AP38" s="29">
        <v>39476</v>
      </c>
      <c r="AQ38" s="29">
        <v>42558</v>
      </c>
      <c r="AR38" s="29">
        <v>40512</v>
      </c>
      <c r="AS38" s="29">
        <v>39264</v>
      </c>
      <c r="AT38" s="36">
        <v>40508</v>
      </c>
      <c r="AU38" s="36">
        <v>39086</v>
      </c>
      <c r="AV38" s="36">
        <v>45014</v>
      </c>
      <c r="AW38" s="36">
        <v>44154</v>
      </c>
      <c r="AX38" s="36">
        <v>47712</v>
      </c>
      <c r="AY38" s="36">
        <v>41966</v>
      </c>
      <c r="AZ38" s="36">
        <v>39482</v>
      </c>
      <c r="BA38" s="29">
        <v>47036</v>
      </c>
      <c r="BB38" s="20">
        <f t="shared" si="38"/>
        <v>506768</v>
      </c>
      <c r="BC38" s="29">
        <v>43726</v>
      </c>
      <c r="BD38" s="29">
        <v>41706</v>
      </c>
      <c r="BE38" s="72">
        <v>45318</v>
      </c>
      <c r="BF38" s="72">
        <v>41698</v>
      </c>
      <c r="BG38" s="72">
        <v>42536</v>
      </c>
      <c r="BH38" s="72">
        <v>41106</v>
      </c>
      <c r="BI38" s="72">
        <v>47580</v>
      </c>
      <c r="BJ38" s="72">
        <v>47698</v>
      </c>
      <c r="BK38" s="72">
        <v>49762</v>
      </c>
      <c r="BL38" s="11"/>
      <c r="BM38" s="11"/>
      <c r="BN38" s="11"/>
      <c r="BO38" s="11"/>
    </row>
    <row r="39" spans="2:67" x14ac:dyDescent="0.25">
      <c r="B39" s="5" t="s">
        <v>3</v>
      </c>
      <c r="C39" s="38">
        <v>0</v>
      </c>
      <c r="D39" s="38">
        <v>0</v>
      </c>
      <c r="E39" s="38">
        <v>174600</v>
      </c>
      <c r="F39" s="38">
        <v>173430</v>
      </c>
      <c r="G39" s="38">
        <v>180554</v>
      </c>
      <c r="H39" s="38">
        <v>177390</v>
      </c>
      <c r="I39" s="38">
        <v>53240</v>
      </c>
      <c r="J39" s="38">
        <v>57358</v>
      </c>
      <c r="K39" s="38">
        <v>56384</v>
      </c>
      <c r="L39" s="38">
        <v>57768</v>
      </c>
      <c r="M39" s="38">
        <v>55624</v>
      </c>
      <c r="N39" s="38">
        <v>61468</v>
      </c>
      <c r="O39" s="20">
        <f t="shared" si="35"/>
        <v>1047816</v>
      </c>
      <c r="P39" s="38">
        <v>60026</v>
      </c>
      <c r="Q39" s="38">
        <v>56018</v>
      </c>
      <c r="R39" s="38">
        <v>59566</v>
      </c>
      <c r="S39" s="38">
        <v>52316</v>
      </c>
      <c r="T39" s="38">
        <v>54550</v>
      </c>
      <c r="U39" s="38">
        <v>51016</v>
      </c>
      <c r="V39" s="38">
        <v>56824</v>
      </c>
      <c r="W39" s="38">
        <v>61154</v>
      </c>
      <c r="X39" s="38">
        <v>61030</v>
      </c>
      <c r="Y39" s="38">
        <v>62570</v>
      </c>
      <c r="Z39" s="38">
        <v>58276</v>
      </c>
      <c r="AA39" s="38">
        <v>59892</v>
      </c>
      <c r="AB39" s="20">
        <f t="shared" si="36"/>
        <v>693238</v>
      </c>
      <c r="AC39" s="38">
        <v>60356</v>
      </c>
      <c r="AD39" s="38">
        <v>57172</v>
      </c>
      <c r="AE39" s="38">
        <v>61234</v>
      </c>
      <c r="AF39" s="38">
        <v>63408</v>
      </c>
      <c r="AG39" s="40">
        <v>63126</v>
      </c>
      <c r="AH39" s="40">
        <v>56820</v>
      </c>
      <c r="AI39" s="40">
        <v>58734</v>
      </c>
      <c r="AJ39" s="40">
        <v>60670</v>
      </c>
      <c r="AK39" s="40">
        <v>63400</v>
      </c>
      <c r="AL39" s="40">
        <v>58864</v>
      </c>
      <c r="AM39" s="40">
        <v>60942</v>
      </c>
      <c r="AN39" s="38">
        <v>57850</v>
      </c>
      <c r="AO39" s="20">
        <f t="shared" si="37"/>
        <v>722576</v>
      </c>
      <c r="AP39" s="38">
        <v>54852</v>
      </c>
      <c r="AQ39" s="38">
        <v>55780</v>
      </c>
      <c r="AR39" s="38">
        <v>59598</v>
      </c>
      <c r="AS39" s="38">
        <v>54710</v>
      </c>
      <c r="AT39" s="40">
        <v>61258</v>
      </c>
      <c r="AU39" s="40">
        <v>55634</v>
      </c>
      <c r="AV39" s="40">
        <v>55700</v>
      </c>
      <c r="AW39" s="40">
        <v>56328</v>
      </c>
      <c r="AX39" s="40">
        <v>56874</v>
      </c>
      <c r="AY39" s="40">
        <v>57556</v>
      </c>
      <c r="AZ39" s="40">
        <v>54170</v>
      </c>
      <c r="BA39" s="38">
        <v>58454</v>
      </c>
      <c r="BB39" s="20">
        <f t="shared" si="38"/>
        <v>680914</v>
      </c>
      <c r="BC39" s="38">
        <v>59390</v>
      </c>
      <c r="BD39" s="38">
        <v>57520</v>
      </c>
      <c r="BE39" s="73">
        <v>60730</v>
      </c>
      <c r="BF39" s="73">
        <v>55134</v>
      </c>
      <c r="BG39" s="73">
        <v>57818</v>
      </c>
      <c r="BH39" s="73">
        <v>53522</v>
      </c>
      <c r="BI39" s="73">
        <v>56676</v>
      </c>
      <c r="BJ39" s="73">
        <v>58202</v>
      </c>
      <c r="BK39" s="73">
        <v>56088</v>
      </c>
      <c r="BL39" s="11"/>
      <c r="BM39" s="11"/>
      <c r="BN39" s="11"/>
      <c r="BO39" s="11"/>
    </row>
    <row r="40" spans="2:67" x14ac:dyDescent="0.25">
      <c r="B40" s="6" t="s">
        <v>10</v>
      </c>
      <c r="C40" s="33">
        <f>SUM(C41:C42)</f>
        <v>0</v>
      </c>
      <c r="D40" s="33">
        <f t="shared" ref="D40:N40" si="51">SUM(D41:D42)</f>
        <v>0</v>
      </c>
      <c r="E40" s="33">
        <f t="shared" si="51"/>
        <v>485136</v>
      </c>
      <c r="F40" s="33">
        <f t="shared" si="51"/>
        <v>469084</v>
      </c>
      <c r="G40" s="33">
        <f t="shared" si="51"/>
        <v>486946</v>
      </c>
      <c r="H40" s="33">
        <f t="shared" si="51"/>
        <v>462782</v>
      </c>
      <c r="I40" s="33">
        <f t="shared" si="51"/>
        <v>488092</v>
      </c>
      <c r="J40" s="33">
        <f t="shared" si="51"/>
        <v>515220</v>
      </c>
      <c r="K40" s="33">
        <f t="shared" si="51"/>
        <v>496272</v>
      </c>
      <c r="L40" s="33">
        <f t="shared" si="51"/>
        <v>525604</v>
      </c>
      <c r="M40" s="33">
        <f t="shared" si="51"/>
        <v>523622</v>
      </c>
      <c r="N40" s="33">
        <f t="shared" si="51"/>
        <v>554206</v>
      </c>
      <c r="O40" s="22">
        <f>SUM(O41:O42)</f>
        <v>5006964</v>
      </c>
      <c r="P40" s="33">
        <f>SUM(P41:P42)</f>
        <v>547418</v>
      </c>
      <c r="Q40" s="33">
        <f t="shared" ref="Q40:AA40" si="52">SUM(Q41:Q42)</f>
        <v>534050</v>
      </c>
      <c r="R40" s="33">
        <f t="shared" si="52"/>
        <v>532992</v>
      </c>
      <c r="S40" s="33">
        <f t="shared" si="52"/>
        <v>490884</v>
      </c>
      <c r="T40" s="33">
        <f t="shared" si="52"/>
        <v>509686</v>
      </c>
      <c r="U40" s="33">
        <f t="shared" si="52"/>
        <v>470510</v>
      </c>
      <c r="V40" s="33">
        <f t="shared" si="52"/>
        <v>499222</v>
      </c>
      <c r="W40" s="33">
        <f t="shared" si="52"/>
        <v>529484</v>
      </c>
      <c r="X40" s="33">
        <f t="shared" si="52"/>
        <v>516412</v>
      </c>
      <c r="Y40" s="33">
        <f t="shared" si="52"/>
        <v>554390</v>
      </c>
      <c r="Z40" s="33">
        <f t="shared" si="52"/>
        <v>541904</v>
      </c>
      <c r="AA40" s="33">
        <f t="shared" si="52"/>
        <v>562710</v>
      </c>
      <c r="AB40" s="22">
        <f>SUM(AB41:AB42)</f>
        <v>6289662</v>
      </c>
      <c r="AC40" s="33">
        <f>SUM(AC41:AC42)</f>
        <v>557680</v>
      </c>
      <c r="AD40" s="33">
        <f>SUM(AD41:AD42)</f>
        <v>528994</v>
      </c>
      <c r="AE40" s="33">
        <f>SUM(AE41:AE42)</f>
        <v>535040</v>
      </c>
      <c r="AF40" s="33">
        <f>SUM(AF41:AF42)</f>
        <v>552140</v>
      </c>
      <c r="AG40" s="33">
        <v>548820</v>
      </c>
      <c r="AH40" s="33">
        <f>SUM(AH41:AH42)</f>
        <v>485882</v>
      </c>
      <c r="AI40" s="33">
        <f>SUM(AI41:AI42)</f>
        <v>517684</v>
      </c>
      <c r="AJ40" s="33">
        <f>SUM(AJ41:AJ42)</f>
        <v>543046</v>
      </c>
      <c r="AK40" s="33">
        <f t="shared" ref="AK40:BA40" si="53">SUM(AK41:AK42)</f>
        <v>534014</v>
      </c>
      <c r="AL40" s="33">
        <f t="shared" si="53"/>
        <v>531902</v>
      </c>
      <c r="AM40" s="33">
        <f t="shared" si="53"/>
        <v>527882</v>
      </c>
      <c r="AN40" s="33">
        <f t="shared" si="53"/>
        <v>521654</v>
      </c>
      <c r="AO40" s="33">
        <f t="shared" si="53"/>
        <v>6384738</v>
      </c>
      <c r="AP40" s="33">
        <f t="shared" si="53"/>
        <v>532394</v>
      </c>
      <c r="AQ40" s="33">
        <f t="shared" si="53"/>
        <v>519946</v>
      </c>
      <c r="AR40" s="33">
        <f t="shared" si="53"/>
        <v>502164</v>
      </c>
      <c r="AS40" s="33">
        <f t="shared" si="53"/>
        <v>472936</v>
      </c>
      <c r="AT40" s="33">
        <f t="shared" si="53"/>
        <v>503830</v>
      </c>
      <c r="AU40" s="33">
        <f t="shared" si="53"/>
        <v>463450</v>
      </c>
      <c r="AV40" s="33">
        <f t="shared" si="53"/>
        <v>493944</v>
      </c>
      <c r="AW40" s="33">
        <f t="shared" si="53"/>
        <v>502830</v>
      </c>
      <c r="AX40" s="33">
        <f t="shared" si="53"/>
        <v>496256</v>
      </c>
      <c r="AY40" s="33">
        <f t="shared" si="53"/>
        <v>524818</v>
      </c>
      <c r="AZ40" s="33">
        <f t="shared" si="53"/>
        <v>516164</v>
      </c>
      <c r="BA40" s="33">
        <f t="shared" si="53"/>
        <v>552928</v>
      </c>
      <c r="BB40" s="22">
        <f>SUM(BB41:BB42)</f>
        <v>6081660</v>
      </c>
      <c r="BC40" s="22">
        <f>SUM(BC41:BC42)</f>
        <v>540420</v>
      </c>
      <c r="BD40" s="22">
        <v>534528</v>
      </c>
      <c r="BE40" s="60">
        <f t="shared" ref="BE40:BF40" si="54">SUM(BE41:BE42)</f>
        <v>518266</v>
      </c>
      <c r="BF40" s="60">
        <f t="shared" si="54"/>
        <v>493124</v>
      </c>
      <c r="BG40" s="60">
        <f t="shared" ref="BG40:BH40" si="55">SUM(BG41:BG42)</f>
        <v>514276</v>
      </c>
      <c r="BH40" s="60">
        <f t="shared" si="55"/>
        <v>495268</v>
      </c>
      <c r="BI40" s="60">
        <f t="shared" ref="BI40:BJ40" si="56">SUM(BI41:BI42)</f>
        <v>454700</v>
      </c>
      <c r="BJ40" s="60">
        <f t="shared" si="56"/>
        <v>559898</v>
      </c>
      <c r="BK40" s="60">
        <f t="shared" ref="BK40" si="57">SUM(BK41:BK42)</f>
        <v>522550</v>
      </c>
      <c r="BL40" s="11"/>
      <c r="BM40" s="11"/>
      <c r="BN40" s="11"/>
      <c r="BO40" s="11"/>
    </row>
    <row r="41" spans="2:67" x14ac:dyDescent="0.25">
      <c r="B41" s="5" t="s">
        <v>2</v>
      </c>
      <c r="C41" s="37">
        <f>C29+C32+C35+C38</f>
        <v>0</v>
      </c>
      <c r="D41" s="37">
        <f t="shared" ref="D41:N42" si="58">D29+D32+D35+D38</f>
        <v>0</v>
      </c>
      <c r="E41" s="37">
        <f t="shared" si="58"/>
        <v>104608</v>
      </c>
      <c r="F41" s="37">
        <f t="shared" si="58"/>
        <v>92432</v>
      </c>
      <c r="G41" s="37">
        <f t="shared" si="58"/>
        <v>94954</v>
      </c>
      <c r="H41" s="37">
        <f t="shared" si="58"/>
        <v>89382</v>
      </c>
      <c r="I41" s="37">
        <f t="shared" si="58"/>
        <v>96526</v>
      </c>
      <c r="J41" s="37">
        <f t="shared" si="58"/>
        <v>97932</v>
      </c>
      <c r="K41" s="37">
        <f t="shared" si="58"/>
        <v>95854</v>
      </c>
      <c r="L41" s="37">
        <f t="shared" si="58"/>
        <v>90946</v>
      </c>
      <c r="M41" s="37">
        <f t="shared" si="58"/>
        <v>91204</v>
      </c>
      <c r="N41" s="37">
        <f t="shared" si="58"/>
        <v>106122</v>
      </c>
      <c r="O41" s="23">
        <f>IF($B41="","",O29+O32+O35+O38)</f>
        <v>959960</v>
      </c>
      <c r="P41" s="37">
        <f>P29+P32+P35+P38</f>
        <v>121086</v>
      </c>
      <c r="Q41" s="37">
        <f t="shared" ref="Q41:AA42" si="59">Q29+Q32+Q35+Q38</f>
        <v>121868</v>
      </c>
      <c r="R41" s="37">
        <f t="shared" si="59"/>
        <v>99796</v>
      </c>
      <c r="S41" s="37">
        <f t="shared" si="59"/>
        <v>88870</v>
      </c>
      <c r="T41" s="37">
        <f t="shared" si="59"/>
        <v>87196</v>
      </c>
      <c r="U41" s="37">
        <f t="shared" si="59"/>
        <v>81796</v>
      </c>
      <c r="V41" s="37">
        <f t="shared" si="59"/>
        <v>94268</v>
      </c>
      <c r="W41" s="37">
        <f t="shared" si="59"/>
        <v>101172</v>
      </c>
      <c r="X41" s="37">
        <f t="shared" si="59"/>
        <v>95896</v>
      </c>
      <c r="Y41" s="37">
        <f t="shared" si="59"/>
        <v>96112</v>
      </c>
      <c r="Z41" s="37">
        <f t="shared" si="59"/>
        <v>94790</v>
      </c>
      <c r="AA41" s="37">
        <f t="shared" si="59"/>
        <v>116258</v>
      </c>
      <c r="AB41" s="23">
        <f>IF($B41="","",AB29+AB32+AB35+AB38)</f>
        <v>1199108</v>
      </c>
      <c r="AC41" s="37">
        <f>AC29+AC32+AC35+AC38</f>
        <v>134362</v>
      </c>
      <c r="AD41" s="37">
        <f t="shared" ref="AD41:AF42" si="60">AD29+AD32+AD35+AD38</f>
        <v>135958</v>
      </c>
      <c r="AE41" s="37">
        <f t="shared" si="60"/>
        <v>111512</v>
      </c>
      <c r="AF41" s="37">
        <f t="shared" si="60"/>
        <v>114376</v>
      </c>
      <c r="AG41" s="37">
        <v>106962</v>
      </c>
      <c r="AH41" s="37">
        <f t="shared" ref="AH41:AJ42" si="61">AH29+AH32+AH35+AH38</f>
        <v>93492</v>
      </c>
      <c r="AI41" s="37">
        <f t="shared" si="61"/>
        <v>106818</v>
      </c>
      <c r="AJ41" s="37">
        <f t="shared" si="61"/>
        <v>112612</v>
      </c>
      <c r="AK41" s="37">
        <f t="shared" ref="AK41:BA41" si="62">AK29+AK32+AK35+AK38</f>
        <v>107908</v>
      </c>
      <c r="AL41" s="37">
        <f t="shared" si="62"/>
        <v>105008</v>
      </c>
      <c r="AM41" s="37">
        <f t="shared" si="62"/>
        <v>104464</v>
      </c>
      <c r="AN41" s="37">
        <f t="shared" si="62"/>
        <v>120636</v>
      </c>
      <c r="AO41" s="37">
        <f t="shared" si="62"/>
        <v>1354108</v>
      </c>
      <c r="AP41" s="37">
        <f t="shared" si="62"/>
        <v>142094</v>
      </c>
      <c r="AQ41" s="37">
        <f t="shared" si="62"/>
        <v>147742</v>
      </c>
      <c r="AR41" s="37">
        <f t="shared" si="62"/>
        <v>116006</v>
      </c>
      <c r="AS41" s="37">
        <f t="shared" si="62"/>
        <v>102724</v>
      </c>
      <c r="AT41" s="37">
        <f t="shared" si="62"/>
        <v>108956</v>
      </c>
      <c r="AU41" s="37">
        <f t="shared" si="62"/>
        <v>104724</v>
      </c>
      <c r="AV41" s="37">
        <f t="shared" si="62"/>
        <v>122294</v>
      </c>
      <c r="AW41" s="37">
        <f t="shared" si="62"/>
        <v>121298</v>
      </c>
      <c r="AX41" s="37">
        <f t="shared" si="62"/>
        <v>116396</v>
      </c>
      <c r="AY41" s="37">
        <f t="shared" si="62"/>
        <v>116418</v>
      </c>
      <c r="AZ41" s="37">
        <f t="shared" si="62"/>
        <v>114354</v>
      </c>
      <c r="BA41" s="37">
        <f t="shared" si="62"/>
        <v>135330</v>
      </c>
      <c r="BB41" s="23">
        <f>IF($B41="","",BB29+BB32+BB35+BB38)</f>
        <v>1448336</v>
      </c>
      <c r="BC41" s="23">
        <f>IF($B41="","",BC29+BC32+BC35+BC38)</f>
        <v>157034</v>
      </c>
      <c r="BD41" s="23">
        <v>160406</v>
      </c>
      <c r="BE41" s="61">
        <f t="shared" ref="BE41:BF42" si="63">BE29+BE32+BE35+BE38</f>
        <v>128740</v>
      </c>
      <c r="BF41" s="61">
        <f t="shared" si="63"/>
        <v>120888</v>
      </c>
      <c r="BG41" s="61">
        <f t="shared" ref="BG41:BI42" si="64">BG29+BG32+BG35+BG38</f>
        <v>121614</v>
      </c>
      <c r="BH41" s="61">
        <f t="shared" si="64"/>
        <v>115346</v>
      </c>
      <c r="BI41" s="61">
        <f t="shared" si="64"/>
        <v>133952</v>
      </c>
      <c r="BJ41" s="61">
        <f t="shared" ref="BJ41:BK41" si="65">BJ29+BJ32+BJ35+BJ38</f>
        <v>134732</v>
      </c>
      <c r="BK41" s="61">
        <f t="shared" si="65"/>
        <v>127258</v>
      </c>
      <c r="BL41" s="11"/>
      <c r="BM41" s="11"/>
      <c r="BN41" s="11"/>
      <c r="BO41" s="11"/>
    </row>
    <row r="42" spans="2:67" x14ac:dyDescent="0.25">
      <c r="B42" s="5" t="s">
        <v>3</v>
      </c>
      <c r="C42" s="37">
        <f>C30+C33+C36+C39</f>
        <v>0</v>
      </c>
      <c r="D42" s="37">
        <f t="shared" si="58"/>
        <v>0</v>
      </c>
      <c r="E42" s="37">
        <f t="shared" si="58"/>
        <v>380528</v>
      </c>
      <c r="F42" s="37">
        <f t="shared" si="58"/>
        <v>376652</v>
      </c>
      <c r="G42" s="37">
        <f t="shared" si="58"/>
        <v>391992</v>
      </c>
      <c r="H42" s="37">
        <f t="shared" si="58"/>
        <v>373400</v>
      </c>
      <c r="I42" s="37">
        <f t="shared" si="58"/>
        <v>391566</v>
      </c>
      <c r="J42" s="37">
        <f t="shared" si="58"/>
        <v>417288</v>
      </c>
      <c r="K42" s="37">
        <f t="shared" si="58"/>
        <v>400418</v>
      </c>
      <c r="L42" s="37">
        <f t="shared" si="58"/>
        <v>434658</v>
      </c>
      <c r="M42" s="37">
        <f t="shared" si="58"/>
        <v>432418</v>
      </c>
      <c r="N42" s="37">
        <f t="shared" si="58"/>
        <v>448084</v>
      </c>
      <c r="O42" s="23">
        <f>IF($B42="","",O30+O33+O36+O39)</f>
        <v>4047004</v>
      </c>
      <c r="P42" s="37">
        <f>P30+P33+P36+P39</f>
        <v>426332</v>
      </c>
      <c r="Q42" s="37">
        <f t="shared" si="59"/>
        <v>412182</v>
      </c>
      <c r="R42" s="37">
        <f t="shared" si="59"/>
        <v>433196</v>
      </c>
      <c r="S42" s="37">
        <f t="shared" si="59"/>
        <v>402014</v>
      </c>
      <c r="T42" s="37">
        <f t="shared" si="59"/>
        <v>422490</v>
      </c>
      <c r="U42" s="37">
        <f t="shared" si="59"/>
        <v>388714</v>
      </c>
      <c r="V42" s="37">
        <f t="shared" si="59"/>
        <v>404954</v>
      </c>
      <c r="W42" s="37">
        <f t="shared" si="59"/>
        <v>428312</v>
      </c>
      <c r="X42" s="37">
        <f t="shared" si="59"/>
        <v>420516</v>
      </c>
      <c r="Y42" s="37">
        <f t="shared" si="59"/>
        <v>458278</v>
      </c>
      <c r="Z42" s="37">
        <f t="shared" si="59"/>
        <v>447114</v>
      </c>
      <c r="AA42" s="37">
        <f t="shared" si="59"/>
        <v>446452</v>
      </c>
      <c r="AB42" s="23">
        <f>IF($B42="","",AB30+AB33+AB36+AB39)</f>
        <v>5090554</v>
      </c>
      <c r="AC42" s="37">
        <f>AC30+AC33+AC36+AC39</f>
        <v>423318</v>
      </c>
      <c r="AD42" s="37">
        <f t="shared" si="60"/>
        <v>393036</v>
      </c>
      <c r="AE42" s="37">
        <f t="shared" si="60"/>
        <v>423528</v>
      </c>
      <c r="AF42" s="37">
        <f t="shared" si="60"/>
        <v>437764</v>
      </c>
      <c r="AG42" s="37">
        <v>441858</v>
      </c>
      <c r="AH42" s="37">
        <f t="shared" si="61"/>
        <v>392390</v>
      </c>
      <c r="AI42" s="37">
        <f t="shared" si="61"/>
        <v>410866</v>
      </c>
      <c r="AJ42" s="37">
        <f t="shared" si="61"/>
        <v>430434</v>
      </c>
      <c r="AK42" s="37">
        <f t="shared" ref="AK42:BA42" si="66">AK30+AK33+AK36+AK39</f>
        <v>426106</v>
      </c>
      <c r="AL42" s="37">
        <f t="shared" si="66"/>
        <v>426894</v>
      </c>
      <c r="AM42" s="37">
        <f t="shared" si="66"/>
        <v>423418</v>
      </c>
      <c r="AN42" s="37">
        <f t="shared" si="66"/>
        <v>401018</v>
      </c>
      <c r="AO42" s="37">
        <f t="shared" si="66"/>
        <v>5030630</v>
      </c>
      <c r="AP42" s="37">
        <f t="shared" si="66"/>
        <v>390300</v>
      </c>
      <c r="AQ42" s="37">
        <f t="shared" si="66"/>
        <v>372204</v>
      </c>
      <c r="AR42" s="37">
        <f t="shared" si="66"/>
        <v>386158</v>
      </c>
      <c r="AS42" s="37">
        <f t="shared" si="66"/>
        <v>370212</v>
      </c>
      <c r="AT42" s="37">
        <f t="shared" si="66"/>
        <v>394874</v>
      </c>
      <c r="AU42" s="37">
        <f t="shared" si="66"/>
        <v>358726</v>
      </c>
      <c r="AV42" s="37">
        <f t="shared" si="66"/>
        <v>371650</v>
      </c>
      <c r="AW42" s="37">
        <f t="shared" si="66"/>
        <v>381532</v>
      </c>
      <c r="AX42" s="37">
        <f t="shared" si="66"/>
        <v>379860</v>
      </c>
      <c r="AY42" s="37">
        <f t="shared" si="66"/>
        <v>408400</v>
      </c>
      <c r="AZ42" s="37">
        <f t="shared" si="66"/>
        <v>401810</v>
      </c>
      <c r="BA42" s="37">
        <f t="shared" si="66"/>
        <v>417598</v>
      </c>
      <c r="BB42" s="23">
        <f>IF($B42="","",BB30+BB33+BB36+BB39)</f>
        <v>4633324</v>
      </c>
      <c r="BC42" s="23">
        <f>IF($B42="","",BC30+BC33+BC36+BC39)</f>
        <v>383386</v>
      </c>
      <c r="BD42" s="23">
        <v>374122</v>
      </c>
      <c r="BE42" s="61">
        <f t="shared" si="63"/>
        <v>389526</v>
      </c>
      <c r="BF42" s="61">
        <f t="shared" si="63"/>
        <v>372236</v>
      </c>
      <c r="BG42" s="61">
        <f t="shared" ref="BG42:BH42" si="67">BG30+BG33+BG36+BG39</f>
        <v>392662</v>
      </c>
      <c r="BH42" s="61">
        <f t="shared" si="67"/>
        <v>379922</v>
      </c>
      <c r="BI42" s="61">
        <f t="shared" si="64"/>
        <v>320748</v>
      </c>
      <c r="BJ42" s="61">
        <f t="shared" ref="BJ42:BK42" si="68">BJ30+BJ33+BJ36+BJ39</f>
        <v>425166</v>
      </c>
      <c r="BK42" s="61">
        <f t="shared" si="68"/>
        <v>395292</v>
      </c>
      <c r="BL42" s="11"/>
      <c r="BM42" s="11"/>
      <c r="BN42" s="11"/>
      <c r="BO42" s="11"/>
    </row>
    <row r="46" spans="2:67" x14ac:dyDescent="0.25">
      <c r="AC46" s="7"/>
      <c r="AD46" s="7"/>
      <c r="AE46" s="7"/>
      <c r="AF46" s="7"/>
      <c r="AG46" s="7"/>
      <c r="AH46" s="7"/>
      <c r="AI46" s="7"/>
      <c r="AJ46" s="7"/>
    </row>
  </sheetData>
  <mergeCells count="24">
    <mergeCell ref="O26:O27"/>
    <mergeCell ref="AB6:AB7"/>
    <mergeCell ref="AB26:AB27"/>
    <mergeCell ref="AO6:AO7"/>
    <mergeCell ref="AO26:AO27"/>
    <mergeCell ref="AC6:AN6"/>
    <mergeCell ref="AC26:AN26"/>
    <mergeCell ref="P6:AA6"/>
    <mergeCell ref="A1:B1"/>
    <mergeCell ref="BC6:BN6"/>
    <mergeCell ref="BO6:BO7"/>
    <mergeCell ref="BC26:BN26"/>
    <mergeCell ref="BO26:BO27"/>
    <mergeCell ref="AP6:BA6"/>
    <mergeCell ref="AP26:BA26"/>
    <mergeCell ref="A2:B2"/>
    <mergeCell ref="C6:N6"/>
    <mergeCell ref="B6:B7"/>
    <mergeCell ref="B26:B27"/>
    <mergeCell ref="C26:N26"/>
    <mergeCell ref="P26:AA26"/>
    <mergeCell ref="BB6:BB7"/>
    <mergeCell ref="BB26:BB27"/>
    <mergeCell ref="O6:O7"/>
  </mergeCells>
  <hyperlinks>
    <hyperlink ref="A1:B1" location="ÍNDICE!A1" display="ÍNDICE"/>
  </hyperlinks>
  <pageMargins left="0.7" right="0.7" top="0.75" bottom="0.75" header="0.3" footer="0.3"/>
  <pageSetup paperSize="9" orientation="portrait" r:id="rId1"/>
  <ignoredErrors>
    <ignoredError sqref="AJ40:AJ42" formula="1"/>
    <ignoredError sqref="BD14:BH14 BD17:BH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DB28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42578125" style="12"/>
    <col min="2" max="2" width="28.85546875" style="12" customWidth="1"/>
    <col min="3" max="14" width="11.42578125" style="15"/>
    <col min="15" max="15" width="11.42578125" style="16"/>
    <col min="16" max="27" width="11.42578125" style="15"/>
    <col min="28" max="28" width="11.42578125" style="16"/>
    <col min="29" max="40" width="11.42578125" style="15"/>
    <col min="41" max="41" width="11.42578125" style="16"/>
    <col min="42" max="53" width="11.42578125" style="15"/>
    <col min="54" max="54" width="11.42578125" style="16"/>
    <col min="55" max="66" width="11.42578125" style="15"/>
    <col min="67" max="67" width="11.42578125" style="16"/>
    <col min="68" max="79" width="11.42578125" style="15"/>
    <col min="80" max="80" width="11.42578125" style="16"/>
    <col min="81" max="92" width="11.42578125" style="15"/>
    <col min="93" max="93" width="11.42578125" style="16"/>
    <col min="94" max="16384" width="11.42578125" style="15"/>
  </cols>
  <sheetData>
    <row r="1" spans="1:106" ht="19.5" x14ac:dyDescent="0.3">
      <c r="A1" s="104" t="s">
        <v>146</v>
      </c>
      <c r="B1" s="104"/>
    </row>
    <row r="2" spans="1:106" ht="33" customHeight="1" x14ac:dyDescent="0.25">
      <c r="A2" s="110" t="s">
        <v>93</v>
      </c>
      <c r="B2" s="111"/>
    </row>
    <row r="3" spans="1:106" x14ac:dyDescent="0.25">
      <c r="A3" s="8" t="s">
        <v>94</v>
      </c>
    </row>
    <row r="5" spans="1:106" x14ac:dyDescent="0.25">
      <c r="B5" s="1" t="s">
        <v>71</v>
      </c>
    </row>
    <row r="6" spans="1:106" x14ac:dyDescent="0.25">
      <c r="B6" s="112" t="s">
        <v>0</v>
      </c>
      <c r="C6" s="114">
        <v>2010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  <c r="O6" s="108" t="s">
        <v>100</v>
      </c>
      <c r="P6" s="114">
        <v>2011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6"/>
      <c r="AB6" s="108" t="s">
        <v>101</v>
      </c>
      <c r="AC6" s="114">
        <v>2012</v>
      </c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6"/>
      <c r="AO6" s="108" t="s">
        <v>102</v>
      </c>
      <c r="AP6" s="114">
        <v>2013</v>
      </c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6"/>
      <c r="BB6" s="108" t="s">
        <v>103</v>
      </c>
      <c r="BC6" s="114">
        <v>2014</v>
      </c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6"/>
      <c r="BO6" s="108" t="s">
        <v>104</v>
      </c>
      <c r="BP6" s="114">
        <v>2015</v>
      </c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6"/>
      <c r="CB6" s="108" t="s">
        <v>105</v>
      </c>
      <c r="CC6" s="114">
        <v>2016</v>
      </c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6"/>
      <c r="CO6" s="108" t="s">
        <v>106</v>
      </c>
      <c r="CP6" s="105">
        <v>2017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108</v>
      </c>
    </row>
    <row r="7" spans="1:106" x14ac:dyDescent="0.25">
      <c r="B7" s="113"/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20</v>
      </c>
      <c r="M7" s="9" t="s">
        <v>21</v>
      </c>
      <c r="N7" s="9" t="s">
        <v>22</v>
      </c>
      <c r="O7" s="109"/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109"/>
      <c r="AC7" s="9" t="s">
        <v>11</v>
      </c>
      <c r="AD7" s="9" t="s">
        <v>12</v>
      </c>
      <c r="AE7" s="9" t="s">
        <v>13</v>
      </c>
      <c r="AF7" s="9" t="s">
        <v>14</v>
      </c>
      <c r="AG7" s="9" t="s">
        <v>15</v>
      </c>
      <c r="AH7" s="9" t="s">
        <v>16</v>
      </c>
      <c r="AI7" s="9" t="s">
        <v>17</v>
      </c>
      <c r="AJ7" s="9" t="s">
        <v>18</v>
      </c>
      <c r="AK7" s="9" t="s">
        <v>19</v>
      </c>
      <c r="AL7" s="9" t="s">
        <v>20</v>
      </c>
      <c r="AM7" s="9" t="s">
        <v>21</v>
      </c>
      <c r="AN7" s="9" t="s">
        <v>22</v>
      </c>
      <c r="AO7" s="109"/>
      <c r="AP7" s="9" t="s">
        <v>11</v>
      </c>
      <c r="AQ7" s="9" t="s">
        <v>12</v>
      </c>
      <c r="AR7" s="9" t="s">
        <v>13</v>
      </c>
      <c r="AS7" s="9" t="s">
        <v>14</v>
      </c>
      <c r="AT7" s="9" t="s">
        <v>15</v>
      </c>
      <c r="AU7" s="9" t="s">
        <v>16</v>
      </c>
      <c r="AV7" s="9" t="s">
        <v>17</v>
      </c>
      <c r="AW7" s="9" t="s">
        <v>18</v>
      </c>
      <c r="AX7" s="9" t="s">
        <v>19</v>
      </c>
      <c r="AY7" s="9" t="s">
        <v>20</v>
      </c>
      <c r="AZ7" s="9" t="s">
        <v>21</v>
      </c>
      <c r="BA7" s="9" t="s">
        <v>22</v>
      </c>
      <c r="BB7" s="109"/>
      <c r="BC7" s="9" t="s">
        <v>11</v>
      </c>
      <c r="BD7" s="9" t="s">
        <v>12</v>
      </c>
      <c r="BE7" s="9" t="s">
        <v>13</v>
      </c>
      <c r="BF7" s="9" t="s">
        <v>14</v>
      </c>
      <c r="BG7" s="9" t="s">
        <v>15</v>
      </c>
      <c r="BH7" s="9" t="s">
        <v>16</v>
      </c>
      <c r="BI7" s="9" t="s">
        <v>17</v>
      </c>
      <c r="BJ7" s="9" t="s">
        <v>18</v>
      </c>
      <c r="BK7" s="9" t="s">
        <v>19</v>
      </c>
      <c r="BL7" s="9" t="s">
        <v>20</v>
      </c>
      <c r="BM7" s="9" t="s">
        <v>21</v>
      </c>
      <c r="BN7" s="9" t="s">
        <v>22</v>
      </c>
      <c r="BO7" s="109"/>
      <c r="BP7" s="9" t="s">
        <v>11</v>
      </c>
      <c r="BQ7" s="9" t="s">
        <v>12</v>
      </c>
      <c r="BR7" s="9" t="s">
        <v>13</v>
      </c>
      <c r="BS7" s="9" t="s">
        <v>14</v>
      </c>
      <c r="BT7" s="9" t="s">
        <v>15</v>
      </c>
      <c r="BU7" s="9" t="s">
        <v>16</v>
      </c>
      <c r="BV7" s="9" t="s">
        <v>17</v>
      </c>
      <c r="BW7" s="9" t="s">
        <v>18</v>
      </c>
      <c r="BX7" s="9" t="s">
        <v>19</v>
      </c>
      <c r="BY7" s="9" t="s">
        <v>20</v>
      </c>
      <c r="BZ7" s="9" t="s">
        <v>21</v>
      </c>
      <c r="CA7" s="9" t="s">
        <v>22</v>
      </c>
      <c r="CB7" s="109"/>
      <c r="CC7" s="9" t="s">
        <v>11</v>
      </c>
      <c r="CD7" s="9" t="s">
        <v>12</v>
      </c>
      <c r="CE7" s="9" t="s">
        <v>13</v>
      </c>
      <c r="CF7" s="9" t="s">
        <v>14</v>
      </c>
      <c r="CG7" s="9" t="s">
        <v>15</v>
      </c>
      <c r="CH7" s="9" t="s">
        <v>16</v>
      </c>
      <c r="CI7" s="9" t="s">
        <v>17</v>
      </c>
      <c r="CJ7" s="9" t="s">
        <v>18</v>
      </c>
      <c r="CK7" s="9" t="s">
        <v>19</v>
      </c>
      <c r="CL7" s="9" t="s">
        <v>20</v>
      </c>
      <c r="CM7" s="9" t="s">
        <v>21</v>
      </c>
      <c r="CN7" s="9" t="s">
        <v>22</v>
      </c>
      <c r="CO7" s="109"/>
      <c r="CP7" s="53" t="s">
        <v>11</v>
      </c>
      <c r="CQ7" s="53" t="s">
        <v>12</v>
      </c>
      <c r="CR7" s="53" t="s">
        <v>13</v>
      </c>
      <c r="CS7" s="53" t="s">
        <v>14</v>
      </c>
      <c r="CT7" s="53" t="s">
        <v>15</v>
      </c>
      <c r="CU7" s="53" t="s">
        <v>16</v>
      </c>
      <c r="CV7" s="53" t="s">
        <v>17</v>
      </c>
      <c r="CW7" s="53" t="s">
        <v>18</v>
      </c>
      <c r="CX7" s="53" t="s">
        <v>19</v>
      </c>
      <c r="CY7" s="53" t="s">
        <v>20</v>
      </c>
      <c r="CZ7" s="53" t="s">
        <v>21</v>
      </c>
      <c r="DA7" s="53" t="s">
        <v>22</v>
      </c>
      <c r="DB7" s="109"/>
    </row>
    <row r="8" spans="1:106" x14ac:dyDescent="0.25">
      <c r="B8" s="4" t="s">
        <v>60</v>
      </c>
      <c r="C8" s="18">
        <v>0</v>
      </c>
      <c r="D8" s="18">
        <v>0</v>
      </c>
      <c r="E8" s="20">
        <v>4028</v>
      </c>
      <c r="F8" s="20">
        <v>4086</v>
      </c>
      <c r="G8" s="20">
        <v>4498</v>
      </c>
      <c r="H8" s="20">
        <v>5097</v>
      </c>
      <c r="I8" s="20">
        <v>6524</v>
      </c>
      <c r="J8" s="20">
        <v>6721</v>
      </c>
      <c r="K8" s="20">
        <v>7688</v>
      </c>
      <c r="L8" s="20">
        <v>8267</v>
      </c>
      <c r="M8" s="20">
        <v>8113</v>
      </c>
      <c r="N8" s="20">
        <v>8984</v>
      </c>
      <c r="O8" s="19">
        <f>SUM(C8:N8)</f>
        <v>64006</v>
      </c>
      <c r="P8" s="18">
        <f>SUM(P9:P10)</f>
        <v>7427</v>
      </c>
      <c r="Q8" s="18">
        <f>SUM(Q9:Q10)</f>
        <v>5831</v>
      </c>
      <c r="R8" s="20">
        <f>SUM(R9:R10)</f>
        <v>6871</v>
      </c>
      <c r="S8" s="20">
        <f t="shared" ref="S8:AA8" si="0">SUM(S9:S10)</f>
        <v>5551</v>
      </c>
      <c r="T8" s="20">
        <f t="shared" si="0"/>
        <v>5557</v>
      </c>
      <c r="U8" s="20">
        <f t="shared" si="0"/>
        <v>5750</v>
      </c>
      <c r="V8" s="20">
        <f t="shared" si="0"/>
        <v>6673</v>
      </c>
      <c r="W8" s="20">
        <f t="shared" si="0"/>
        <v>6232</v>
      </c>
      <c r="X8" s="20">
        <f t="shared" si="0"/>
        <v>5781</v>
      </c>
      <c r="Y8" s="20">
        <f t="shared" si="0"/>
        <v>6303</v>
      </c>
      <c r="Z8" s="20">
        <f t="shared" si="0"/>
        <v>6120</v>
      </c>
      <c r="AA8" s="20">
        <f t="shared" si="0"/>
        <v>6532</v>
      </c>
      <c r="AB8" s="19">
        <f>SUM(P8:AA8)</f>
        <v>74628</v>
      </c>
      <c r="AC8" s="18">
        <f>SUM(AC9:AC10)</f>
        <v>5874</v>
      </c>
      <c r="AD8" s="18">
        <f>SUM(AD9:AD10)</f>
        <v>4345</v>
      </c>
      <c r="AE8" s="20">
        <f>SUM(AE9:AE10)</f>
        <v>4528</v>
      </c>
      <c r="AF8" s="20">
        <f t="shared" ref="AF8:AN8" si="1">SUM(AF9:AF10)</f>
        <v>4843</v>
      </c>
      <c r="AG8" s="20">
        <f t="shared" si="1"/>
        <v>5873</v>
      </c>
      <c r="AH8" s="20">
        <f t="shared" si="1"/>
        <v>6542</v>
      </c>
      <c r="AI8" s="20">
        <f t="shared" si="1"/>
        <v>8072</v>
      </c>
      <c r="AJ8" s="20">
        <f t="shared" si="1"/>
        <v>7333</v>
      </c>
      <c r="AK8" s="20">
        <f t="shared" si="1"/>
        <v>6546</v>
      </c>
      <c r="AL8" s="20">
        <f t="shared" si="1"/>
        <v>7462</v>
      </c>
      <c r="AM8" s="20">
        <f t="shared" si="1"/>
        <v>7256</v>
      </c>
      <c r="AN8" s="20">
        <f t="shared" si="1"/>
        <v>7469</v>
      </c>
      <c r="AO8" s="19">
        <f>SUM(AC8:AN8)</f>
        <v>76143</v>
      </c>
      <c r="AP8" s="18">
        <f>SUM(AP9:AP10)</f>
        <v>7426</v>
      </c>
      <c r="AQ8" s="18">
        <f>SUM(AQ9:AQ10)</f>
        <v>6334</v>
      </c>
      <c r="AR8" s="20">
        <f>SUM(AR9:AR10)</f>
        <v>6328</v>
      </c>
      <c r="AS8" s="20">
        <f t="shared" ref="AS8:BA8" si="2">SUM(AS9:AS10)</f>
        <v>7214</v>
      </c>
      <c r="AT8" s="20">
        <f t="shared" si="2"/>
        <v>7847</v>
      </c>
      <c r="AU8" s="20">
        <f t="shared" si="2"/>
        <v>7461</v>
      </c>
      <c r="AV8" s="20">
        <f t="shared" si="2"/>
        <v>9352</v>
      </c>
      <c r="AW8" s="20">
        <f t="shared" si="2"/>
        <v>8791</v>
      </c>
      <c r="AX8" s="20">
        <f t="shared" si="2"/>
        <v>7944</v>
      </c>
      <c r="AY8" s="20">
        <f t="shared" si="2"/>
        <v>7823</v>
      </c>
      <c r="AZ8" s="20">
        <f t="shared" si="2"/>
        <v>8345</v>
      </c>
      <c r="BA8" s="20">
        <f t="shared" si="2"/>
        <v>8377</v>
      </c>
      <c r="BB8" s="19">
        <f>SUM(AP8:BA8)</f>
        <v>93242</v>
      </c>
      <c r="BC8" s="18">
        <f>SUM(BC9:BC10)</f>
        <v>7942</v>
      </c>
      <c r="BD8" s="18">
        <f>SUM(BD9:BD10)</f>
        <v>6429</v>
      </c>
      <c r="BE8" s="20">
        <f>SUM(BE9:BE10)</f>
        <v>6469</v>
      </c>
      <c r="BF8" s="20">
        <f t="shared" ref="BF8:BN8" si="3">SUM(BF9:BF10)</f>
        <v>7135</v>
      </c>
      <c r="BG8" s="20">
        <f t="shared" si="3"/>
        <v>7494</v>
      </c>
      <c r="BH8" s="20">
        <f t="shared" si="3"/>
        <v>7262</v>
      </c>
      <c r="BI8" s="20">
        <f t="shared" si="3"/>
        <v>8800</v>
      </c>
      <c r="BJ8" s="20">
        <f t="shared" si="3"/>
        <v>8237</v>
      </c>
      <c r="BK8" s="20">
        <f t="shared" si="3"/>
        <v>8228</v>
      </c>
      <c r="BL8" s="20">
        <f t="shared" si="3"/>
        <v>8562</v>
      </c>
      <c r="BM8" s="20">
        <f t="shared" si="3"/>
        <v>7959</v>
      </c>
      <c r="BN8" s="20">
        <f t="shared" si="3"/>
        <v>9030</v>
      </c>
      <c r="BO8" s="19">
        <f>SUM(BC8:BN8)</f>
        <v>93547</v>
      </c>
      <c r="BP8" s="18">
        <v>8647</v>
      </c>
      <c r="BQ8" s="18">
        <v>7097</v>
      </c>
      <c r="BR8" s="20">
        <v>7237</v>
      </c>
      <c r="BS8" s="20">
        <v>6499</v>
      </c>
      <c r="BT8" s="20">
        <v>8184</v>
      </c>
      <c r="BU8" s="20">
        <v>8589</v>
      </c>
      <c r="BV8" s="20">
        <v>11041</v>
      </c>
      <c r="BW8" s="20">
        <v>9702</v>
      </c>
      <c r="BX8" s="20">
        <v>9832</v>
      </c>
      <c r="BY8" s="20">
        <v>11084</v>
      </c>
      <c r="BZ8" s="20">
        <v>11474</v>
      </c>
      <c r="CA8" s="20">
        <v>10109</v>
      </c>
      <c r="CB8" s="19">
        <f>SUM(BP8:CA8)</f>
        <v>109495</v>
      </c>
      <c r="CC8" s="18">
        <v>9794</v>
      </c>
      <c r="CD8" s="18">
        <v>7490</v>
      </c>
      <c r="CE8" s="20">
        <v>7426</v>
      </c>
      <c r="CF8" s="20">
        <v>8784</v>
      </c>
      <c r="CG8" s="20">
        <v>9930</v>
      </c>
      <c r="CH8" s="20">
        <v>9802</v>
      </c>
      <c r="CI8" s="20">
        <v>12198</v>
      </c>
      <c r="CJ8" s="20">
        <v>11139</v>
      </c>
      <c r="CK8" s="20">
        <v>10858</v>
      </c>
      <c r="CL8" s="20">
        <v>11140</v>
      </c>
      <c r="CM8" s="20">
        <v>10651</v>
      </c>
      <c r="CN8" s="20">
        <v>10762</v>
      </c>
      <c r="CO8" s="19">
        <f>SUM(CC8:CN8)</f>
        <v>119974</v>
      </c>
      <c r="CP8" s="20">
        <f>SUM(CP9:CP10)</f>
        <v>10527</v>
      </c>
      <c r="CQ8" s="20">
        <v>6840</v>
      </c>
      <c r="CR8" s="20">
        <f>SUM(CR9:CR10)</f>
        <v>4696</v>
      </c>
      <c r="CS8" s="20">
        <f t="shared" ref="CS8:CU8" si="4">SUM(CS9:CS10)</f>
        <v>6165</v>
      </c>
      <c r="CT8" s="20">
        <f t="shared" si="4"/>
        <v>8852</v>
      </c>
      <c r="CU8" s="20">
        <f t="shared" si="4"/>
        <v>9770</v>
      </c>
      <c r="CV8" s="59">
        <f t="shared" ref="CV8:CX8" si="5">SUM(CV9:CV10)</f>
        <v>12470</v>
      </c>
      <c r="CW8" s="59">
        <f t="shared" si="5"/>
        <v>11647</v>
      </c>
      <c r="CX8" s="59">
        <f t="shared" si="5"/>
        <v>11055</v>
      </c>
      <c r="CY8" s="57"/>
      <c r="CZ8" s="57"/>
      <c r="DA8" s="57"/>
      <c r="DB8" s="57"/>
    </row>
    <row r="9" spans="1:106" x14ac:dyDescent="0.25">
      <c r="B9" s="14" t="s">
        <v>2</v>
      </c>
      <c r="C9" s="18">
        <v>0</v>
      </c>
      <c r="D9" s="18">
        <v>0</v>
      </c>
      <c r="E9" s="18">
        <v>1823</v>
      </c>
      <c r="F9" s="18">
        <v>1911</v>
      </c>
      <c r="G9" s="18">
        <v>2128</v>
      </c>
      <c r="H9" s="18">
        <v>2428</v>
      </c>
      <c r="I9" s="18">
        <v>3130</v>
      </c>
      <c r="J9" s="18">
        <v>3166</v>
      </c>
      <c r="K9" s="18">
        <v>3552</v>
      </c>
      <c r="L9" s="18">
        <v>3773</v>
      </c>
      <c r="M9" s="18">
        <v>3522</v>
      </c>
      <c r="N9" s="18">
        <v>3472</v>
      </c>
      <c r="O9" s="20">
        <f>SUM(C9:N9)</f>
        <v>28905</v>
      </c>
      <c r="P9" s="18">
        <v>3220</v>
      </c>
      <c r="Q9" s="18">
        <v>2551</v>
      </c>
      <c r="R9" s="18">
        <v>2659</v>
      </c>
      <c r="S9" s="18">
        <v>2723</v>
      </c>
      <c r="T9" s="18">
        <v>2667</v>
      </c>
      <c r="U9" s="18">
        <v>3102</v>
      </c>
      <c r="V9" s="18">
        <v>3826</v>
      </c>
      <c r="W9" s="18">
        <v>3468</v>
      </c>
      <c r="X9" s="18">
        <v>3097</v>
      </c>
      <c r="Y9" s="18">
        <v>3439</v>
      </c>
      <c r="Z9" s="18">
        <v>3362</v>
      </c>
      <c r="AA9" s="18">
        <v>3670</v>
      </c>
      <c r="AB9" s="20">
        <f>SUM(P9:AA9)</f>
        <v>37784</v>
      </c>
      <c r="AC9" s="18">
        <v>3191</v>
      </c>
      <c r="AD9" s="18">
        <v>2043</v>
      </c>
      <c r="AE9" s="18">
        <v>2169</v>
      </c>
      <c r="AF9" s="18">
        <v>2529</v>
      </c>
      <c r="AG9" s="18">
        <v>3054</v>
      </c>
      <c r="AH9" s="18">
        <v>3394</v>
      </c>
      <c r="AI9" s="18">
        <v>4305</v>
      </c>
      <c r="AJ9" s="18">
        <v>3883</v>
      </c>
      <c r="AK9" s="18">
        <v>3424</v>
      </c>
      <c r="AL9" s="18">
        <v>4010</v>
      </c>
      <c r="AM9" s="18">
        <v>3858</v>
      </c>
      <c r="AN9" s="18">
        <v>4065</v>
      </c>
      <c r="AO9" s="20">
        <f>SUM(AC9:AN9)</f>
        <v>39925</v>
      </c>
      <c r="AP9" s="18">
        <v>3664</v>
      </c>
      <c r="AQ9" s="18">
        <v>3032</v>
      </c>
      <c r="AR9" s="18">
        <v>3239</v>
      </c>
      <c r="AS9" s="18">
        <v>3541</v>
      </c>
      <c r="AT9" s="18">
        <v>3907</v>
      </c>
      <c r="AU9" s="18">
        <v>4060</v>
      </c>
      <c r="AV9" s="18">
        <v>5160</v>
      </c>
      <c r="AW9" s="18">
        <v>4762</v>
      </c>
      <c r="AX9" s="18">
        <v>4345</v>
      </c>
      <c r="AY9" s="18">
        <v>4453</v>
      </c>
      <c r="AZ9" s="18">
        <v>4914</v>
      </c>
      <c r="BA9" s="18">
        <v>4519</v>
      </c>
      <c r="BB9" s="20">
        <f>SUM(AP9:BA9)</f>
        <v>49596</v>
      </c>
      <c r="BC9" s="18">
        <v>4567</v>
      </c>
      <c r="BD9" s="18">
        <v>3745</v>
      </c>
      <c r="BE9" s="18">
        <v>3739</v>
      </c>
      <c r="BF9" s="18">
        <v>4404</v>
      </c>
      <c r="BG9" s="18">
        <v>4395</v>
      </c>
      <c r="BH9" s="18">
        <v>4208</v>
      </c>
      <c r="BI9" s="18">
        <v>5561</v>
      </c>
      <c r="BJ9" s="18">
        <v>5019</v>
      </c>
      <c r="BK9" s="18">
        <v>4880</v>
      </c>
      <c r="BL9" s="18">
        <v>5267</v>
      </c>
      <c r="BM9" s="18">
        <v>4818</v>
      </c>
      <c r="BN9" s="18">
        <v>5428</v>
      </c>
      <c r="BO9" s="20">
        <f>SUM(BC9:BN9)</f>
        <v>56031</v>
      </c>
      <c r="BP9" s="18">
        <v>5571</v>
      </c>
      <c r="BQ9" s="18">
        <v>4451</v>
      </c>
      <c r="BR9" s="18">
        <v>4488</v>
      </c>
      <c r="BS9" s="18">
        <v>3932</v>
      </c>
      <c r="BT9" s="18">
        <v>5344</v>
      </c>
      <c r="BU9" s="18">
        <v>5452</v>
      </c>
      <c r="BV9" s="18">
        <v>7272</v>
      </c>
      <c r="BW9" s="18">
        <v>6203</v>
      </c>
      <c r="BX9" s="18">
        <v>5664</v>
      </c>
      <c r="BY9" s="18">
        <v>5783</v>
      </c>
      <c r="BZ9" s="18">
        <v>6132</v>
      </c>
      <c r="CA9" s="18">
        <v>6018</v>
      </c>
      <c r="CB9" s="20">
        <f>SUM(BP9:CA9)</f>
        <v>66310</v>
      </c>
      <c r="CC9" s="18">
        <v>5952</v>
      </c>
      <c r="CD9" s="18">
        <v>4227</v>
      </c>
      <c r="CE9" s="18">
        <v>4238</v>
      </c>
      <c r="CF9" s="18">
        <v>5211</v>
      </c>
      <c r="CG9" s="18">
        <v>5978</v>
      </c>
      <c r="CH9" s="18">
        <v>6157</v>
      </c>
      <c r="CI9" s="18">
        <v>8162</v>
      </c>
      <c r="CJ9" s="18">
        <v>7179</v>
      </c>
      <c r="CK9" s="18">
        <v>7014</v>
      </c>
      <c r="CL9" s="18">
        <v>7311</v>
      </c>
      <c r="CM9" s="18">
        <v>6699</v>
      </c>
      <c r="CN9" s="18">
        <v>6968</v>
      </c>
      <c r="CO9" s="20">
        <f>SUM(CC9:CN9)</f>
        <v>75096</v>
      </c>
      <c r="CP9" s="18">
        <v>6875</v>
      </c>
      <c r="CQ9" s="18">
        <v>3914</v>
      </c>
      <c r="CR9" s="18">
        <v>2618</v>
      </c>
      <c r="CS9" s="18">
        <v>3620</v>
      </c>
      <c r="CT9" s="18">
        <v>5168</v>
      </c>
      <c r="CU9" s="18">
        <v>6121</v>
      </c>
      <c r="CV9" s="82">
        <v>8324</v>
      </c>
      <c r="CW9" s="82">
        <v>7368</v>
      </c>
      <c r="CX9" s="82">
        <v>6992</v>
      </c>
      <c r="CY9" s="57"/>
      <c r="CZ9" s="57"/>
      <c r="DA9" s="57"/>
      <c r="DB9" s="57"/>
    </row>
    <row r="10" spans="1:106" x14ac:dyDescent="0.25">
      <c r="B10" s="14" t="s">
        <v>3</v>
      </c>
      <c r="C10" s="18">
        <v>0</v>
      </c>
      <c r="D10" s="18">
        <v>0</v>
      </c>
      <c r="E10" s="18">
        <v>2205</v>
      </c>
      <c r="F10" s="18">
        <v>2175</v>
      </c>
      <c r="G10" s="18">
        <v>2370</v>
      </c>
      <c r="H10" s="18">
        <v>2669</v>
      </c>
      <c r="I10" s="18">
        <v>3394</v>
      </c>
      <c r="J10" s="18">
        <v>3555</v>
      </c>
      <c r="K10" s="18">
        <v>4136</v>
      </c>
      <c r="L10" s="18">
        <v>4494</v>
      </c>
      <c r="M10" s="18">
        <v>4591</v>
      </c>
      <c r="N10" s="18">
        <v>5512</v>
      </c>
      <c r="O10" s="20">
        <f>SUM(C10:N10)</f>
        <v>35101</v>
      </c>
      <c r="P10" s="18">
        <v>4207</v>
      </c>
      <c r="Q10" s="18">
        <v>3280</v>
      </c>
      <c r="R10" s="18">
        <v>4212</v>
      </c>
      <c r="S10" s="18">
        <v>2828</v>
      </c>
      <c r="T10" s="18">
        <v>2890</v>
      </c>
      <c r="U10" s="18">
        <v>2648</v>
      </c>
      <c r="V10" s="18">
        <v>2847</v>
      </c>
      <c r="W10" s="18">
        <v>2764</v>
      </c>
      <c r="X10" s="18">
        <v>2684</v>
      </c>
      <c r="Y10" s="18">
        <v>2864</v>
      </c>
      <c r="Z10" s="18">
        <v>2758</v>
      </c>
      <c r="AA10" s="18">
        <v>2862</v>
      </c>
      <c r="AB10" s="20">
        <f>SUM(P10:AA10)</f>
        <v>36844</v>
      </c>
      <c r="AC10" s="18">
        <v>2683</v>
      </c>
      <c r="AD10" s="18">
        <v>2302</v>
      </c>
      <c r="AE10" s="18">
        <v>2359</v>
      </c>
      <c r="AF10" s="18">
        <v>2314</v>
      </c>
      <c r="AG10" s="18">
        <v>2819</v>
      </c>
      <c r="AH10" s="18">
        <v>3148</v>
      </c>
      <c r="AI10" s="18">
        <v>3767</v>
      </c>
      <c r="AJ10" s="18">
        <v>3450</v>
      </c>
      <c r="AK10" s="18">
        <v>3122</v>
      </c>
      <c r="AL10" s="18">
        <v>3452</v>
      </c>
      <c r="AM10" s="18">
        <v>3398</v>
      </c>
      <c r="AN10" s="18">
        <v>3404</v>
      </c>
      <c r="AO10" s="20">
        <f>SUM(AC10:AN10)</f>
        <v>36218</v>
      </c>
      <c r="AP10" s="18">
        <v>3762</v>
      </c>
      <c r="AQ10" s="18">
        <v>3302</v>
      </c>
      <c r="AR10" s="18">
        <v>3089</v>
      </c>
      <c r="AS10" s="18">
        <v>3673</v>
      </c>
      <c r="AT10" s="18">
        <v>3940</v>
      </c>
      <c r="AU10" s="18">
        <v>3401</v>
      </c>
      <c r="AV10" s="18">
        <v>4192</v>
      </c>
      <c r="AW10" s="18">
        <v>4029</v>
      </c>
      <c r="AX10" s="18">
        <v>3599</v>
      </c>
      <c r="AY10" s="18">
        <v>3370</v>
      </c>
      <c r="AZ10" s="18">
        <v>3431</v>
      </c>
      <c r="BA10" s="18">
        <v>3858</v>
      </c>
      <c r="BB10" s="20">
        <f>SUM(AP10:BA10)</f>
        <v>43646</v>
      </c>
      <c r="BC10" s="18">
        <v>3375</v>
      </c>
      <c r="BD10" s="18">
        <v>2684</v>
      </c>
      <c r="BE10" s="18">
        <v>2730</v>
      </c>
      <c r="BF10" s="18">
        <v>2731</v>
      </c>
      <c r="BG10" s="18">
        <v>3099</v>
      </c>
      <c r="BH10" s="18">
        <v>3054</v>
      </c>
      <c r="BI10" s="18">
        <v>3239</v>
      </c>
      <c r="BJ10" s="18">
        <v>3218</v>
      </c>
      <c r="BK10" s="18">
        <v>3348</v>
      </c>
      <c r="BL10" s="18">
        <v>3295</v>
      </c>
      <c r="BM10" s="18">
        <v>3141</v>
      </c>
      <c r="BN10" s="18">
        <v>3602</v>
      </c>
      <c r="BO10" s="20">
        <f>SUM(BC10:BN10)</f>
        <v>37516</v>
      </c>
      <c r="BP10" s="18">
        <v>3076</v>
      </c>
      <c r="BQ10" s="18">
        <v>2646</v>
      </c>
      <c r="BR10" s="18">
        <v>2749</v>
      </c>
      <c r="BS10" s="18">
        <v>2567</v>
      </c>
      <c r="BT10" s="18">
        <v>2840</v>
      </c>
      <c r="BU10" s="18">
        <v>3137</v>
      </c>
      <c r="BV10" s="18">
        <v>3769</v>
      </c>
      <c r="BW10" s="18">
        <v>3499</v>
      </c>
      <c r="BX10" s="18">
        <v>4168</v>
      </c>
      <c r="BY10" s="18">
        <v>5301</v>
      </c>
      <c r="BZ10" s="18">
        <v>5342</v>
      </c>
      <c r="CA10" s="18">
        <v>4091</v>
      </c>
      <c r="CB10" s="20">
        <f>SUM(BP10:CA10)</f>
        <v>43185</v>
      </c>
      <c r="CC10" s="18">
        <v>3842</v>
      </c>
      <c r="CD10" s="18">
        <v>3263</v>
      </c>
      <c r="CE10" s="18">
        <v>3188</v>
      </c>
      <c r="CF10" s="18">
        <v>3573</v>
      </c>
      <c r="CG10" s="18">
        <v>3952</v>
      </c>
      <c r="CH10" s="18">
        <v>3645</v>
      </c>
      <c r="CI10" s="18">
        <v>4036</v>
      </c>
      <c r="CJ10" s="18">
        <v>3960</v>
      </c>
      <c r="CK10" s="18">
        <v>3844</v>
      </c>
      <c r="CL10" s="18">
        <v>3829</v>
      </c>
      <c r="CM10" s="18">
        <v>3952</v>
      </c>
      <c r="CN10" s="18">
        <v>3794</v>
      </c>
      <c r="CO10" s="20">
        <f>SUM(CC10:CN10)</f>
        <v>44878</v>
      </c>
      <c r="CP10" s="18">
        <v>3652</v>
      </c>
      <c r="CQ10" s="18">
        <v>2926</v>
      </c>
      <c r="CR10" s="18">
        <v>2078</v>
      </c>
      <c r="CS10" s="18">
        <v>2545</v>
      </c>
      <c r="CT10" s="18">
        <v>3684</v>
      </c>
      <c r="CU10" s="18">
        <v>3649</v>
      </c>
      <c r="CV10" s="82">
        <v>4146</v>
      </c>
      <c r="CW10" s="82">
        <v>4279</v>
      </c>
      <c r="CX10" s="82">
        <v>4063</v>
      </c>
      <c r="CY10" s="57"/>
      <c r="CZ10" s="57"/>
      <c r="DA10" s="57"/>
      <c r="DB10" s="57"/>
    </row>
    <row r="11" spans="1:106" x14ac:dyDescent="0.25">
      <c r="B11" s="6" t="s">
        <v>10</v>
      </c>
      <c r="C11" s="22">
        <f t="shared" ref="C11:BS11" si="6">SUM(C12:C13)</f>
        <v>0</v>
      </c>
      <c r="D11" s="22">
        <f t="shared" si="6"/>
        <v>0</v>
      </c>
      <c r="E11" s="22">
        <f>SUM(E12:E13)</f>
        <v>4028</v>
      </c>
      <c r="F11" s="22">
        <f t="shared" si="6"/>
        <v>4086</v>
      </c>
      <c r="G11" s="22">
        <f t="shared" si="6"/>
        <v>4498</v>
      </c>
      <c r="H11" s="22">
        <f t="shared" si="6"/>
        <v>5097</v>
      </c>
      <c r="I11" s="22">
        <f t="shared" si="6"/>
        <v>6524</v>
      </c>
      <c r="J11" s="22">
        <f t="shared" si="6"/>
        <v>6721</v>
      </c>
      <c r="K11" s="22">
        <f t="shared" si="6"/>
        <v>7688</v>
      </c>
      <c r="L11" s="22">
        <f>SUM(L12:L13)</f>
        <v>8267</v>
      </c>
      <c r="M11" s="22">
        <f>SUM(M12:M13)</f>
        <v>8113</v>
      </c>
      <c r="N11" s="22">
        <f t="shared" si="6"/>
        <v>8984</v>
      </c>
      <c r="O11" s="22">
        <f>SUM(O12:O13)</f>
        <v>64006</v>
      </c>
      <c r="P11" s="22">
        <f t="shared" si="6"/>
        <v>7427</v>
      </c>
      <c r="Q11" s="22">
        <f t="shared" si="6"/>
        <v>5831</v>
      </c>
      <c r="R11" s="22">
        <f>SUM(R12:R13)</f>
        <v>6871</v>
      </c>
      <c r="S11" s="22">
        <f t="shared" si="6"/>
        <v>5551</v>
      </c>
      <c r="T11" s="22">
        <f t="shared" si="6"/>
        <v>5557</v>
      </c>
      <c r="U11" s="22">
        <f t="shared" si="6"/>
        <v>5750</v>
      </c>
      <c r="V11" s="22">
        <f t="shared" si="6"/>
        <v>6673</v>
      </c>
      <c r="W11" s="22">
        <f t="shared" si="6"/>
        <v>6232</v>
      </c>
      <c r="X11" s="22">
        <f t="shared" si="6"/>
        <v>5781</v>
      </c>
      <c r="Y11" s="22">
        <f>SUM(Y12:Y13)</f>
        <v>6303</v>
      </c>
      <c r="Z11" s="22">
        <f>SUM(Z12:Z13)</f>
        <v>6120</v>
      </c>
      <c r="AA11" s="22">
        <f t="shared" si="6"/>
        <v>6532</v>
      </c>
      <c r="AB11" s="22">
        <f t="shared" si="6"/>
        <v>74628</v>
      </c>
      <c r="AC11" s="22">
        <f t="shared" si="6"/>
        <v>5874</v>
      </c>
      <c r="AD11" s="22">
        <f t="shared" si="6"/>
        <v>4345</v>
      </c>
      <c r="AE11" s="22">
        <f>SUM(AE12:AE13)</f>
        <v>4528</v>
      </c>
      <c r="AF11" s="22">
        <f t="shared" si="6"/>
        <v>4843</v>
      </c>
      <c r="AG11" s="22">
        <f t="shared" si="6"/>
        <v>5873</v>
      </c>
      <c r="AH11" s="22">
        <f t="shared" si="6"/>
        <v>6542</v>
      </c>
      <c r="AI11" s="22">
        <f t="shared" si="6"/>
        <v>8072</v>
      </c>
      <c r="AJ11" s="22">
        <f t="shared" si="6"/>
        <v>7333</v>
      </c>
      <c r="AK11" s="22">
        <f t="shared" si="6"/>
        <v>6546</v>
      </c>
      <c r="AL11" s="22">
        <f>SUM(AL12:AL13)</f>
        <v>7462</v>
      </c>
      <c r="AM11" s="22">
        <f>SUM(AM12:AM13)</f>
        <v>7256</v>
      </c>
      <c r="AN11" s="22">
        <f t="shared" si="6"/>
        <v>7469</v>
      </c>
      <c r="AO11" s="22">
        <f>SUM(AO12:AO13)</f>
        <v>76143</v>
      </c>
      <c r="AP11" s="22">
        <f t="shared" si="6"/>
        <v>7426</v>
      </c>
      <c r="AQ11" s="22">
        <f t="shared" si="6"/>
        <v>6334</v>
      </c>
      <c r="AR11" s="22">
        <f>SUM(AR12:AR13)</f>
        <v>6328</v>
      </c>
      <c r="AS11" s="22">
        <f t="shared" si="6"/>
        <v>7214</v>
      </c>
      <c r="AT11" s="22">
        <f t="shared" si="6"/>
        <v>7847</v>
      </c>
      <c r="AU11" s="22">
        <f t="shared" si="6"/>
        <v>7461</v>
      </c>
      <c r="AV11" s="22">
        <f t="shared" si="6"/>
        <v>9352</v>
      </c>
      <c r="AW11" s="22">
        <f t="shared" si="6"/>
        <v>8791</v>
      </c>
      <c r="AX11" s="22">
        <f t="shared" si="6"/>
        <v>7944</v>
      </c>
      <c r="AY11" s="22">
        <f>SUM(AY12:AY13)</f>
        <v>7823</v>
      </c>
      <c r="AZ11" s="22">
        <f>SUM(AZ12:AZ13)</f>
        <v>8345</v>
      </c>
      <c r="BA11" s="22">
        <f t="shared" si="6"/>
        <v>8377</v>
      </c>
      <c r="BB11" s="22">
        <f t="shared" si="6"/>
        <v>93242</v>
      </c>
      <c r="BC11" s="22">
        <f t="shared" si="6"/>
        <v>7942</v>
      </c>
      <c r="BD11" s="22">
        <f t="shared" si="6"/>
        <v>6429</v>
      </c>
      <c r="BE11" s="22">
        <f>SUM(BE12:BE13)</f>
        <v>6469</v>
      </c>
      <c r="BF11" s="22">
        <f t="shared" si="6"/>
        <v>7135</v>
      </c>
      <c r="BG11" s="22">
        <f t="shared" si="6"/>
        <v>7494</v>
      </c>
      <c r="BH11" s="22">
        <f t="shared" si="6"/>
        <v>7262</v>
      </c>
      <c r="BI11" s="22">
        <f t="shared" si="6"/>
        <v>8800</v>
      </c>
      <c r="BJ11" s="22">
        <f t="shared" si="6"/>
        <v>8237</v>
      </c>
      <c r="BK11" s="22">
        <f t="shared" si="6"/>
        <v>8228</v>
      </c>
      <c r="BL11" s="22">
        <f>SUM(BL12:BL13)</f>
        <v>8562</v>
      </c>
      <c r="BM11" s="22">
        <f>SUM(BM12:BM13)</f>
        <v>7959</v>
      </c>
      <c r="BN11" s="22">
        <f t="shared" si="6"/>
        <v>9030</v>
      </c>
      <c r="BO11" s="22">
        <f>SUM(BO12:BO13)</f>
        <v>93547</v>
      </c>
      <c r="BP11" s="22">
        <f t="shared" si="6"/>
        <v>8647</v>
      </c>
      <c r="BQ11" s="22">
        <f t="shared" si="6"/>
        <v>7097</v>
      </c>
      <c r="BR11" s="22">
        <f t="shared" si="6"/>
        <v>7237</v>
      </c>
      <c r="BS11" s="22">
        <f t="shared" si="6"/>
        <v>6499</v>
      </c>
      <c r="BT11" s="22">
        <f t="shared" ref="BT11:CN11" si="7">SUM(BT12:BT13)</f>
        <v>8184</v>
      </c>
      <c r="BU11" s="22">
        <f t="shared" si="7"/>
        <v>8589</v>
      </c>
      <c r="BV11" s="22">
        <f t="shared" si="7"/>
        <v>11041</v>
      </c>
      <c r="BW11" s="22">
        <f t="shared" si="7"/>
        <v>9702</v>
      </c>
      <c r="BX11" s="22">
        <f t="shared" si="7"/>
        <v>9832</v>
      </c>
      <c r="BY11" s="22">
        <f t="shared" si="7"/>
        <v>11084</v>
      </c>
      <c r="BZ11" s="22">
        <f t="shared" si="7"/>
        <v>11474</v>
      </c>
      <c r="CA11" s="22">
        <f t="shared" si="7"/>
        <v>10109</v>
      </c>
      <c r="CB11" s="22">
        <f t="shared" si="7"/>
        <v>109495</v>
      </c>
      <c r="CC11" s="22">
        <f t="shared" si="7"/>
        <v>9794</v>
      </c>
      <c r="CD11" s="22">
        <f t="shared" si="7"/>
        <v>7490</v>
      </c>
      <c r="CE11" s="22">
        <f t="shared" si="7"/>
        <v>7426</v>
      </c>
      <c r="CF11" s="22">
        <f t="shared" si="7"/>
        <v>8784</v>
      </c>
      <c r="CG11" s="22">
        <f t="shared" si="7"/>
        <v>9930</v>
      </c>
      <c r="CH11" s="22">
        <f t="shared" si="7"/>
        <v>9802</v>
      </c>
      <c r="CI11" s="22">
        <f t="shared" si="7"/>
        <v>12198</v>
      </c>
      <c r="CJ11" s="22">
        <f t="shared" si="7"/>
        <v>11139</v>
      </c>
      <c r="CK11" s="22">
        <f t="shared" si="7"/>
        <v>10858</v>
      </c>
      <c r="CL11" s="22">
        <f t="shared" si="7"/>
        <v>11140</v>
      </c>
      <c r="CM11" s="22">
        <f t="shared" si="7"/>
        <v>10651</v>
      </c>
      <c r="CN11" s="22">
        <f t="shared" si="7"/>
        <v>10762</v>
      </c>
      <c r="CO11" s="22">
        <f>SUM(CO12:CO13)</f>
        <v>119974</v>
      </c>
      <c r="CP11" s="22">
        <f>SUM(CP12:CP13)</f>
        <v>10527</v>
      </c>
      <c r="CQ11" s="22">
        <v>6840</v>
      </c>
      <c r="CR11" s="22">
        <f>SUM(CR12:CR13)</f>
        <v>4696</v>
      </c>
      <c r="CS11" s="22">
        <f t="shared" ref="CS11:CT11" si="8">SUM(CS12:CS13)</f>
        <v>6165</v>
      </c>
      <c r="CT11" s="22">
        <f t="shared" si="8"/>
        <v>8852</v>
      </c>
      <c r="CU11" s="22">
        <f t="shared" ref="CU11" si="9">SUM(CU12:CU13)</f>
        <v>9770</v>
      </c>
      <c r="CV11" s="83">
        <f t="shared" ref="CV11:CW11" si="10">SUM(CV12:CV13)</f>
        <v>12470</v>
      </c>
      <c r="CW11" s="83">
        <f t="shared" si="10"/>
        <v>11647</v>
      </c>
      <c r="CX11" s="83">
        <f t="shared" ref="CX11" si="11">SUM(CX12:CX13)</f>
        <v>11055</v>
      </c>
      <c r="CY11" s="57"/>
      <c r="CZ11" s="57"/>
      <c r="DA11" s="57"/>
      <c r="DB11" s="57"/>
    </row>
    <row r="12" spans="1:106" x14ac:dyDescent="0.25">
      <c r="B12" s="14" t="s">
        <v>2</v>
      </c>
      <c r="C12" s="23">
        <f t="shared" ref="C12:AH12" si="12">C9</f>
        <v>0</v>
      </c>
      <c r="D12" s="23">
        <f t="shared" si="12"/>
        <v>0</v>
      </c>
      <c r="E12" s="23">
        <f t="shared" si="12"/>
        <v>1823</v>
      </c>
      <c r="F12" s="23">
        <f t="shared" si="12"/>
        <v>1911</v>
      </c>
      <c r="G12" s="23">
        <f t="shared" si="12"/>
        <v>2128</v>
      </c>
      <c r="H12" s="23">
        <f t="shared" si="12"/>
        <v>2428</v>
      </c>
      <c r="I12" s="23">
        <f t="shared" si="12"/>
        <v>3130</v>
      </c>
      <c r="J12" s="23">
        <f t="shared" si="12"/>
        <v>3166</v>
      </c>
      <c r="K12" s="23">
        <f t="shared" si="12"/>
        <v>3552</v>
      </c>
      <c r="L12" s="23">
        <f t="shared" si="12"/>
        <v>3773</v>
      </c>
      <c r="M12" s="23">
        <f t="shared" si="12"/>
        <v>3522</v>
      </c>
      <c r="N12" s="23">
        <f t="shared" si="12"/>
        <v>3472</v>
      </c>
      <c r="O12" s="23">
        <f t="shared" si="12"/>
        <v>28905</v>
      </c>
      <c r="P12" s="23">
        <f t="shared" si="12"/>
        <v>3220</v>
      </c>
      <c r="Q12" s="23">
        <f t="shared" si="12"/>
        <v>2551</v>
      </c>
      <c r="R12" s="23">
        <f t="shared" si="12"/>
        <v>2659</v>
      </c>
      <c r="S12" s="23">
        <f t="shared" si="12"/>
        <v>2723</v>
      </c>
      <c r="T12" s="23">
        <f t="shared" si="12"/>
        <v>2667</v>
      </c>
      <c r="U12" s="23">
        <f t="shared" si="12"/>
        <v>3102</v>
      </c>
      <c r="V12" s="23">
        <f t="shared" si="12"/>
        <v>3826</v>
      </c>
      <c r="W12" s="23">
        <f t="shared" si="12"/>
        <v>3468</v>
      </c>
      <c r="X12" s="23">
        <f t="shared" si="12"/>
        <v>3097</v>
      </c>
      <c r="Y12" s="23">
        <f t="shared" si="12"/>
        <v>3439</v>
      </c>
      <c r="Z12" s="23">
        <f t="shared" si="12"/>
        <v>3362</v>
      </c>
      <c r="AA12" s="23">
        <f t="shared" si="12"/>
        <v>3670</v>
      </c>
      <c r="AB12" s="23">
        <f t="shared" si="12"/>
        <v>37784</v>
      </c>
      <c r="AC12" s="23">
        <f t="shared" si="12"/>
        <v>3191</v>
      </c>
      <c r="AD12" s="23">
        <f t="shared" si="12"/>
        <v>2043</v>
      </c>
      <c r="AE12" s="23">
        <f t="shared" si="12"/>
        <v>2169</v>
      </c>
      <c r="AF12" s="23">
        <f t="shared" si="12"/>
        <v>2529</v>
      </c>
      <c r="AG12" s="23">
        <f t="shared" si="12"/>
        <v>3054</v>
      </c>
      <c r="AH12" s="23">
        <f t="shared" si="12"/>
        <v>3394</v>
      </c>
      <c r="AI12" s="23">
        <f t="shared" ref="AI12:BS12" si="13">AI9</f>
        <v>4305</v>
      </c>
      <c r="AJ12" s="23">
        <f t="shared" si="13"/>
        <v>3883</v>
      </c>
      <c r="AK12" s="23">
        <f t="shared" si="13"/>
        <v>3424</v>
      </c>
      <c r="AL12" s="23">
        <f t="shared" si="13"/>
        <v>4010</v>
      </c>
      <c r="AM12" s="23">
        <f t="shared" si="13"/>
        <v>3858</v>
      </c>
      <c r="AN12" s="23">
        <f t="shared" si="13"/>
        <v>4065</v>
      </c>
      <c r="AO12" s="23">
        <f t="shared" si="13"/>
        <v>39925</v>
      </c>
      <c r="AP12" s="23">
        <f t="shared" si="13"/>
        <v>3664</v>
      </c>
      <c r="AQ12" s="23">
        <f t="shared" si="13"/>
        <v>3032</v>
      </c>
      <c r="AR12" s="23">
        <f t="shared" si="13"/>
        <v>3239</v>
      </c>
      <c r="AS12" s="23">
        <f t="shared" si="13"/>
        <v>3541</v>
      </c>
      <c r="AT12" s="23">
        <f t="shared" si="13"/>
        <v>3907</v>
      </c>
      <c r="AU12" s="23">
        <f t="shared" si="13"/>
        <v>4060</v>
      </c>
      <c r="AV12" s="23">
        <f t="shared" si="13"/>
        <v>5160</v>
      </c>
      <c r="AW12" s="23">
        <f t="shared" si="13"/>
        <v>4762</v>
      </c>
      <c r="AX12" s="23">
        <f t="shared" si="13"/>
        <v>4345</v>
      </c>
      <c r="AY12" s="23">
        <f t="shared" si="13"/>
        <v>4453</v>
      </c>
      <c r="AZ12" s="23">
        <f t="shared" si="13"/>
        <v>4914</v>
      </c>
      <c r="BA12" s="23">
        <f t="shared" si="13"/>
        <v>4519</v>
      </c>
      <c r="BB12" s="23">
        <f t="shared" si="13"/>
        <v>49596</v>
      </c>
      <c r="BC12" s="23">
        <f t="shared" si="13"/>
        <v>4567</v>
      </c>
      <c r="BD12" s="23">
        <f t="shared" si="13"/>
        <v>3745</v>
      </c>
      <c r="BE12" s="23">
        <f t="shared" si="13"/>
        <v>3739</v>
      </c>
      <c r="BF12" s="23">
        <f t="shared" si="13"/>
        <v>4404</v>
      </c>
      <c r="BG12" s="23">
        <f t="shared" si="13"/>
        <v>4395</v>
      </c>
      <c r="BH12" s="23">
        <f t="shared" si="13"/>
        <v>4208</v>
      </c>
      <c r="BI12" s="23">
        <f t="shared" si="13"/>
        <v>5561</v>
      </c>
      <c r="BJ12" s="23">
        <f t="shared" si="13"/>
        <v>5019</v>
      </c>
      <c r="BK12" s="23">
        <f t="shared" si="13"/>
        <v>4880</v>
      </c>
      <c r="BL12" s="23">
        <f t="shared" si="13"/>
        <v>5267</v>
      </c>
      <c r="BM12" s="23">
        <f t="shared" si="13"/>
        <v>4818</v>
      </c>
      <c r="BN12" s="23">
        <f t="shared" si="13"/>
        <v>5428</v>
      </c>
      <c r="BO12" s="23">
        <f t="shared" si="13"/>
        <v>56031</v>
      </c>
      <c r="BP12" s="23">
        <f t="shared" si="13"/>
        <v>5571</v>
      </c>
      <c r="BQ12" s="23">
        <f t="shared" si="13"/>
        <v>4451</v>
      </c>
      <c r="BR12" s="23">
        <f t="shared" si="13"/>
        <v>4488</v>
      </c>
      <c r="BS12" s="23">
        <f t="shared" si="13"/>
        <v>3932</v>
      </c>
      <c r="BT12" s="23">
        <f t="shared" ref="BT12:CK13" si="14">BT9</f>
        <v>5344</v>
      </c>
      <c r="BU12" s="23">
        <f t="shared" si="14"/>
        <v>5452</v>
      </c>
      <c r="BV12" s="23">
        <f t="shared" si="14"/>
        <v>7272</v>
      </c>
      <c r="BW12" s="23">
        <f t="shared" si="14"/>
        <v>6203</v>
      </c>
      <c r="BX12" s="23">
        <f t="shared" si="14"/>
        <v>5664</v>
      </c>
      <c r="BY12" s="23">
        <f t="shared" si="14"/>
        <v>5783</v>
      </c>
      <c r="BZ12" s="23">
        <f t="shared" si="14"/>
        <v>6132</v>
      </c>
      <c r="CA12" s="23">
        <f t="shared" si="14"/>
        <v>6018</v>
      </c>
      <c r="CB12" s="23">
        <f t="shared" si="14"/>
        <v>66310</v>
      </c>
      <c r="CC12" s="23">
        <f t="shared" si="14"/>
        <v>5952</v>
      </c>
      <c r="CD12" s="23">
        <f t="shared" si="14"/>
        <v>4227</v>
      </c>
      <c r="CE12" s="23">
        <f t="shared" si="14"/>
        <v>4238</v>
      </c>
      <c r="CF12" s="23">
        <f t="shared" si="14"/>
        <v>5211</v>
      </c>
      <c r="CG12" s="23">
        <f t="shared" si="14"/>
        <v>5978</v>
      </c>
      <c r="CH12" s="23">
        <f t="shared" si="14"/>
        <v>6157</v>
      </c>
      <c r="CI12" s="23">
        <f t="shared" si="14"/>
        <v>8162</v>
      </c>
      <c r="CJ12" s="23">
        <f t="shared" si="14"/>
        <v>7179</v>
      </c>
      <c r="CK12" s="23">
        <f t="shared" si="14"/>
        <v>7014</v>
      </c>
      <c r="CL12" s="23">
        <f t="shared" ref="CL12:CM12" si="15">CL9</f>
        <v>7311</v>
      </c>
      <c r="CM12" s="23">
        <f t="shared" si="15"/>
        <v>6699</v>
      </c>
      <c r="CN12" s="23">
        <f t="shared" ref="CN12:CP13" si="16">CN9</f>
        <v>6968</v>
      </c>
      <c r="CO12" s="23">
        <f t="shared" si="16"/>
        <v>75096</v>
      </c>
      <c r="CP12" s="23">
        <f t="shared" si="16"/>
        <v>6875</v>
      </c>
      <c r="CQ12" s="23">
        <v>3914</v>
      </c>
      <c r="CR12" s="23">
        <f t="shared" ref="CR12:CS13" si="17">IF($B12="","",CR9)</f>
        <v>2618</v>
      </c>
      <c r="CS12" s="23">
        <f t="shared" si="17"/>
        <v>3620</v>
      </c>
      <c r="CT12" s="23">
        <f t="shared" ref="CT12:CV13" si="18">IF($B12="","",CT9)</f>
        <v>5168</v>
      </c>
      <c r="CU12" s="23">
        <f t="shared" si="18"/>
        <v>6121</v>
      </c>
      <c r="CV12" s="61">
        <f t="shared" si="18"/>
        <v>8324</v>
      </c>
      <c r="CW12" s="61">
        <f t="shared" ref="CW12:CX12" si="19">IF($B12="","",CW9)</f>
        <v>7368</v>
      </c>
      <c r="CX12" s="61">
        <f t="shared" si="19"/>
        <v>6992</v>
      </c>
      <c r="CY12" s="57"/>
      <c r="CZ12" s="57"/>
      <c r="DA12" s="57"/>
      <c r="DB12" s="57"/>
    </row>
    <row r="13" spans="1:106" x14ac:dyDescent="0.25">
      <c r="B13" s="14" t="s">
        <v>3</v>
      </c>
      <c r="C13" s="23">
        <f t="shared" ref="C13:BS13" si="20">C10</f>
        <v>0</v>
      </c>
      <c r="D13" s="23">
        <f t="shared" si="20"/>
        <v>0</v>
      </c>
      <c r="E13" s="23">
        <f t="shared" si="20"/>
        <v>2205</v>
      </c>
      <c r="F13" s="23">
        <f t="shared" si="20"/>
        <v>2175</v>
      </c>
      <c r="G13" s="23">
        <f t="shared" si="20"/>
        <v>2370</v>
      </c>
      <c r="H13" s="23">
        <f t="shared" si="20"/>
        <v>2669</v>
      </c>
      <c r="I13" s="23">
        <f t="shared" si="20"/>
        <v>3394</v>
      </c>
      <c r="J13" s="23">
        <f t="shared" si="20"/>
        <v>3555</v>
      </c>
      <c r="K13" s="23">
        <f t="shared" si="20"/>
        <v>4136</v>
      </c>
      <c r="L13" s="23">
        <f t="shared" si="20"/>
        <v>4494</v>
      </c>
      <c r="M13" s="23">
        <f t="shared" si="20"/>
        <v>4591</v>
      </c>
      <c r="N13" s="23">
        <f t="shared" si="20"/>
        <v>5512</v>
      </c>
      <c r="O13" s="23">
        <f>O10</f>
        <v>35101</v>
      </c>
      <c r="P13" s="23">
        <f t="shared" si="20"/>
        <v>4207</v>
      </c>
      <c r="Q13" s="23">
        <f t="shared" si="20"/>
        <v>3280</v>
      </c>
      <c r="R13" s="23">
        <f t="shared" si="20"/>
        <v>4212</v>
      </c>
      <c r="S13" s="23">
        <f t="shared" si="20"/>
        <v>2828</v>
      </c>
      <c r="T13" s="23">
        <f t="shared" si="20"/>
        <v>2890</v>
      </c>
      <c r="U13" s="23">
        <f t="shared" si="20"/>
        <v>2648</v>
      </c>
      <c r="V13" s="23">
        <f t="shared" si="20"/>
        <v>2847</v>
      </c>
      <c r="W13" s="23">
        <f t="shared" si="20"/>
        <v>2764</v>
      </c>
      <c r="X13" s="23">
        <f t="shared" si="20"/>
        <v>2684</v>
      </c>
      <c r="Y13" s="23">
        <f t="shared" si="20"/>
        <v>2864</v>
      </c>
      <c r="Z13" s="23">
        <f t="shared" si="20"/>
        <v>2758</v>
      </c>
      <c r="AA13" s="23">
        <f t="shared" si="20"/>
        <v>2862</v>
      </c>
      <c r="AB13" s="23">
        <f>AB10</f>
        <v>36844</v>
      </c>
      <c r="AC13" s="23">
        <f t="shared" si="20"/>
        <v>2683</v>
      </c>
      <c r="AD13" s="23">
        <f t="shared" si="20"/>
        <v>2302</v>
      </c>
      <c r="AE13" s="23">
        <f t="shared" si="20"/>
        <v>2359</v>
      </c>
      <c r="AF13" s="23">
        <f t="shared" si="20"/>
        <v>2314</v>
      </c>
      <c r="AG13" s="23">
        <f t="shared" si="20"/>
        <v>2819</v>
      </c>
      <c r="AH13" s="23">
        <f t="shared" si="20"/>
        <v>3148</v>
      </c>
      <c r="AI13" s="23">
        <f t="shared" si="20"/>
        <v>3767</v>
      </c>
      <c r="AJ13" s="23">
        <f t="shared" si="20"/>
        <v>3450</v>
      </c>
      <c r="AK13" s="23">
        <f t="shared" si="20"/>
        <v>3122</v>
      </c>
      <c r="AL13" s="23">
        <f t="shared" si="20"/>
        <v>3452</v>
      </c>
      <c r="AM13" s="23">
        <f t="shared" si="20"/>
        <v>3398</v>
      </c>
      <c r="AN13" s="23">
        <f t="shared" si="20"/>
        <v>3404</v>
      </c>
      <c r="AO13" s="23">
        <f t="shared" si="20"/>
        <v>36218</v>
      </c>
      <c r="AP13" s="23">
        <f t="shared" si="20"/>
        <v>3762</v>
      </c>
      <c r="AQ13" s="23">
        <f t="shared" si="20"/>
        <v>3302</v>
      </c>
      <c r="AR13" s="23">
        <f t="shared" si="20"/>
        <v>3089</v>
      </c>
      <c r="AS13" s="23">
        <f t="shared" si="20"/>
        <v>3673</v>
      </c>
      <c r="AT13" s="23">
        <f t="shared" si="20"/>
        <v>3940</v>
      </c>
      <c r="AU13" s="23">
        <f t="shared" si="20"/>
        <v>3401</v>
      </c>
      <c r="AV13" s="23">
        <f t="shared" si="20"/>
        <v>4192</v>
      </c>
      <c r="AW13" s="23">
        <f t="shared" si="20"/>
        <v>4029</v>
      </c>
      <c r="AX13" s="23">
        <f t="shared" si="20"/>
        <v>3599</v>
      </c>
      <c r="AY13" s="23">
        <f t="shared" si="20"/>
        <v>3370</v>
      </c>
      <c r="AZ13" s="23">
        <f t="shared" si="20"/>
        <v>3431</v>
      </c>
      <c r="BA13" s="23">
        <f t="shared" si="20"/>
        <v>3858</v>
      </c>
      <c r="BB13" s="23">
        <f>BB10</f>
        <v>43646</v>
      </c>
      <c r="BC13" s="23">
        <f t="shared" si="20"/>
        <v>3375</v>
      </c>
      <c r="BD13" s="23">
        <f t="shared" si="20"/>
        <v>2684</v>
      </c>
      <c r="BE13" s="23">
        <f t="shared" si="20"/>
        <v>2730</v>
      </c>
      <c r="BF13" s="23">
        <f t="shared" si="20"/>
        <v>2731</v>
      </c>
      <c r="BG13" s="23">
        <f t="shared" si="20"/>
        <v>3099</v>
      </c>
      <c r="BH13" s="23">
        <f t="shared" si="20"/>
        <v>3054</v>
      </c>
      <c r="BI13" s="23">
        <f t="shared" si="20"/>
        <v>3239</v>
      </c>
      <c r="BJ13" s="23">
        <f t="shared" si="20"/>
        <v>3218</v>
      </c>
      <c r="BK13" s="23">
        <f t="shared" si="20"/>
        <v>3348</v>
      </c>
      <c r="BL13" s="23">
        <f t="shared" si="20"/>
        <v>3295</v>
      </c>
      <c r="BM13" s="23">
        <f t="shared" si="20"/>
        <v>3141</v>
      </c>
      <c r="BN13" s="23">
        <f t="shared" si="20"/>
        <v>3602</v>
      </c>
      <c r="BO13" s="23">
        <f>BO10</f>
        <v>37516</v>
      </c>
      <c r="BP13" s="23">
        <f t="shared" si="20"/>
        <v>3076</v>
      </c>
      <c r="BQ13" s="23">
        <f t="shared" si="20"/>
        <v>2646</v>
      </c>
      <c r="BR13" s="23">
        <f t="shared" si="20"/>
        <v>2749</v>
      </c>
      <c r="BS13" s="23">
        <f t="shared" si="20"/>
        <v>2567</v>
      </c>
      <c r="BT13" s="23">
        <f t="shared" ref="BT13:CK13" si="21">BT10</f>
        <v>2840</v>
      </c>
      <c r="BU13" s="23">
        <f t="shared" si="21"/>
        <v>3137</v>
      </c>
      <c r="BV13" s="23">
        <f t="shared" si="21"/>
        <v>3769</v>
      </c>
      <c r="BW13" s="23">
        <f t="shared" si="21"/>
        <v>3499</v>
      </c>
      <c r="BX13" s="23">
        <f t="shared" si="21"/>
        <v>4168</v>
      </c>
      <c r="BY13" s="23">
        <f t="shared" si="21"/>
        <v>5301</v>
      </c>
      <c r="BZ13" s="23">
        <f t="shared" si="21"/>
        <v>5342</v>
      </c>
      <c r="CA13" s="23">
        <f t="shared" si="21"/>
        <v>4091</v>
      </c>
      <c r="CB13" s="23">
        <f t="shared" si="14"/>
        <v>43185</v>
      </c>
      <c r="CC13" s="23">
        <f t="shared" si="21"/>
        <v>3842</v>
      </c>
      <c r="CD13" s="23">
        <f t="shared" si="21"/>
        <v>3263</v>
      </c>
      <c r="CE13" s="23">
        <f t="shared" si="21"/>
        <v>3188</v>
      </c>
      <c r="CF13" s="23">
        <f t="shared" si="21"/>
        <v>3573</v>
      </c>
      <c r="CG13" s="23">
        <f t="shared" si="21"/>
        <v>3952</v>
      </c>
      <c r="CH13" s="23">
        <f t="shared" si="21"/>
        <v>3645</v>
      </c>
      <c r="CI13" s="23">
        <f t="shared" si="21"/>
        <v>4036</v>
      </c>
      <c r="CJ13" s="23">
        <f t="shared" si="21"/>
        <v>3960</v>
      </c>
      <c r="CK13" s="23">
        <f t="shared" si="21"/>
        <v>3844</v>
      </c>
      <c r="CL13" s="23">
        <f t="shared" ref="CL13:CM13" si="22">CL10</f>
        <v>3829</v>
      </c>
      <c r="CM13" s="23">
        <f t="shared" si="22"/>
        <v>3952</v>
      </c>
      <c r="CN13" s="23">
        <f t="shared" si="16"/>
        <v>3794</v>
      </c>
      <c r="CO13" s="23">
        <f t="shared" si="16"/>
        <v>44878</v>
      </c>
      <c r="CP13" s="23">
        <f t="shared" si="16"/>
        <v>3652</v>
      </c>
      <c r="CQ13" s="23">
        <v>2926</v>
      </c>
      <c r="CR13" s="23">
        <f t="shared" si="17"/>
        <v>2078</v>
      </c>
      <c r="CS13" s="23">
        <f t="shared" si="17"/>
        <v>2545</v>
      </c>
      <c r="CT13" s="23">
        <f t="shared" ref="CT13:CU13" si="23">IF($B13="","",CT10)</f>
        <v>3684</v>
      </c>
      <c r="CU13" s="23">
        <f t="shared" si="23"/>
        <v>3649</v>
      </c>
      <c r="CV13" s="61">
        <f t="shared" si="18"/>
        <v>4146</v>
      </c>
      <c r="CW13" s="61">
        <f t="shared" ref="CW13:CX13" si="24">IF($B13="","",CW10)</f>
        <v>4279</v>
      </c>
      <c r="CX13" s="61">
        <f t="shared" si="24"/>
        <v>4063</v>
      </c>
      <c r="CY13" s="57"/>
      <c r="CZ13" s="57"/>
      <c r="DA13" s="57"/>
      <c r="DB13" s="57"/>
    </row>
    <row r="14" spans="1:106" x14ac:dyDescent="0.25">
      <c r="B14" s="51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</row>
    <row r="16" spans="1:106" x14ac:dyDescent="0.25">
      <c r="B16" s="1" t="s">
        <v>72</v>
      </c>
    </row>
    <row r="17" spans="2:106" x14ac:dyDescent="0.25">
      <c r="B17" s="112" t="s">
        <v>0</v>
      </c>
      <c r="C17" s="114">
        <v>2010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108" t="s">
        <v>100</v>
      </c>
      <c r="P17" s="114">
        <v>2011</v>
      </c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6"/>
      <c r="AB17" s="108" t="s">
        <v>101</v>
      </c>
      <c r="AC17" s="114">
        <v>2012</v>
      </c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6"/>
      <c r="AO17" s="108" t="s">
        <v>102</v>
      </c>
      <c r="AP17" s="114">
        <v>2013</v>
      </c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6"/>
      <c r="BB17" s="108" t="s">
        <v>103</v>
      </c>
      <c r="BC17" s="114">
        <v>2014</v>
      </c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6"/>
      <c r="BO17" s="108" t="s">
        <v>104</v>
      </c>
      <c r="BP17" s="114">
        <v>2015</v>
      </c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6"/>
      <c r="CB17" s="108" t="s">
        <v>105</v>
      </c>
      <c r="CC17" s="114">
        <v>2016</v>
      </c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6"/>
      <c r="CO17" s="108" t="s">
        <v>106</v>
      </c>
      <c r="CP17" s="105">
        <v>2017</v>
      </c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7"/>
      <c r="DB17" s="108" t="s">
        <v>108</v>
      </c>
    </row>
    <row r="18" spans="2:106" x14ac:dyDescent="0.25">
      <c r="B18" s="113"/>
      <c r="C18" s="9" t="s">
        <v>11</v>
      </c>
      <c r="D18" s="9" t="s">
        <v>12</v>
      </c>
      <c r="E18" s="9" t="s">
        <v>13</v>
      </c>
      <c r="F18" s="9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9" t="s">
        <v>19</v>
      </c>
      <c r="L18" s="9" t="s">
        <v>20</v>
      </c>
      <c r="M18" s="9" t="s">
        <v>21</v>
      </c>
      <c r="N18" s="9" t="s">
        <v>22</v>
      </c>
      <c r="O18" s="109"/>
      <c r="P18" s="9" t="s">
        <v>11</v>
      </c>
      <c r="Q18" s="9" t="s">
        <v>12</v>
      </c>
      <c r="R18" s="9" t="s">
        <v>13</v>
      </c>
      <c r="S18" s="9" t="s">
        <v>14</v>
      </c>
      <c r="T18" s="9" t="s">
        <v>15</v>
      </c>
      <c r="U18" s="9" t="s">
        <v>16</v>
      </c>
      <c r="V18" s="9" t="s">
        <v>17</v>
      </c>
      <c r="W18" s="9" t="s">
        <v>18</v>
      </c>
      <c r="X18" s="9" t="s">
        <v>19</v>
      </c>
      <c r="Y18" s="9" t="s">
        <v>20</v>
      </c>
      <c r="Z18" s="9" t="s">
        <v>21</v>
      </c>
      <c r="AA18" s="9" t="s">
        <v>22</v>
      </c>
      <c r="AB18" s="109"/>
      <c r="AC18" s="9" t="s">
        <v>11</v>
      </c>
      <c r="AD18" s="9" t="s">
        <v>12</v>
      </c>
      <c r="AE18" s="9" t="s">
        <v>13</v>
      </c>
      <c r="AF18" s="9" t="s">
        <v>14</v>
      </c>
      <c r="AG18" s="9" t="s">
        <v>15</v>
      </c>
      <c r="AH18" s="9" t="s">
        <v>16</v>
      </c>
      <c r="AI18" s="9" t="s">
        <v>17</v>
      </c>
      <c r="AJ18" s="9" t="s">
        <v>18</v>
      </c>
      <c r="AK18" s="9" t="s">
        <v>19</v>
      </c>
      <c r="AL18" s="9" t="s">
        <v>20</v>
      </c>
      <c r="AM18" s="9" t="s">
        <v>21</v>
      </c>
      <c r="AN18" s="9" t="s">
        <v>22</v>
      </c>
      <c r="AO18" s="109"/>
      <c r="AP18" s="9" t="s">
        <v>11</v>
      </c>
      <c r="AQ18" s="9" t="s">
        <v>12</v>
      </c>
      <c r="AR18" s="9" t="s">
        <v>13</v>
      </c>
      <c r="AS18" s="9" t="s">
        <v>14</v>
      </c>
      <c r="AT18" s="9" t="s">
        <v>15</v>
      </c>
      <c r="AU18" s="9" t="s">
        <v>16</v>
      </c>
      <c r="AV18" s="9" t="s">
        <v>17</v>
      </c>
      <c r="AW18" s="9" t="s">
        <v>18</v>
      </c>
      <c r="AX18" s="9" t="s">
        <v>19</v>
      </c>
      <c r="AY18" s="9" t="s">
        <v>20</v>
      </c>
      <c r="AZ18" s="9" t="s">
        <v>21</v>
      </c>
      <c r="BA18" s="9" t="s">
        <v>22</v>
      </c>
      <c r="BB18" s="109"/>
      <c r="BC18" s="9" t="s">
        <v>11</v>
      </c>
      <c r="BD18" s="9" t="s">
        <v>12</v>
      </c>
      <c r="BE18" s="9" t="s">
        <v>13</v>
      </c>
      <c r="BF18" s="9" t="s">
        <v>14</v>
      </c>
      <c r="BG18" s="9" t="s">
        <v>15</v>
      </c>
      <c r="BH18" s="9" t="s">
        <v>16</v>
      </c>
      <c r="BI18" s="9" t="s">
        <v>17</v>
      </c>
      <c r="BJ18" s="9" t="s">
        <v>18</v>
      </c>
      <c r="BK18" s="9" t="s">
        <v>19</v>
      </c>
      <c r="BL18" s="9" t="s">
        <v>20</v>
      </c>
      <c r="BM18" s="9" t="s">
        <v>21</v>
      </c>
      <c r="BN18" s="9" t="s">
        <v>22</v>
      </c>
      <c r="BO18" s="109"/>
      <c r="BP18" s="9" t="s">
        <v>11</v>
      </c>
      <c r="BQ18" s="9" t="s">
        <v>12</v>
      </c>
      <c r="BR18" s="9" t="s">
        <v>13</v>
      </c>
      <c r="BS18" s="9" t="s">
        <v>14</v>
      </c>
      <c r="BT18" s="9" t="s">
        <v>15</v>
      </c>
      <c r="BU18" s="9" t="s">
        <v>16</v>
      </c>
      <c r="BV18" s="9" t="s">
        <v>17</v>
      </c>
      <c r="BW18" s="9" t="s">
        <v>18</v>
      </c>
      <c r="BX18" s="9" t="s">
        <v>19</v>
      </c>
      <c r="BY18" s="9" t="s">
        <v>20</v>
      </c>
      <c r="BZ18" s="9" t="s">
        <v>21</v>
      </c>
      <c r="CA18" s="9" t="s">
        <v>22</v>
      </c>
      <c r="CB18" s="109"/>
      <c r="CC18" s="9" t="s">
        <v>11</v>
      </c>
      <c r="CD18" s="9" t="s">
        <v>12</v>
      </c>
      <c r="CE18" s="9" t="s">
        <v>13</v>
      </c>
      <c r="CF18" s="9" t="s">
        <v>14</v>
      </c>
      <c r="CG18" s="9" t="s">
        <v>15</v>
      </c>
      <c r="CH18" s="9" t="s">
        <v>16</v>
      </c>
      <c r="CI18" s="9" t="s">
        <v>17</v>
      </c>
      <c r="CJ18" s="9" t="s">
        <v>18</v>
      </c>
      <c r="CK18" s="9" t="s">
        <v>19</v>
      </c>
      <c r="CL18" s="9" t="s">
        <v>20</v>
      </c>
      <c r="CM18" s="9" t="s">
        <v>21</v>
      </c>
      <c r="CN18" s="9" t="s">
        <v>22</v>
      </c>
      <c r="CO18" s="109"/>
      <c r="CP18" s="53" t="s">
        <v>11</v>
      </c>
      <c r="CQ18" s="53" t="s">
        <v>12</v>
      </c>
      <c r="CR18" s="53" t="s">
        <v>13</v>
      </c>
      <c r="CS18" s="53" t="s">
        <v>14</v>
      </c>
      <c r="CT18" s="53" t="s">
        <v>15</v>
      </c>
      <c r="CU18" s="53" t="s">
        <v>16</v>
      </c>
      <c r="CV18" s="53" t="s">
        <v>17</v>
      </c>
      <c r="CW18" s="53" t="s">
        <v>18</v>
      </c>
      <c r="CX18" s="53" t="s">
        <v>19</v>
      </c>
      <c r="CY18" s="53" t="s">
        <v>20</v>
      </c>
      <c r="CZ18" s="53" t="s">
        <v>21</v>
      </c>
      <c r="DA18" s="53" t="s">
        <v>22</v>
      </c>
      <c r="DB18" s="109"/>
    </row>
    <row r="19" spans="2:106" x14ac:dyDescent="0.25">
      <c r="B19" s="4" t="s">
        <v>60</v>
      </c>
      <c r="C19" s="18">
        <f>SUM(C20:C21)</f>
        <v>0</v>
      </c>
      <c r="D19" s="18">
        <f>SUM(D20:D21)</f>
        <v>0</v>
      </c>
      <c r="E19" s="20">
        <f>SUM(E20:E21)</f>
        <v>6378</v>
      </c>
      <c r="F19" s="20">
        <f t="shared" ref="F19:N19" si="25">SUM(F20:F21)</f>
        <v>6378</v>
      </c>
      <c r="G19" s="20">
        <f t="shared" si="25"/>
        <v>6998</v>
      </c>
      <c r="H19" s="20">
        <f t="shared" si="25"/>
        <v>8009</v>
      </c>
      <c r="I19" s="20">
        <f t="shared" si="25"/>
        <v>10150</v>
      </c>
      <c r="J19" s="20">
        <f t="shared" si="25"/>
        <v>10847</v>
      </c>
      <c r="K19" s="20">
        <f t="shared" si="25"/>
        <v>13178</v>
      </c>
      <c r="L19" s="20">
        <f t="shared" si="25"/>
        <v>14061</v>
      </c>
      <c r="M19" s="20">
        <f t="shared" si="25"/>
        <v>14707</v>
      </c>
      <c r="N19" s="20">
        <f t="shared" si="25"/>
        <v>17122</v>
      </c>
      <c r="O19" s="19">
        <f>SUM(C19:N19)</f>
        <v>107828</v>
      </c>
      <c r="P19" s="18">
        <f>SUM(P20:P21)</f>
        <v>13043</v>
      </c>
      <c r="Q19" s="18">
        <f>SUM(Q20:Q21)</f>
        <v>10020</v>
      </c>
      <c r="R19" s="20">
        <f>SUM(R20:R21)</f>
        <v>12695</v>
      </c>
      <c r="S19" s="20">
        <f t="shared" ref="S19:AA19" si="26">SUM(S20:S21)</f>
        <v>8919</v>
      </c>
      <c r="T19" s="20">
        <f t="shared" si="26"/>
        <v>8816</v>
      </c>
      <c r="U19" s="20">
        <f t="shared" si="26"/>
        <v>8625</v>
      </c>
      <c r="V19" s="20">
        <f t="shared" si="26"/>
        <v>9936</v>
      </c>
      <c r="W19" s="20">
        <f t="shared" si="26"/>
        <v>9271</v>
      </c>
      <c r="X19" s="20">
        <f t="shared" si="26"/>
        <v>8755</v>
      </c>
      <c r="Y19" s="20">
        <f t="shared" si="26"/>
        <v>9513</v>
      </c>
      <c r="Z19" s="20">
        <f t="shared" si="26"/>
        <v>9230</v>
      </c>
      <c r="AA19" s="20">
        <f t="shared" si="26"/>
        <v>9733</v>
      </c>
      <c r="AB19" s="19">
        <f>SUM(P19:AA19)</f>
        <v>118556</v>
      </c>
      <c r="AC19" s="18">
        <f>SUM(AC20:AC21)</f>
        <v>8924</v>
      </c>
      <c r="AD19" s="18">
        <f>SUM(AD20:AD21)</f>
        <v>6864</v>
      </c>
      <c r="AE19" s="20">
        <f>SUM(AE20:AE21)</f>
        <v>7280</v>
      </c>
      <c r="AF19" s="20">
        <f t="shared" ref="AF19:AN19" si="27">SUM(AF20:AF21)</f>
        <v>7593</v>
      </c>
      <c r="AG19" s="20">
        <f t="shared" si="27"/>
        <v>9105</v>
      </c>
      <c r="AH19" s="20">
        <f t="shared" si="27"/>
        <v>10087</v>
      </c>
      <c r="AI19" s="20">
        <f t="shared" si="27"/>
        <v>12415</v>
      </c>
      <c r="AJ19" s="20">
        <f t="shared" si="27"/>
        <v>11123</v>
      </c>
      <c r="AK19" s="20">
        <f t="shared" si="27"/>
        <v>9989</v>
      </c>
      <c r="AL19" s="20">
        <f t="shared" si="27"/>
        <v>11318</v>
      </c>
      <c r="AM19" s="20">
        <f t="shared" si="27"/>
        <v>11072</v>
      </c>
      <c r="AN19" s="20">
        <f t="shared" si="27"/>
        <v>11415</v>
      </c>
      <c r="AO19" s="19">
        <f>SUM(AC19:AN19)</f>
        <v>117185</v>
      </c>
      <c r="AP19" s="18">
        <f>SUM(AP20:AP21)</f>
        <v>11935</v>
      </c>
      <c r="AQ19" s="18">
        <f>SUM(AQ20:AQ21)</f>
        <v>10494</v>
      </c>
      <c r="AR19" s="20">
        <f>SUM(AR20:AR21)</f>
        <v>10061</v>
      </c>
      <c r="AS19" s="20">
        <f t="shared" ref="AS19:BA19" si="28">SUM(AS20:AS21)</f>
        <v>12169</v>
      </c>
      <c r="AT19" s="20">
        <f t="shared" si="28"/>
        <v>13190</v>
      </c>
      <c r="AU19" s="20">
        <f t="shared" si="28"/>
        <v>11829</v>
      </c>
      <c r="AV19" s="20">
        <f t="shared" si="28"/>
        <v>14891</v>
      </c>
      <c r="AW19" s="20">
        <f t="shared" si="28"/>
        <v>14000</v>
      </c>
      <c r="AX19" s="20">
        <f t="shared" si="28"/>
        <v>12451</v>
      </c>
      <c r="AY19" s="20">
        <f t="shared" si="28"/>
        <v>11737</v>
      </c>
      <c r="AZ19" s="20">
        <f t="shared" si="28"/>
        <v>12510</v>
      </c>
      <c r="BA19" s="20">
        <f t="shared" si="28"/>
        <v>13250</v>
      </c>
      <c r="BB19" s="19">
        <f>SUM(AP19:BA19)</f>
        <v>148517</v>
      </c>
      <c r="BC19" s="18">
        <f>SUM(BC20:BC21)</f>
        <v>11955</v>
      </c>
      <c r="BD19" s="18">
        <f>SUM(BD20:BD21)</f>
        <v>9719</v>
      </c>
      <c r="BE19" s="20">
        <f>SUM(BE20:BE21)</f>
        <v>9534</v>
      </c>
      <c r="BF19" s="20">
        <f t="shared" ref="BF19:BN19" si="29">SUM(BF20:BF21)</f>
        <v>10256</v>
      </c>
      <c r="BG19" s="20">
        <f t="shared" si="29"/>
        <v>11060</v>
      </c>
      <c r="BH19" s="20">
        <f t="shared" si="29"/>
        <v>10939</v>
      </c>
      <c r="BI19" s="20">
        <f t="shared" si="29"/>
        <v>12526</v>
      </c>
      <c r="BJ19" s="20">
        <f t="shared" si="29"/>
        <v>11846</v>
      </c>
      <c r="BK19" s="20">
        <f t="shared" si="29"/>
        <v>12086</v>
      </c>
      <c r="BL19" s="20">
        <f t="shared" si="29"/>
        <v>12238</v>
      </c>
      <c r="BM19" s="20">
        <f t="shared" si="29"/>
        <v>11594</v>
      </c>
      <c r="BN19" s="20">
        <f t="shared" si="29"/>
        <v>13542</v>
      </c>
      <c r="BO19" s="19">
        <f>SUM(BC19:BN19)</f>
        <v>137295</v>
      </c>
      <c r="BP19" s="18">
        <v>12109</v>
      </c>
      <c r="BQ19" s="18">
        <v>10109</v>
      </c>
      <c r="BR19" s="20">
        <v>10273</v>
      </c>
      <c r="BS19" s="20">
        <v>9374</v>
      </c>
      <c r="BT19" s="20">
        <v>11259</v>
      </c>
      <c r="BU19" s="20">
        <v>12168</v>
      </c>
      <c r="BV19" s="20">
        <v>15628</v>
      </c>
      <c r="BW19" s="20">
        <v>13909</v>
      </c>
      <c r="BX19" s="20">
        <v>15239</v>
      </c>
      <c r="BY19" s="20">
        <v>18571</v>
      </c>
      <c r="BZ19" s="20">
        <v>19006</v>
      </c>
      <c r="CA19" s="20">
        <v>15154</v>
      </c>
      <c r="CB19" s="19">
        <f>SUM(BP19:CA19)</f>
        <v>162799</v>
      </c>
      <c r="CC19" s="18">
        <v>14505</v>
      </c>
      <c r="CD19" s="18">
        <v>11464</v>
      </c>
      <c r="CE19" s="20">
        <v>11133</v>
      </c>
      <c r="CF19" s="20">
        <v>13080</v>
      </c>
      <c r="CG19" s="20">
        <v>14853</v>
      </c>
      <c r="CH19" s="20">
        <v>14640</v>
      </c>
      <c r="CI19" s="20">
        <v>17181</v>
      </c>
      <c r="CJ19" s="20">
        <v>16213</v>
      </c>
      <c r="CK19" s="20">
        <v>15608</v>
      </c>
      <c r="CL19" s="20">
        <v>15897</v>
      </c>
      <c r="CM19" s="20">
        <v>15508</v>
      </c>
      <c r="CN19" s="20">
        <v>15103</v>
      </c>
      <c r="CO19" s="19">
        <f>SUM(CC19:CN19)</f>
        <v>175185</v>
      </c>
      <c r="CP19" s="20">
        <f>SUM(CP20:CP21)</f>
        <v>14865</v>
      </c>
      <c r="CQ19" s="20">
        <v>10349</v>
      </c>
      <c r="CR19" s="20">
        <f>SUM(CR20:CR21)</f>
        <v>7231</v>
      </c>
      <c r="CS19" s="20">
        <f t="shared" ref="CS19:CU19" si="30">SUM(CS20:CS21)</f>
        <v>9058</v>
      </c>
      <c r="CT19" s="20">
        <f t="shared" si="30"/>
        <v>13362</v>
      </c>
      <c r="CU19" s="20">
        <f t="shared" si="30"/>
        <v>14303</v>
      </c>
      <c r="CV19" s="59">
        <f t="shared" ref="CV19:CX19" si="31">SUM(CV20:CV21)</f>
        <v>17478</v>
      </c>
      <c r="CW19" s="59">
        <f t="shared" si="31"/>
        <v>17214</v>
      </c>
      <c r="CX19" s="59">
        <f t="shared" si="31"/>
        <v>16063</v>
      </c>
      <c r="CY19" s="57"/>
      <c r="CZ19" s="57"/>
      <c r="DA19" s="57"/>
      <c r="DB19" s="57"/>
    </row>
    <row r="20" spans="2:106" x14ac:dyDescent="0.25">
      <c r="B20" s="14" t="s">
        <v>2</v>
      </c>
      <c r="C20" s="18">
        <v>0</v>
      </c>
      <c r="D20" s="18">
        <v>0</v>
      </c>
      <c r="E20" s="18">
        <v>1823</v>
      </c>
      <c r="F20" s="18">
        <v>1911</v>
      </c>
      <c r="G20" s="18">
        <v>2128</v>
      </c>
      <c r="H20" s="18">
        <v>2428</v>
      </c>
      <c r="I20" s="18">
        <v>3130</v>
      </c>
      <c r="J20" s="18">
        <v>3166</v>
      </c>
      <c r="K20" s="18">
        <v>3552</v>
      </c>
      <c r="L20" s="18">
        <v>3773</v>
      </c>
      <c r="M20" s="18">
        <v>3522</v>
      </c>
      <c r="N20" s="18">
        <v>3472</v>
      </c>
      <c r="O20" s="20">
        <f>SUM(C20:N20)</f>
        <v>28905</v>
      </c>
      <c r="P20" s="18">
        <v>3220</v>
      </c>
      <c r="Q20" s="18">
        <v>2551</v>
      </c>
      <c r="R20" s="18">
        <v>2659</v>
      </c>
      <c r="S20" s="18">
        <v>2723</v>
      </c>
      <c r="T20" s="18">
        <v>2667</v>
      </c>
      <c r="U20" s="18">
        <v>3102</v>
      </c>
      <c r="V20" s="18">
        <v>3826</v>
      </c>
      <c r="W20" s="18">
        <v>3468</v>
      </c>
      <c r="X20" s="18">
        <v>3097</v>
      </c>
      <c r="Y20" s="18">
        <v>3439</v>
      </c>
      <c r="Z20" s="18">
        <v>3362</v>
      </c>
      <c r="AA20" s="18">
        <v>3670</v>
      </c>
      <c r="AB20" s="20">
        <f>SUM(P20:AA20)</f>
        <v>37784</v>
      </c>
      <c r="AC20" s="18">
        <v>3191</v>
      </c>
      <c r="AD20" s="18">
        <v>2043</v>
      </c>
      <c r="AE20" s="18">
        <v>2169</v>
      </c>
      <c r="AF20" s="18">
        <v>2529</v>
      </c>
      <c r="AG20" s="18">
        <v>3054</v>
      </c>
      <c r="AH20" s="18">
        <v>3394</v>
      </c>
      <c r="AI20" s="18">
        <v>4305</v>
      </c>
      <c r="AJ20" s="18">
        <v>3883</v>
      </c>
      <c r="AK20" s="18">
        <v>3424</v>
      </c>
      <c r="AL20" s="18">
        <v>4010</v>
      </c>
      <c r="AM20" s="18">
        <v>3858</v>
      </c>
      <c r="AN20" s="18">
        <v>4065</v>
      </c>
      <c r="AO20" s="20">
        <f>SUM(AC20:AN20)</f>
        <v>39925</v>
      </c>
      <c r="AP20" s="18">
        <v>3664</v>
      </c>
      <c r="AQ20" s="18">
        <v>3032</v>
      </c>
      <c r="AR20" s="18">
        <v>3239</v>
      </c>
      <c r="AS20" s="18">
        <v>3541</v>
      </c>
      <c r="AT20" s="18">
        <v>3907</v>
      </c>
      <c r="AU20" s="18">
        <v>4060</v>
      </c>
      <c r="AV20" s="18">
        <v>5160</v>
      </c>
      <c r="AW20" s="18">
        <v>4762</v>
      </c>
      <c r="AX20" s="18">
        <v>4345</v>
      </c>
      <c r="AY20" s="18">
        <v>4453</v>
      </c>
      <c r="AZ20" s="18">
        <v>4914</v>
      </c>
      <c r="BA20" s="18">
        <v>4519</v>
      </c>
      <c r="BB20" s="20">
        <f>SUM(AP20:BA20)</f>
        <v>49596</v>
      </c>
      <c r="BC20" s="18">
        <v>4567</v>
      </c>
      <c r="BD20" s="18">
        <v>3745</v>
      </c>
      <c r="BE20" s="18">
        <v>3739</v>
      </c>
      <c r="BF20" s="18">
        <v>4404</v>
      </c>
      <c r="BG20" s="18">
        <v>4395</v>
      </c>
      <c r="BH20" s="18">
        <v>4208</v>
      </c>
      <c r="BI20" s="18">
        <v>5561</v>
      </c>
      <c r="BJ20" s="18">
        <v>5019</v>
      </c>
      <c r="BK20" s="18">
        <v>4880</v>
      </c>
      <c r="BL20" s="18">
        <v>5267</v>
      </c>
      <c r="BM20" s="18">
        <v>4818</v>
      </c>
      <c r="BN20" s="18">
        <v>5428</v>
      </c>
      <c r="BO20" s="20">
        <f>SUM(BC20:BN20)</f>
        <v>56031</v>
      </c>
      <c r="BP20" s="18">
        <v>5571</v>
      </c>
      <c r="BQ20" s="18">
        <v>4451</v>
      </c>
      <c r="BR20" s="18">
        <v>4488</v>
      </c>
      <c r="BS20" s="18">
        <v>3932</v>
      </c>
      <c r="BT20" s="18">
        <v>5344</v>
      </c>
      <c r="BU20" s="18">
        <v>5452</v>
      </c>
      <c r="BV20" s="18">
        <v>7272</v>
      </c>
      <c r="BW20" s="18">
        <v>6203</v>
      </c>
      <c r="BX20" s="18">
        <v>5664</v>
      </c>
      <c r="BY20" s="18">
        <v>5783</v>
      </c>
      <c r="BZ20" s="18">
        <v>6132</v>
      </c>
      <c r="CA20" s="18">
        <v>6018</v>
      </c>
      <c r="CB20" s="20">
        <f>SUM(BP20:CA20)</f>
        <v>66310</v>
      </c>
      <c r="CC20" s="18">
        <v>5952</v>
      </c>
      <c r="CD20" s="18">
        <v>4227</v>
      </c>
      <c r="CE20" s="18">
        <v>4238</v>
      </c>
      <c r="CF20" s="18">
        <v>5211</v>
      </c>
      <c r="CG20" s="18">
        <v>5978</v>
      </c>
      <c r="CH20" s="18">
        <v>6157</v>
      </c>
      <c r="CI20" s="18">
        <v>8162</v>
      </c>
      <c r="CJ20" s="18">
        <v>7179</v>
      </c>
      <c r="CK20" s="18">
        <v>7014</v>
      </c>
      <c r="CL20" s="18">
        <v>7311</v>
      </c>
      <c r="CM20" s="18">
        <v>6699</v>
      </c>
      <c r="CN20" s="18">
        <v>6968</v>
      </c>
      <c r="CO20" s="20">
        <f>SUM(CC20:CN20)</f>
        <v>75096</v>
      </c>
      <c r="CP20" s="18">
        <v>6875</v>
      </c>
      <c r="CQ20" s="18">
        <v>3914</v>
      </c>
      <c r="CR20" s="18">
        <v>2618</v>
      </c>
      <c r="CS20" s="18">
        <v>3620</v>
      </c>
      <c r="CT20" s="18">
        <v>5168</v>
      </c>
      <c r="CU20" s="18">
        <v>6121</v>
      </c>
      <c r="CV20" s="82">
        <v>8324</v>
      </c>
      <c r="CW20" s="82">
        <v>7368</v>
      </c>
      <c r="CX20" s="82">
        <v>6992</v>
      </c>
      <c r="CY20" s="57"/>
      <c r="CZ20" s="57"/>
      <c r="DA20" s="57"/>
      <c r="DB20" s="57"/>
    </row>
    <row r="21" spans="2:106" x14ac:dyDescent="0.25">
      <c r="B21" s="14" t="s">
        <v>3</v>
      </c>
      <c r="C21" s="18">
        <v>0</v>
      </c>
      <c r="D21" s="18">
        <v>0</v>
      </c>
      <c r="E21" s="18">
        <v>4555</v>
      </c>
      <c r="F21" s="18">
        <v>4467</v>
      </c>
      <c r="G21" s="18">
        <v>4870</v>
      </c>
      <c r="H21" s="18">
        <v>5581</v>
      </c>
      <c r="I21" s="18">
        <v>7020</v>
      </c>
      <c r="J21" s="18">
        <v>7681</v>
      </c>
      <c r="K21" s="18">
        <v>9626</v>
      </c>
      <c r="L21" s="18">
        <v>10288</v>
      </c>
      <c r="M21" s="18">
        <v>11185</v>
      </c>
      <c r="N21" s="18">
        <v>13650</v>
      </c>
      <c r="O21" s="20">
        <f>SUM(C21:N21)</f>
        <v>78923</v>
      </c>
      <c r="P21" s="18">
        <v>9823</v>
      </c>
      <c r="Q21" s="18">
        <v>7469</v>
      </c>
      <c r="R21" s="18">
        <v>10036</v>
      </c>
      <c r="S21" s="18">
        <v>6196</v>
      </c>
      <c r="T21" s="18">
        <v>6149</v>
      </c>
      <c r="U21" s="18">
        <v>5523</v>
      </c>
      <c r="V21" s="18">
        <v>6110</v>
      </c>
      <c r="W21" s="18">
        <v>5803</v>
      </c>
      <c r="X21" s="18">
        <v>5658</v>
      </c>
      <c r="Y21" s="18">
        <v>6074</v>
      </c>
      <c r="Z21" s="18">
        <v>5868</v>
      </c>
      <c r="AA21" s="18">
        <v>6063</v>
      </c>
      <c r="AB21" s="20">
        <f>SUM(P21:AA21)</f>
        <v>80772</v>
      </c>
      <c r="AC21" s="18">
        <v>5733</v>
      </c>
      <c r="AD21" s="18">
        <v>4821</v>
      </c>
      <c r="AE21" s="18">
        <v>5111</v>
      </c>
      <c r="AF21" s="18">
        <v>5064</v>
      </c>
      <c r="AG21" s="18">
        <v>6051</v>
      </c>
      <c r="AH21" s="18">
        <v>6693</v>
      </c>
      <c r="AI21" s="18">
        <v>8110</v>
      </c>
      <c r="AJ21" s="18">
        <v>7240</v>
      </c>
      <c r="AK21" s="18">
        <v>6565</v>
      </c>
      <c r="AL21" s="18">
        <v>7308</v>
      </c>
      <c r="AM21" s="18">
        <v>7214</v>
      </c>
      <c r="AN21" s="18">
        <v>7350</v>
      </c>
      <c r="AO21" s="20">
        <f>SUM(AC21:AN21)</f>
        <v>77260</v>
      </c>
      <c r="AP21" s="18">
        <v>8271</v>
      </c>
      <c r="AQ21" s="18">
        <v>7462</v>
      </c>
      <c r="AR21" s="18">
        <v>6822</v>
      </c>
      <c r="AS21" s="18">
        <v>8628</v>
      </c>
      <c r="AT21" s="18">
        <v>9283</v>
      </c>
      <c r="AU21" s="18">
        <v>7769</v>
      </c>
      <c r="AV21" s="18">
        <v>9731</v>
      </c>
      <c r="AW21" s="18">
        <v>9238</v>
      </c>
      <c r="AX21" s="18">
        <v>8106</v>
      </c>
      <c r="AY21" s="18">
        <v>7284</v>
      </c>
      <c r="AZ21" s="18">
        <v>7596</v>
      </c>
      <c r="BA21" s="18">
        <v>8731</v>
      </c>
      <c r="BB21" s="20">
        <f>SUM(AP21:BA21)</f>
        <v>98921</v>
      </c>
      <c r="BC21" s="18">
        <v>7388</v>
      </c>
      <c r="BD21" s="18">
        <v>5974</v>
      </c>
      <c r="BE21" s="18">
        <v>5795</v>
      </c>
      <c r="BF21" s="18">
        <v>5852</v>
      </c>
      <c r="BG21" s="18">
        <v>6665</v>
      </c>
      <c r="BH21" s="18">
        <v>6731</v>
      </c>
      <c r="BI21" s="18">
        <v>6965</v>
      </c>
      <c r="BJ21" s="18">
        <v>6827</v>
      </c>
      <c r="BK21" s="18">
        <v>7206</v>
      </c>
      <c r="BL21" s="18">
        <v>6971</v>
      </c>
      <c r="BM21" s="18">
        <v>6776</v>
      </c>
      <c r="BN21" s="18">
        <v>8114</v>
      </c>
      <c r="BO21" s="20">
        <f>SUM(BC21:BN21)</f>
        <v>81264</v>
      </c>
      <c r="BP21" s="18">
        <v>6538</v>
      </c>
      <c r="BQ21" s="18">
        <v>5658</v>
      </c>
      <c r="BR21" s="18">
        <v>5785</v>
      </c>
      <c r="BS21" s="18">
        <v>5442</v>
      </c>
      <c r="BT21" s="18">
        <v>5915</v>
      </c>
      <c r="BU21" s="18">
        <v>6716</v>
      </c>
      <c r="BV21" s="18">
        <v>8356</v>
      </c>
      <c r="BW21" s="18">
        <v>7706</v>
      </c>
      <c r="BX21" s="18">
        <v>9575</v>
      </c>
      <c r="BY21" s="18">
        <v>12788</v>
      </c>
      <c r="BZ21" s="18">
        <v>12874</v>
      </c>
      <c r="CA21" s="18">
        <v>9136</v>
      </c>
      <c r="CB21" s="20">
        <f>SUM(BP21:CA21)</f>
        <v>96489</v>
      </c>
      <c r="CC21" s="18">
        <v>8553</v>
      </c>
      <c r="CD21" s="18">
        <v>7237</v>
      </c>
      <c r="CE21" s="18">
        <v>6895</v>
      </c>
      <c r="CF21" s="18">
        <v>7869</v>
      </c>
      <c r="CG21" s="18">
        <v>8875</v>
      </c>
      <c r="CH21" s="18">
        <v>8483</v>
      </c>
      <c r="CI21" s="18">
        <v>9019</v>
      </c>
      <c r="CJ21" s="18">
        <v>9034</v>
      </c>
      <c r="CK21" s="18">
        <v>8594</v>
      </c>
      <c r="CL21" s="18">
        <v>8586</v>
      </c>
      <c r="CM21" s="18">
        <v>8809</v>
      </c>
      <c r="CN21" s="18">
        <v>8135</v>
      </c>
      <c r="CO21" s="20">
        <f>SUM(CC21:CN21)</f>
        <v>100089</v>
      </c>
      <c r="CP21" s="18">
        <v>7990</v>
      </c>
      <c r="CQ21" s="18">
        <v>6435</v>
      </c>
      <c r="CR21" s="18">
        <v>4613</v>
      </c>
      <c r="CS21" s="18">
        <v>5438</v>
      </c>
      <c r="CT21" s="18">
        <v>8194</v>
      </c>
      <c r="CU21" s="18">
        <v>8182</v>
      </c>
      <c r="CV21" s="82">
        <v>9154</v>
      </c>
      <c r="CW21" s="82">
        <v>9846</v>
      </c>
      <c r="CX21" s="82">
        <v>9071</v>
      </c>
      <c r="CY21" s="57"/>
      <c r="CZ21" s="57"/>
      <c r="DA21" s="57"/>
      <c r="DB21" s="57"/>
    </row>
    <row r="22" spans="2:106" x14ac:dyDescent="0.25">
      <c r="B22" s="6" t="s">
        <v>10</v>
      </c>
      <c r="C22" s="22">
        <f t="shared" ref="C22:BA22" si="32">SUM(C23:C24)</f>
        <v>0</v>
      </c>
      <c r="D22" s="22">
        <f t="shared" si="32"/>
        <v>0</v>
      </c>
      <c r="E22" s="22">
        <f>SUM(E23:E24)</f>
        <v>6378</v>
      </c>
      <c r="F22" s="22">
        <f t="shared" si="32"/>
        <v>6378</v>
      </c>
      <c r="G22" s="22">
        <f t="shared" si="32"/>
        <v>6998</v>
      </c>
      <c r="H22" s="22">
        <f t="shared" si="32"/>
        <v>8009</v>
      </c>
      <c r="I22" s="22">
        <f t="shared" si="32"/>
        <v>10150</v>
      </c>
      <c r="J22" s="22">
        <f t="shared" si="32"/>
        <v>10847</v>
      </c>
      <c r="K22" s="22">
        <f t="shared" si="32"/>
        <v>13178</v>
      </c>
      <c r="L22" s="22">
        <f>SUM(L23:L24)</f>
        <v>14061</v>
      </c>
      <c r="M22" s="22">
        <f>SUM(M23:M24)</f>
        <v>14707</v>
      </c>
      <c r="N22" s="22">
        <f t="shared" si="32"/>
        <v>17122</v>
      </c>
      <c r="O22" s="22">
        <f t="shared" si="32"/>
        <v>107828</v>
      </c>
      <c r="P22" s="22">
        <f t="shared" si="32"/>
        <v>13043</v>
      </c>
      <c r="Q22" s="22">
        <f t="shared" si="32"/>
        <v>10020</v>
      </c>
      <c r="R22" s="22">
        <f>SUM(R23:R24)</f>
        <v>12695</v>
      </c>
      <c r="S22" s="22">
        <f t="shared" si="32"/>
        <v>8919</v>
      </c>
      <c r="T22" s="22">
        <f t="shared" si="32"/>
        <v>8816</v>
      </c>
      <c r="U22" s="22">
        <f t="shared" si="32"/>
        <v>8625</v>
      </c>
      <c r="V22" s="22">
        <f t="shared" si="32"/>
        <v>9936</v>
      </c>
      <c r="W22" s="22">
        <f t="shared" si="32"/>
        <v>9271</v>
      </c>
      <c r="X22" s="22">
        <f t="shared" si="32"/>
        <v>8755</v>
      </c>
      <c r="Y22" s="22">
        <f>SUM(Y23:Y24)</f>
        <v>9513</v>
      </c>
      <c r="Z22" s="22">
        <f>SUM(Z23:Z24)</f>
        <v>9230</v>
      </c>
      <c r="AA22" s="22">
        <f t="shared" si="32"/>
        <v>9733</v>
      </c>
      <c r="AB22" s="22">
        <f>SUM(AB23:AB24)</f>
        <v>118556</v>
      </c>
      <c r="AC22" s="22">
        <f t="shared" si="32"/>
        <v>8924</v>
      </c>
      <c r="AD22" s="22">
        <f t="shared" si="32"/>
        <v>6864</v>
      </c>
      <c r="AE22" s="22">
        <f>SUM(AE23:AE24)</f>
        <v>7280</v>
      </c>
      <c r="AF22" s="22">
        <f t="shared" si="32"/>
        <v>7593</v>
      </c>
      <c r="AG22" s="22">
        <f t="shared" si="32"/>
        <v>9105</v>
      </c>
      <c r="AH22" s="22">
        <f t="shared" si="32"/>
        <v>10087</v>
      </c>
      <c r="AI22" s="22">
        <f t="shared" si="32"/>
        <v>12415</v>
      </c>
      <c r="AJ22" s="22">
        <f t="shared" si="32"/>
        <v>11123</v>
      </c>
      <c r="AK22" s="22">
        <f t="shared" si="32"/>
        <v>9989</v>
      </c>
      <c r="AL22" s="22">
        <f>SUM(AL23:AL24)</f>
        <v>11318</v>
      </c>
      <c r="AM22" s="22">
        <f>SUM(AM23:AM24)</f>
        <v>11072</v>
      </c>
      <c r="AN22" s="22">
        <f t="shared" si="32"/>
        <v>11415</v>
      </c>
      <c r="AO22" s="22">
        <f t="shared" si="32"/>
        <v>117185</v>
      </c>
      <c r="AP22" s="22">
        <f t="shared" si="32"/>
        <v>11935</v>
      </c>
      <c r="AQ22" s="22">
        <f t="shared" si="32"/>
        <v>10494</v>
      </c>
      <c r="AR22" s="22">
        <f>SUM(AR23:AR24)</f>
        <v>10061</v>
      </c>
      <c r="AS22" s="22">
        <f t="shared" si="32"/>
        <v>12169</v>
      </c>
      <c r="AT22" s="22">
        <f t="shared" si="32"/>
        <v>13190</v>
      </c>
      <c r="AU22" s="22">
        <f t="shared" si="32"/>
        <v>11829</v>
      </c>
      <c r="AV22" s="22">
        <f t="shared" si="32"/>
        <v>14891</v>
      </c>
      <c r="AW22" s="22">
        <f t="shared" si="32"/>
        <v>14000</v>
      </c>
      <c r="AX22" s="22">
        <f t="shared" si="32"/>
        <v>12451</v>
      </c>
      <c r="AY22" s="22">
        <f>SUM(AY23:AY24)</f>
        <v>11737</v>
      </c>
      <c r="AZ22" s="22">
        <f>SUM(AZ23:AZ24)</f>
        <v>12510</v>
      </c>
      <c r="BA22" s="22">
        <f t="shared" si="32"/>
        <v>13250</v>
      </c>
      <c r="BB22" s="22">
        <f>SUM(BB23:BB24)</f>
        <v>148517</v>
      </c>
      <c r="BC22" s="22">
        <f t="shared" ref="BC22:CO22" si="33">SUM(BC23:BC24)</f>
        <v>11955</v>
      </c>
      <c r="BD22" s="22">
        <f t="shared" si="33"/>
        <v>9719</v>
      </c>
      <c r="BE22" s="22">
        <f>SUM(BE23:BE24)</f>
        <v>9534</v>
      </c>
      <c r="BF22" s="22">
        <f t="shared" si="33"/>
        <v>10256</v>
      </c>
      <c r="BG22" s="22">
        <f t="shared" si="33"/>
        <v>11060</v>
      </c>
      <c r="BH22" s="22">
        <f t="shared" si="33"/>
        <v>10939</v>
      </c>
      <c r="BI22" s="22">
        <f t="shared" si="33"/>
        <v>12526</v>
      </c>
      <c r="BJ22" s="22">
        <f t="shared" si="33"/>
        <v>11846</v>
      </c>
      <c r="BK22" s="22">
        <f t="shared" si="33"/>
        <v>12086</v>
      </c>
      <c r="BL22" s="22">
        <f>SUM(BL23:BL24)</f>
        <v>12238</v>
      </c>
      <c r="BM22" s="22">
        <f>SUM(BM23:BM24)</f>
        <v>11594</v>
      </c>
      <c r="BN22" s="22">
        <f t="shared" si="33"/>
        <v>13542</v>
      </c>
      <c r="BO22" s="22">
        <f t="shared" si="33"/>
        <v>137295</v>
      </c>
      <c r="BP22" s="22">
        <f t="shared" si="33"/>
        <v>12109</v>
      </c>
      <c r="BQ22" s="22">
        <f t="shared" si="33"/>
        <v>10109</v>
      </c>
      <c r="BR22" s="22">
        <f t="shared" si="33"/>
        <v>10273</v>
      </c>
      <c r="BS22" s="22">
        <f t="shared" si="33"/>
        <v>9374</v>
      </c>
      <c r="BT22" s="22">
        <f t="shared" si="33"/>
        <v>11259</v>
      </c>
      <c r="BU22" s="22">
        <f t="shared" si="33"/>
        <v>12168</v>
      </c>
      <c r="BV22" s="22">
        <f t="shared" si="33"/>
        <v>15628</v>
      </c>
      <c r="BW22" s="22">
        <f t="shared" si="33"/>
        <v>13909</v>
      </c>
      <c r="BX22" s="22">
        <f t="shared" si="33"/>
        <v>15239</v>
      </c>
      <c r="BY22" s="22">
        <f t="shared" si="33"/>
        <v>18571</v>
      </c>
      <c r="BZ22" s="22">
        <f t="shared" si="33"/>
        <v>19006</v>
      </c>
      <c r="CA22" s="22">
        <f t="shared" si="33"/>
        <v>15154</v>
      </c>
      <c r="CB22" s="22">
        <f>SUM(CB23:CB24)</f>
        <v>162799</v>
      </c>
      <c r="CC22" s="22">
        <f t="shared" si="33"/>
        <v>14505</v>
      </c>
      <c r="CD22" s="22">
        <f t="shared" si="33"/>
        <v>11464</v>
      </c>
      <c r="CE22" s="22">
        <f t="shared" si="33"/>
        <v>11133</v>
      </c>
      <c r="CF22" s="22">
        <f t="shared" si="33"/>
        <v>13080</v>
      </c>
      <c r="CG22" s="22">
        <f t="shared" si="33"/>
        <v>14853</v>
      </c>
      <c r="CH22" s="22">
        <f t="shared" si="33"/>
        <v>14640</v>
      </c>
      <c r="CI22" s="22">
        <f t="shared" si="33"/>
        <v>17181</v>
      </c>
      <c r="CJ22" s="22">
        <f t="shared" si="33"/>
        <v>16213</v>
      </c>
      <c r="CK22" s="22">
        <f t="shared" si="33"/>
        <v>15608</v>
      </c>
      <c r="CL22" s="22">
        <f t="shared" si="33"/>
        <v>15897</v>
      </c>
      <c r="CM22" s="22">
        <f t="shared" si="33"/>
        <v>15508</v>
      </c>
      <c r="CN22" s="22">
        <f t="shared" si="33"/>
        <v>15103</v>
      </c>
      <c r="CO22" s="22">
        <f t="shared" si="33"/>
        <v>175185</v>
      </c>
      <c r="CP22" s="22">
        <f t="shared" ref="CP22" si="34">SUM(CP23:CP24)</f>
        <v>14865</v>
      </c>
      <c r="CQ22" s="22">
        <v>10349</v>
      </c>
      <c r="CR22" s="22">
        <f>SUM(CR23:CR24)</f>
        <v>7231</v>
      </c>
      <c r="CS22" s="22">
        <f t="shared" ref="CS22:CT22" si="35">SUM(CS23:CS24)</f>
        <v>9058</v>
      </c>
      <c r="CT22" s="22">
        <f t="shared" si="35"/>
        <v>13362</v>
      </c>
      <c r="CU22" s="22">
        <f t="shared" ref="CU22:CV22" si="36">SUM(CU23:CU24)</f>
        <v>14303</v>
      </c>
      <c r="CV22" s="83">
        <f t="shared" si="36"/>
        <v>17478</v>
      </c>
      <c r="CW22" s="83">
        <f t="shared" ref="CW22:CX22" si="37">SUM(CW23:CW24)</f>
        <v>17214</v>
      </c>
      <c r="CX22" s="83">
        <f t="shared" si="37"/>
        <v>16063</v>
      </c>
      <c r="CY22" s="57"/>
      <c r="CZ22" s="57"/>
      <c r="DA22" s="57"/>
      <c r="DB22" s="57"/>
    </row>
    <row r="23" spans="2:106" x14ac:dyDescent="0.25">
      <c r="B23" s="14" t="s">
        <v>2</v>
      </c>
      <c r="C23" s="23">
        <f>C20</f>
        <v>0</v>
      </c>
      <c r="D23" s="23">
        <f t="shared" ref="D23:BT24" si="38">D20</f>
        <v>0</v>
      </c>
      <c r="E23" s="23">
        <f t="shared" si="38"/>
        <v>1823</v>
      </c>
      <c r="F23" s="23">
        <f t="shared" si="38"/>
        <v>1911</v>
      </c>
      <c r="G23" s="23">
        <f t="shared" si="38"/>
        <v>2128</v>
      </c>
      <c r="H23" s="23">
        <f t="shared" si="38"/>
        <v>2428</v>
      </c>
      <c r="I23" s="23">
        <f t="shared" si="38"/>
        <v>3130</v>
      </c>
      <c r="J23" s="23">
        <f t="shared" si="38"/>
        <v>3166</v>
      </c>
      <c r="K23" s="23">
        <f t="shared" si="38"/>
        <v>3552</v>
      </c>
      <c r="L23" s="23">
        <f t="shared" si="38"/>
        <v>3773</v>
      </c>
      <c r="M23" s="23">
        <f t="shared" si="38"/>
        <v>3522</v>
      </c>
      <c r="N23" s="23">
        <f t="shared" si="38"/>
        <v>3472</v>
      </c>
      <c r="O23" s="23">
        <f t="shared" si="38"/>
        <v>28905</v>
      </c>
      <c r="P23" s="23">
        <f t="shared" si="38"/>
        <v>3220</v>
      </c>
      <c r="Q23" s="23">
        <f t="shared" si="38"/>
        <v>2551</v>
      </c>
      <c r="R23" s="23">
        <f t="shared" si="38"/>
        <v>2659</v>
      </c>
      <c r="S23" s="23">
        <f t="shared" si="38"/>
        <v>2723</v>
      </c>
      <c r="T23" s="23">
        <f t="shared" si="38"/>
        <v>2667</v>
      </c>
      <c r="U23" s="23">
        <f t="shared" si="38"/>
        <v>3102</v>
      </c>
      <c r="V23" s="23">
        <f t="shared" si="38"/>
        <v>3826</v>
      </c>
      <c r="W23" s="23">
        <f t="shared" si="38"/>
        <v>3468</v>
      </c>
      <c r="X23" s="23">
        <f t="shared" si="38"/>
        <v>3097</v>
      </c>
      <c r="Y23" s="23">
        <f t="shared" si="38"/>
        <v>3439</v>
      </c>
      <c r="Z23" s="23">
        <f t="shared" si="38"/>
        <v>3362</v>
      </c>
      <c r="AA23" s="23">
        <f t="shared" si="38"/>
        <v>3670</v>
      </c>
      <c r="AB23" s="23">
        <f>AB20</f>
        <v>37784</v>
      </c>
      <c r="AC23" s="23">
        <f t="shared" si="38"/>
        <v>3191</v>
      </c>
      <c r="AD23" s="23">
        <f t="shared" si="38"/>
        <v>2043</v>
      </c>
      <c r="AE23" s="23">
        <f t="shared" si="38"/>
        <v>2169</v>
      </c>
      <c r="AF23" s="23">
        <f t="shared" si="38"/>
        <v>2529</v>
      </c>
      <c r="AG23" s="23">
        <f t="shared" si="38"/>
        <v>3054</v>
      </c>
      <c r="AH23" s="23">
        <f t="shared" si="38"/>
        <v>3394</v>
      </c>
      <c r="AI23" s="23">
        <f t="shared" si="38"/>
        <v>4305</v>
      </c>
      <c r="AJ23" s="23">
        <f t="shared" si="38"/>
        <v>3883</v>
      </c>
      <c r="AK23" s="23">
        <f t="shared" si="38"/>
        <v>3424</v>
      </c>
      <c r="AL23" s="23">
        <f t="shared" si="38"/>
        <v>4010</v>
      </c>
      <c r="AM23" s="23">
        <f t="shared" si="38"/>
        <v>3858</v>
      </c>
      <c r="AN23" s="23">
        <f t="shared" si="38"/>
        <v>4065</v>
      </c>
      <c r="AO23" s="23">
        <f t="shared" si="38"/>
        <v>39925</v>
      </c>
      <c r="AP23" s="23">
        <f t="shared" si="38"/>
        <v>3664</v>
      </c>
      <c r="AQ23" s="23">
        <f t="shared" si="38"/>
        <v>3032</v>
      </c>
      <c r="AR23" s="23">
        <f t="shared" si="38"/>
        <v>3239</v>
      </c>
      <c r="AS23" s="23">
        <f t="shared" si="38"/>
        <v>3541</v>
      </c>
      <c r="AT23" s="23">
        <f t="shared" si="38"/>
        <v>3907</v>
      </c>
      <c r="AU23" s="23">
        <f t="shared" si="38"/>
        <v>4060</v>
      </c>
      <c r="AV23" s="23">
        <f t="shared" si="38"/>
        <v>5160</v>
      </c>
      <c r="AW23" s="23">
        <f t="shared" si="38"/>
        <v>4762</v>
      </c>
      <c r="AX23" s="23">
        <f t="shared" si="38"/>
        <v>4345</v>
      </c>
      <c r="AY23" s="23">
        <f t="shared" si="38"/>
        <v>4453</v>
      </c>
      <c r="AZ23" s="23">
        <f t="shared" si="38"/>
        <v>4914</v>
      </c>
      <c r="BA23" s="23">
        <f t="shared" si="38"/>
        <v>4519</v>
      </c>
      <c r="BB23" s="23">
        <f>BB20</f>
        <v>49596</v>
      </c>
      <c r="BC23" s="23">
        <f t="shared" si="38"/>
        <v>4567</v>
      </c>
      <c r="BD23" s="23">
        <f t="shared" si="38"/>
        <v>3745</v>
      </c>
      <c r="BE23" s="23">
        <f t="shared" si="38"/>
        <v>3739</v>
      </c>
      <c r="BF23" s="23">
        <f t="shared" si="38"/>
        <v>4404</v>
      </c>
      <c r="BG23" s="23">
        <f t="shared" si="38"/>
        <v>4395</v>
      </c>
      <c r="BH23" s="23">
        <f t="shared" si="38"/>
        <v>4208</v>
      </c>
      <c r="BI23" s="23">
        <f t="shared" si="38"/>
        <v>5561</v>
      </c>
      <c r="BJ23" s="23">
        <f t="shared" si="38"/>
        <v>5019</v>
      </c>
      <c r="BK23" s="23">
        <f t="shared" si="38"/>
        <v>4880</v>
      </c>
      <c r="BL23" s="23">
        <f t="shared" si="38"/>
        <v>5267</v>
      </c>
      <c r="BM23" s="23">
        <f t="shared" si="38"/>
        <v>4818</v>
      </c>
      <c r="BN23" s="23">
        <f t="shared" si="38"/>
        <v>5428</v>
      </c>
      <c r="BO23" s="23">
        <f t="shared" si="38"/>
        <v>56031</v>
      </c>
      <c r="BP23" s="23">
        <f t="shared" si="38"/>
        <v>5571</v>
      </c>
      <c r="BQ23" s="23">
        <f t="shared" si="38"/>
        <v>4451</v>
      </c>
      <c r="BR23" s="23">
        <f t="shared" si="38"/>
        <v>4488</v>
      </c>
      <c r="BS23" s="23">
        <f t="shared" si="38"/>
        <v>3932</v>
      </c>
      <c r="BT23" s="23">
        <f t="shared" si="38"/>
        <v>5344</v>
      </c>
      <c r="BU23" s="23">
        <f t="shared" ref="BU23:CN23" si="39">BU20</f>
        <v>5452</v>
      </c>
      <c r="BV23" s="23">
        <f t="shared" si="39"/>
        <v>7272</v>
      </c>
      <c r="BW23" s="23">
        <f t="shared" si="39"/>
        <v>6203</v>
      </c>
      <c r="BX23" s="23">
        <f t="shared" si="39"/>
        <v>5664</v>
      </c>
      <c r="BY23" s="23">
        <f t="shared" si="39"/>
        <v>5783</v>
      </c>
      <c r="BZ23" s="23">
        <f t="shared" si="39"/>
        <v>6132</v>
      </c>
      <c r="CA23" s="23">
        <f t="shared" si="39"/>
        <v>6018</v>
      </c>
      <c r="CB23" s="23">
        <f t="shared" si="39"/>
        <v>66310</v>
      </c>
      <c r="CC23" s="23">
        <f t="shared" si="39"/>
        <v>5952</v>
      </c>
      <c r="CD23" s="23">
        <f t="shared" si="39"/>
        <v>4227</v>
      </c>
      <c r="CE23" s="23">
        <f t="shared" si="39"/>
        <v>4238</v>
      </c>
      <c r="CF23" s="23">
        <f t="shared" si="39"/>
        <v>5211</v>
      </c>
      <c r="CG23" s="23">
        <f t="shared" si="39"/>
        <v>5978</v>
      </c>
      <c r="CH23" s="23">
        <f t="shared" si="39"/>
        <v>6157</v>
      </c>
      <c r="CI23" s="23">
        <f t="shared" si="39"/>
        <v>8162</v>
      </c>
      <c r="CJ23" s="23">
        <f t="shared" si="39"/>
        <v>7179</v>
      </c>
      <c r="CK23" s="23">
        <f t="shared" si="39"/>
        <v>7014</v>
      </c>
      <c r="CL23" s="23">
        <f t="shared" si="39"/>
        <v>7311</v>
      </c>
      <c r="CM23" s="23">
        <f t="shared" si="39"/>
        <v>6699</v>
      </c>
      <c r="CN23" s="23">
        <f t="shared" si="39"/>
        <v>6968</v>
      </c>
      <c r="CO23" s="23">
        <f>CO20</f>
        <v>75096</v>
      </c>
      <c r="CP23" s="23">
        <f>CP20</f>
        <v>6875</v>
      </c>
      <c r="CQ23" s="23">
        <v>3914</v>
      </c>
      <c r="CR23" s="23">
        <f t="shared" ref="CR23:CS24" si="40">IF($B23="","",CR20)</f>
        <v>2618</v>
      </c>
      <c r="CS23" s="23">
        <f t="shared" si="40"/>
        <v>3620</v>
      </c>
      <c r="CT23" s="23">
        <f t="shared" ref="CT23:CV24" si="41">IF($B23="","",CT20)</f>
        <v>5168</v>
      </c>
      <c r="CU23" s="23">
        <f t="shared" si="41"/>
        <v>6121</v>
      </c>
      <c r="CV23" s="61">
        <f t="shared" si="41"/>
        <v>8324</v>
      </c>
      <c r="CW23" s="61">
        <f t="shared" ref="CW23:CX23" si="42">IF($B23="","",CW20)</f>
        <v>7368</v>
      </c>
      <c r="CX23" s="61">
        <f t="shared" si="42"/>
        <v>6992</v>
      </c>
      <c r="CY23" s="57"/>
      <c r="CZ23" s="57"/>
      <c r="DA23" s="57"/>
      <c r="DB23" s="57"/>
    </row>
    <row r="24" spans="2:106" x14ac:dyDescent="0.25">
      <c r="B24" s="14" t="s">
        <v>3</v>
      </c>
      <c r="C24" s="23">
        <f>C21</f>
        <v>0</v>
      </c>
      <c r="D24" s="23">
        <f t="shared" ref="D24:BT24" si="43">D21</f>
        <v>0</v>
      </c>
      <c r="E24" s="23">
        <f t="shared" si="43"/>
        <v>4555</v>
      </c>
      <c r="F24" s="23">
        <f t="shared" si="43"/>
        <v>4467</v>
      </c>
      <c r="G24" s="23">
        <f t="shared" si="43"/>
        <v>4870</v>
      </c>
      <c r="H24" s="23">
        <f t="shared" si="43"/>
        <v>5581</v>
      </c>
      <c r="I24" s="23">
        <f t="shared" si="43"/>
        <v>7020</v>
      </c>
      <c r="J24" s="23">
        <f t="shared" si="43"/>
        <v>7681</v>
      </c>
      <c r="K24" s="23">
        <f t="shared" si="43"/>
        <v>9626</v>
      </c>
      <c r="L24" s="23">
        <f t="shared" si="43"/>
        <v>10288</v>
      </c>
      <c r="M24" s="23">
        <f t="shared" si="43"/>
        <v>11185</v>
      </c>
      <c r="N24" s="23">
        <f t="shared" si="43"/>
        <v>13650</v>
      </c>
      <c r="O24" s="23">
        <f t="shared" si="38"/>
        <v>78923</v>
      </c>
      <c r="P24" s="23">
        <f t="shared" si="43"/>
        <v>9823</v>
      </c>
      <c r="Q24" s="23">
        <f t="shared" si="43"/>
        <v>7469</v>
      </c>
      <c r="R24" s="23">
        <f t="shared" si="43"/>
        <v>10036</v>
      </c>
      <c r="S24" s="23">
        <f t="shared" si="43"/>
        <v>6196</v>
      </c>
      <c r="T24" s="23">
        <f t="shared" si="43"/>
        <v>6149</v>
      </c>
      <c r="U24" s="23">
        <f t="shared" si="43"/>
        <v>5523</v>
      </c>
      <c r="V24" s="23">
        <f t="shared" si="43"/>
        <v>6110</v>
      </c>
      <c r="W24" s="23">
        <f t="shared" si="43"/>
        <v>5803</v>
      </c>
      <c r="X24" s="23">
        <f t="shared" si="43"/>
        <v>5658</v>
      </c>
      <c r="Y24" s="23">
        <f t="shared" si="43"/>
        <v>6074</v>
      </c>
      <c r="Z24" s="23">
        <f t="shared" si="43"/>
        <v>5868</v>
      </c>
      <c r="AA24" s="23">
        <f t="shared" si="43"/>
        <v>6063</v>
      </c>
      <c r="AB24" s="23">
        <f t="shared" si="43"/>
        <v>80772</v>
      </c>
      <c r="AC24" s="23">
        <f t="shared" si="43"/>
        <v>5733</v>
      </c>
      <c r="AD24" s="23">
        <f t="shared" si="43"/>
        <v>4821</v>
      </c>
      <c r="AE24" s="23">
        <f t="shared" si="43"/>
        <v>5111</v>
      </c>
      <c r="AF24" s="23">
        <f t="shared" si="43"/>
        <v>5064</v>
      </c>
      <c r="AG24" s="23">
        <f t="shared" si="43"/>
        <v>6051</v>
      </c>
      <c r="AH24" s="23">
        <f t="shared" si="43"/>
        <v>6693</v>
      </c>
      <c r="AI24" s="23">
        <f t="shared" si="43"/>
        <v>8110</v>
      </c>
      <c r="AJ24" s="23">
        <f t="shared" si="43"/>
        <v>7240</v>
      </c>
      <c r="AK24" s="23">
        <f t="shared" si="43"/>
        <v>6565</v>
      </c>
      <c r="AL24" s="23">
        <f t="shared" si="43"/>
        <v>7308</v>
      </c>
      <c r="AM24" s="23">
        <f t="shared" si="43"/>
        <v>7214</v>
      </c>
      <c r="AN24" s="23">
        <f t="shared" si="43"/>
        <v>7350</v>
      </c>
      <c r="AO24" s="23">
        <f>AO21</f>
        <v>77260</v>
      </c>
      <c r="AP24" s="23">
        <f t="shared" si="43"/>
        <v>8271</v>
      </c>
      <c r="AQ24" s="23">
        <f t="shared" si="43"/>
        <v>7462</v>
      </c>
      <c r="AR24" s="23">
        <f t="shared" si="43"/>
        <v>6822</v>
      </c>
      <c r="AS24" s="23">
        <f t="shared" si="43"/>
        <v>8628</v>
      </c>
      <c r="AT24" s="23">
        <f t="shared" si="43"/>
        <v>9283</v>
      </c>
      <c r="AU24" s="23">
        <f t="shared" si="43"/>
        <v>7769</v>
      </c>
      <c r="AV24" s="23">
        <f t="shared" si="43"/>
        <v>9731</v>
      </c>
      <c r="AW24" s="23">
        <f t="shared" si="43"/>
        <v>9238</v>
      </c>
      <c r="AX24" s="23">
        <f t="shared" si="43"/>
        <v>8106</v>
      </c>
      <c r="AY24" s="23">
        <f t="shared" si="43"/>
        <v>7284</v>
      </c>
      <c r="AZ24" s="23">
        <f t="shared" si="43"/>
        <v>7596</v>
      </c>
      <c r="BA24" s="23">
        <f t="shared" si="43"/>
        <v>8731</v>
      </c>
      <c r="BB24" s="23">
        <f>BB21</f>
        <v>98921</v>
      </c>
      <c r="BC24" s="23">
        <f t="shared" si="43"/>
        <v>7388</v>
      </c>
      <c r="BD24" s="23">
        <f t="shared" si="43"/>
        <v>5974</v>
      </c>
      <c r="BE24" s="23">
        <f t="shared" si="43"/>
        <v>5795</v>
      </c>
      <c r="BF24" s="23">
        <f t="shared" si="43"/>
        <v>5852</v>
      </c>
      <c r="BG24" s="23">
        <f t="shared" si="43"/>
        <v>6665</v>
      </c>
      <c r="BH24" s="23">
        <f t="shared" si="43"/>
        <v>6731</v>
      </c>
      <c r="BI24" s="23">
        <f t="shared" si="43"/>
        <v>6965</v>
      </c>
      <c r="BJ24" s="23">
        <f t="shared" si="43"/>
        <v>6827</v>
      </c>
      <c r="BK24" s="23">
        <f t="shared" si="43"/>
        <v>7206</v>
      </c>
      <c r="BL24" s="23">
        <f t="shared" si="43"/>
        <v>6971</v>
      </c>
      <c r="BM24" s="23">
        <f t="shared" si="43"/>
        <v>6776</v>
      </c>
      <c r="BN24" s="23">
        <f t="shared" si="43"/>
        <v>8114</v>
      </c>
      <c r="BO24" s="23">
        <f t="shared" si="38"/>
        <v>81264</v>
      </c>
      <c r="BP24" s="23">
        <f t="shared" si="43"/>
        <v>6538</v>
      </c>
      <c r="BQ24" s="23">
        <f t="shared" si="43"/>
        <v>5658</v>
      </c>
      <c r="BR24" s="23">
        <f t="shared" si="43"/>
        <v>5785</v>
      </c>
      <c r="BS24" s="23">
        <f t="shared" si="43"/>
        <v>5442</v>
      </c>
      <c r="BT24" s="23">
        <f t="shared" si="43"/>
        <v>5915</v>
      </c>
      <c r="BU24" s="23">
        <f t="shared" ref="BU24:CN24" si="44">BU21</f>
        <v>6716</v>
      </c>
      <c r="BV24" s="23">
        <f t="shared" si="44"/>
        <v>8356</v>
      </c>
      <c r="BW24" s="23">
        <f t="shared" si="44"/>
        <v>7706</v>
      </c>
      <c r="BX24" s="23">
        <f t="shared" si="44"/>
        <v>9575</v>
      </c>
      <c r="BY24" s="23">
        <f t="shared" si="44"/>
        <v>12788</v>
      </c>
      <c r="BZ24" s="23">
        <f t="shared" si="44"/>
        <v>12874</v>
      </c>
      <c r="CA24" s="23">
        <f t="shared" si="44"/>
        <v>9136</v>
      </c>
      <c r="CB24" s="23">
        <f t="shared" si="44"/>
        <v>96489</v>
      </c>
      <c r="CC24" s="23">
        <f t="shared" si="44"/>
        <v>8553</v>
      </c>
      <c r="CD24" s="23">
        <f t="shared" si="44"/>
        <v>7237</v>
      </c>
      <c r="CE24" s="23">
        <f t="shared" si="44"/>
        <v>6895</v>
      </c>
      <c r="CF24" s="23">
        <f t="shared" si="44"/>
        <v>7869</v>
      </c>
      <c r="CG24" s="23">
        <f t="shared" si="44"/>
        <v>8875</v>
      </c>
      <c r="CH24" s="23">
        <f t="shared" si="44"/>
        <v>8483</v>
      </c>
      <c r="CI24" s="23">
        <f t="shared" si="44"/>
        <v>9019</v>
      </c>
      <c r="CJ24" s="23">
        <f t="shared" si="44"/>
        <v>9034</v>
      </c>
      <c r="CK24" s="23">
        <f t="shared" si="44"/>
        <v>8594</v>
      </c>
      <c r="CL24" s="23">
        <f t="shared" si="44"/>
        <v>8586</v>
      </c>
      <c r="CM24" s="23">
        <f t="shared" si="44"/>
        <v>8809</v>
      </c>
      <c r="CN24" s="23">
        <f t="shared" si="44"/>
        <v>8135</v>
      </c>
      <c r="CO24" s="23">
        <f>CO21</f>
        <v>100089</v>
      </c>
      <c r="CP24" s="23">
        <f>CP21</f>
        <v>7990</v>
      </c>
      <c r="CQ24" s="23">
        <v>6435</v>
      </c>
      <c r="CR24" s="23">
        <f t="shared" si="40"/>
        <v>4613</v>
      </c>
      <c r="CS24" s="23">
        <f t="shared" si="40"/>
        <v>5438</v>
      </c>
      <c r="CT24" s="23">
        <f t="shared" ref="CT24:CU24" si="45">IF($B24="","",CT21)</f>
        <v>8194</v>
      </c>
      <c r="CU24" s="23">
        <f t="shared" si="45"/>
        <v>8182</v>
      </c>
      <c r="CV24" s="61">
        <f t="shared" si="41"/>
        <v>9154</v>
      </c>
      <c r="CW24" s="61">
        <f t="shared" ref="CW24:CX24" si="46">IF($B24="","",CW21)</f>
        <v>9846</v>
      </c>
      <c r="CX24" s="61">
        <f t="shared" si="46"/>
        <v>9071</v>
      </c>
      <c r="CY24" s="57"/>
      <c r="CZ24" s="57"/>
      <c r="DA24" s="57"/>
      <c r="DB24" s="57"/>
    </row>
    <row r="28" spans="2:106" x14ac:dyDescent="0.25">
      <c r="BP28" s="17"/>
      <c r="BQ28" s="17"/>
      <c r="BR28" s="17"/>
      <c r="BS28" s="17"/>
      <c r="BT28" s="17"/>
      <c r="BU28" s="17"/>
      <c r="BV28" s="17"/>
      <c r="BW28" s="17"/>
    </row>
  </sheetData>
  <mergeCells count="36">
    <mergeCell ref="BB6:BB7"/>
    <mergeCell ref="BB17:BB18"/>
    <mergeCell ref="O17:O18"/>
    <mergeCell ref="AB6:AB7"/>
    <mergeCell ref="AB17:AB18"/>
    <mergeCell ref="P6:AA6"/>
    <mergeCell ref="AC6:AN6"/>
    <mergeCell ref="AP6:BA6"/>
    <mergeCell ref="P17:AA17"/>
    <mergeCell ref="AC17:AN17"/>
    <mergeCell ref="AP17:BA17"/>
    <mergeCell ref="O6:O7"/>
    <mergeCell ref="BP6:CA6"/>
    <mergeCell ref="BP17:CA17"/>
    <mergeCell ref="CO6:CO7"/>
    <mergeCell ref="CO17:CO18"/>
    <mergeCell ref="CB6:CB7"/>
    <mergeCell ref="CB17:CB18"/>
    <mergeCell ref="CC6:CN6"/>
    <mergeCell ref="CC17:CN17"/>
    <mergeCell ref="A1:B1"/>
    <mergeCell ref="CP6:DA6"/>
    <mergeCell ref="DB6:DB7"/>
    <mergeCell ref="CP17:DA17"/>
    <mergeCell ref="DB17:DB18"/>
    <mergeCell ref="BO6:BO7"/>
    <mergeCell ref="BO17:BO18"/>
    <mergeCell ref="AO6:AO7"/>
    <mergeCell ref="AO17:AO18"/>
    <mergeCell ref="A2:B2"/>
    <mergeCell ref="BC17:BN17"/>
    <mergeCell ref="B6:B7"/>
    <mergeCell ref="C6:N6"/>
    <mergeCell ref="BC6:BN6"/>
    <mergeCell ref="B17:B18"/>
    <mergeCell ref="C17:N17"/>
  </mergeCells>
  <hyperlinks>
    <hyperlink ref="A1:B1" location="ÍNDICE!A1" display="ÍNDICE"/>
  </hyperlinks>
  <pageMargins left="0.7" right="0.7" top="0.75" bottom="0.75" header="0.3" footer="0.3"/>
  <ignoredErrors>
    <ignoredError sqref="O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BB30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42578125" style="2"/>
    <col min="2" max="2" width="27.5703125" style="2" customWidth="1"/>
    <col min="3" max="10" width="11.7109375" style="2" bestFit="1" customWidth="1"/>
    <col min="11" max="12" width="12.85546875" style="2" bestFit="1" customWidth="1"/>
    <col min="13" max="14" width="12.42578125" style="2" bestFit="1" customWidth="1"/>
    <col min="15" max="15" width="13.85546875" style="2" bestFit="1" customWidth="1"/>
    <col min="16" max="17" width="12.7109375" style="2" bestFit="1" customWidth="1"/>
    <col min="18" max="19" width="12.5703125" style="2" bestFit="1" customWidth="1"/>
    <col min="20" max="20" width="12.7109375" style="2" bestFit="1" customWidth="1"/>
    <col min="21" max="22" width="12.85546875" style="2" bestFit="1" customWidth="1"/>
    <col min="23" max="24" width="12.5703125" style="2" bestFit="1" customWidth="1"/>
    <col min="25" max="25" width="12.7109375" style="2" bestFit="1" customWidth="1"/>
    <col min="26" max="26" width="12.5703125" style="2" bestFit="1" customWidth="1"/>
    <col min="27" max="27" width="12.42578125" style="2" bestFit="1" customWidth="1"/>
    <col min="28" max="28" width="13.85546875" style="2" bestFit="1" customWidth="1"/>
    <col min="29" max="29" width="12.85546875" style="2" bestFit="1" customWidth="1"/>
    <col min="30" max="30" width="13" style="2" bestFit="1" customWidth="1"/>
    <col min="31" max="31" width="12.85546875" style="2" bestFit="1" customWidth="1"/>
    <col min="32" max="32" width="12.5703125" style="2" bestFit="1" customWidth="1"/>
    <col min="33" max="33" width="12.7109375" style="2" bestFit="1" customWidth="1"/>
    <col min="34" max="34" width="12.5703125" style="2" bestFit="1" customWidth="1"/>
    <col min="35" max="35" width="12.85546875" style="2" bestFit="1" customWidth="1"/>
    <col min="36" max="37" width="12.5703125" style="2" bestFit="1" customWidth="1"/>
    <col min="38" max="38" width="12.7109375" style="2" bestFit="1" customWidth="1"/>
    <col min="39" max="40" width="12.85546875" style="2" bestFit="1" customWidth="1"/>
    <col min="41" max="41" width="14.42578125" style="2" bestFit="1" customWidth="1"/>
    <col min="42" max="42" width="13.140625" style="2" bestFit="1" customWidth="1"/>
    <col min="43" max="43" width="12.5703125" style="2" bestFit="1" customWidth="1"/>
    <col min="44" max="44" width="12.85546875" style="2" bestFit="1" customWidth="1"/>
    <col min="45" max="45" width="11.7109375" style="2" bestFit="1" customWidth="1"/>
    <col min="46" max="16384" width="11.42578125" style="2"/>
  </cols>
  <sheetData>
    <row r="1" spans="1:54" ht="19.5" x14ac:dyDescent="0.3">
      <c r="A1" s="104" t="s">
        <v>146</v>
      </c>
      <c r="B1" s="104"/>
    </row>
    <row r="2" spans="1:54" ht="38.25" customHeight="1" x14ac:dyDescent="0.25">
      <c r="A2" s="110" t="s">
        <v>97</v>
      </c>
      <c r="B2" s="111"/>
    </row>
    <row r="3" spans="1:54" x14ac:dyDescent="0.25">
      <c r="A3" s="8" t="s">
        <v>98</v>
      </c>
    </row>
    <row r="5" spans="1:54" x14ac:dyDescent="0.25">
      <c r="B5" s="1" t="s">
        <v>71</v>
      </c>
    </row>
    <row r="6" spans="1:54" ht="15" customHeight="1" x14ac:dyDescent="0.25">
      <c r="B6" s="112" t="s">
        <v>0</v>
      </c>
      <c r="C6" s="105">
        <v>2014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104</v>
      </c>
      <c r="P6" s="105">
        <v>2015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105</v>
      </c>
      <c r="AC6" s="105">
        <v>2016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106</v>
      </c>
      <c r="AP6" s="105">
        <v>2017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108</v>
      </c>
    </row>
    <row r="7" spans="1:54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53" t="s">
        <v>11</v>
      </c>
      <c r="AQ7" s="53" t="s">
        <v>12</v>
      </c>
      <c r="AR7" s="53" t="s">
        <v>13</v>
      </c>
      <c r="AS7" s="53" t="s">
        <v>14</v>
      </c>
      <c r="AT7" s="53" t="s">
        <v>15</v>
      </c>
      <c r="AU7" s="53" t="s">
        <v>16</v>
      </c>
      <c r="AV7" s="53" t="s">
        <v>17</v>
      </c>
      <c r="AW7" s="53" t="s">
        <v>18</v>
      </c>
      <c r="AX7" s="53" t="s">
        <v>19</v>
      </c>
      <c r="AY7" s="53" t="s">
        <v>20</v>
      </c>
      <c r="AZ7" s="53" t="s">
        <v>21</v>
      </c>
      <c r="BA7" s="53" t="s">
        <v>22</v>
      </c>
      <c r="BB7" s="109"/>
    </row>
    <row r="8" spans="1:54" x14ac:dyDescent="0.25">
      <c r="B8" s="4" t="s">
        <v>67</v>
      </c>
      <c r="C8" s="35">
        <f>SUM(C9:C10)</f>
        <v>0</v>
      </c>
      <c r="D8" s="35">
        <f t="shared" ref="D8:N8" si="0">SUM(D9:D10)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59134</v>
      </c>
      <c r="L8" s="35">
        <f t="shared" si="0"/>
        <v>62650</v>
      </c>
      <c r="M8" s="35">
        <f t="shared" si="0"/>
        <v>59784</v>
      </c>
      <c r="N8" s="35">
        <f t="shared" si="0"/>
        <v>65322</v>
      </c>
      <c r="O8" s="46">
        <f t="shared" ref="O8:O13" si="1">SUM(C8:N8)</f>
        <v>246890</v>
      </c>
      <c r="P8" s="35">
        <v>67156</v>
      </c>
      <c r="Q8" s="35">
        <v>66476</v>
      </c>
      <c r="R8" s="35">
        <v>59012</v>
      </c>
      <c r="S8" s="35">
        <v>56252</v>
      </c>
      <c r="T8" s="35">
        <v>65998</v>
      </c>
      <c r="U8" s="35">
        <v>64218</v>
      </c>
      <c r="V8" s="35">
        <v>72506</v>
      </c>
      <c r="W8" s="35">
        <v>69902</v>
      </c>
      <c r="X8" s="35">
        <v>60616</v>
      </c>
      <c r="Y8" s="35">
        <v>63236</v>
      </c>
      <c r="Z8" s="35">
        <v>62816</v>
      </c>
      <c r="AA8" s="35">
        <v>70390</v>
      </c>
      <c r="AB8" s="46">
        <f t="shared" ref="AB8:AB13" si="2">SUM(P8:AA8)</f>
        <v>778578</v>
      </c>
      <c r="AC8" s="35">
        <v>71902</v>
      </c>
      <c r="AD8" s="35">
        <v>68762</v>
      </c>
      <c r="AE8" s="35">
        <v>61866</v>
      </c>
      <c r="AF8" s="35">
        <v>61914</v>
      </c>
      <c r="AG8" s="35">
        <v>67354</v>
      </c>
      <c r="AH8" s="35">
        <v>56708</v>
      </c>
      <c r="AI8" s="35">
        <v>65464</v>
      </c>
      <c r="AJ8" s="35">
        <v>63568</v>
      </c>
      <c r="AK8" s="35">
        <v>56428</v>
      </c>
      <c r="AL8" s="35">
        <v>61034</v>
      </c>
      <c r="AM8" s="35">
        <v>61552</v>
      </c>
      <c r="AN8" s="35">
        <v>67750</v>
      </c>
      <c r="AO8" s="46">
        <f t="shared" ref="AO8:AO13" si="3">SUM(AC8:AN8)</f>
        <v>764302</v>
      </c>
      <c r="AP8" s="35">
        <f>SUM(AP9:AP10)</f>
        <v>69542</v>
      </c>
      <c r="AQ8" s="35">
        <f t="shared" ref="AQ8:AS8" si="4">SUM(AQ9:AQ10)</f>
        <v>62232</v>
      </c>
      <c r="AR8" s="35">
        <f t="shared" si="4"/>
        <v>34096</v>
      </c>
      <c r="AS8" s="35">
        <f t="shared" si="4"/>
        <v>0</v>
      </c>
      <c r="AT8" s="35">
        <f t="shared" ref="AT8" si="5">SUM(AT9:AT10)</f>
        <v>0</v>
      </c>
      <c r="AU8" s="35">
        <f t="shared" ref="AU8:AV8" si="6">SUM(AU9:AU10)</f>
        <v>0</v>
      </c>
      <c r="AV8" s="35">
        <f t="shared" si="6"/>
        <v>0</v>
      </c>
      <c r="AW8" s="35">
        <f t="shared" ref="AW8:AX8" si="7">SUM(AW9:AW10)</f>
        <v>0</v>
      </c>
      <c r="AX8" s="35">
        <f t="shared" si="7"/>
        <v>0</v>
      </c>
      <c r="AY8" s="11"/>
      <c r="AZ8" s="11"/>
      <c r="BA8" s="11"/>
      <c r="BB8" s="11"/>
    </row>
    <row r="9" spans="1:54" x14ac:dyDescent="0.25">
      <c r="B9" s="5" t="s">
        <v>2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32050</v>
      </c>
      <c r="L9" s="29">
        <v>34786</v>
      </c>
      <c r="M9" s="29">
        <v>32704</v>
      </c>
      <c r="N9" s="29">
        <v>38240</v>
      </c>
      <c r="O9" s="46">
        <f t="shared" si="1"/>
        <v>137780</v>
      </c>
      <c r="P9" s="29">
        <v>39108</v>
      </c>
      <c r="Q9" s="29">
        <v>40414</v>
      </c>
      <c r="R9" s="29">
        <v>34108</v>
      </c>
      <c r="S9" s="29">
        <v>32388</v>
      </c>
      <c r="T9" s="29">
        <v>38550</v>
      </c>
      <c r="U9" s="36">
        <v>36540</v>
      </c>
      <c r="V9" s="36">
        <v>44268</v>
      </c>
      <c r="W9" s="36">
        <v>42802</v>
      </c>
      <c r="X9" s="36">
        <v>34404</v>
      </c>
      <c r="Y9" s="36">
        <v>35922</v>
      </c>
      <c r="Z9" s="29">
        <v>36656</v>
      </c>
      <c r="AA9" s="29">
        <v>43064</v>
      </c>
      <c r="AB9" s="46">
        <f t="shared" si="2"/>
        <v>458224</v>
      </c>
      <c r="AC9" s="29">
        <v>44584</v>
      </c>
      <c r="AD9" s="29">
        <v>43026</v>
      </c>
      <c r="AE9" s="29">
        <v>39592</v>
      </c>
      <c r="AF9" s="29">
        <v>36346</v>
      </c>
      <c r="AG9" s="29">
        <v>40414</v>
      </c>
      <c r="AH9" s="36">
        <v>37816</v>
      </c>
      <c r="AI9" s="36">
        <v>46342</v>
      </c>
      <c r="AJ9" s="36">
        <v>43368</v>
      </c>
      <c r="AK9" s="36">
        <v>37020</v>
      </c>
      <c r="AL9" s="36">
        <v>39434</v>
      </c>
      <c r="AM9" s="29">
        <v>35856</v>
      </c>
      <c r="AN9" s="29">
        <v>40630</v>
      </c>
      <c r="AO9" s="46">
        <f t="shared" si="3"/>
        <v>484428</v>
      </c>
      <c r="AP9" s="29">
        <v>40990</v>
      </c>
      <c r="AQ9" s="29">
        <v>37344</v>
      </c>
      <c r="AR9" s="29">
        <v>20002</v>
      </c>
      <c r="AS9" s="72">
        <v>0</v>
      </c>
      <c r="AT9" s="72">
        <v>0</v>
      </c>
      <c r="AU9" s="72">
        <v>0</v>
      </c>
      <c r="AV9" s="72">
        <v>0</v>
      </c>
      <c r="AW9" s="72">
        <v>0</v>
      </c>
      <c r="AX9" s="72">
        <v>0</v>
      </c>
      <c r="AY9" s="11"/>
      <c r="AZ9" s="11"/>
      <c r="BA9" s="11"/>
      <c r="BB9" s="11"/>
    </row>
    <row r="10" spans="1:54" x14ac:dyDescent="0.25">
      <c r="B10" s="5" t="s">
        <v>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27084</v>
      </c>
      <c r="L10" s="38">
        <v>27864</v>
      </c>
      <c r="M10" s="38">
        <v>27080</v>
      </c>
      <c r="N10" s="38">
        <v>27082</v>
      </c>
      <c r="O10" s="46">
        <f t="shared" si="1"/>
        <v>109110</v>
      </c>
      <c r="P10" s="38">
        <v>28048</v>
      </c>
      <c r="Q10" s="38">
        <v>26062</v>
      </c>
      <c r="R10" s="38">
        <v>24904</v>
      </c>
      <c r="S10" s="38">
        <v>23864</v>
      </c>
      <c r="T10" s="38">
        <v>27448</v>
      </c>
      <c r="U10" s="40">
        <v>27678</v>
      </c>
      <c r="V10" s="40">
        <v>28238</v>
      </c>
      <c r="W10" s="40">
        <v>27100</v>
      </c>
      <c r="X10" s="40">
        <v>26212</v>
      </c>
      <c r="Y10" s="40">
        <v>27314</v>
      </c>
      <c r="Z10" s="38">
        <v>26160</v>
      </c>
      <c r="AA10" s="38">
        <v>27326</v>
      </c>
      <c r="AB10" s="46">
        <f t="shared" si="2"/>
        <v>320354</v>
      </c>
      <c r="AC10" s="38">
        <v>27318</v>
      </c>
      <c r="AD10" s="38">
        <v>25736</v>
      </c>
      <c r="AE10" s="38">
        <v>22274</v>
      </c>
      <c r="AF10" s="38">
        <v>25568</v>
      </c>
      <c r="AG10" s="38">
        <v>26940</v>
      </c>
      <c r="AH10" s="40">
        <v>18892</v>
      </c>
      <c r="AI10" s="40">
        <v>19122</v>
      </c>
      <c r="AJ10" s="40">
        <v>20200</v>
      </c>
      <c r="AK10" s="40">
        <v>19408</v>
      </c>
      <c r="AL10" s="40">
        <v>21600</v>
      </c>
      <c r="AM10" s="38">
        <v>25696</v>
      </c>
      <c r="AN10" s="38">
        <v>27120</v>
      </c>
      <c r="AO10" s="46">
        <f t="shared" si="3"/>
        <v>279874</v>
      </c>
      <c r="AP10" s="38">
        <v>28552</v>
      </c>
      <c r="AQ10" s="38">
        <v>24888</v>
      </c>
      <c r="AR10" s="38">
        <v>14094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11"/>
      <c r="AZ10" s="11"/>
      <c r="BA10" s="11"/>
      <c r="BB10" s="11"/>
    </row>
    <row r="11" spans="1:54" x14ac:dyDescent="0.25">
      <c r="B11" s="4" t="s">
        <v>68</v>
      </c>
      <c r="C11" s="35">
        <f>SUM(C12:C13)</f>
        <v>0</v>
      </c>
      <c r="D11" s="35">
        <f t="shared" ref="D11:N11" si="8">SUM(D12:D13)</f>
        <v>0</v>
      </c>
      <c r="E11" s="35">
        <f t="shared" si="8"/>
        <v>0</v>
      </c>
      <c r="F11" s="35">
        <f t="shared" si="8"/>
        <v>0</v>
      </c>
      <c r="G11" s="35">
        <f t="shared" si="8"/>
        <v>0</v>
      </c>
      <c r="H11" s="35">
        <f t="shared" si="8"/>
        <v>0</v>
      </c>
      <c r="I11" s="35">
        <f t="shared" si="8"/>
        <v>0</v>
      </c>
      <c r="J11" s="35">
        <f t="shared" si="8"/>
        <v>0</v>
      </c>
      <c r="K11" s="35">
        <f t="shared" si="8"/>
        <v>88520</v>
      </c>
      <c r="L11" s="35">
        <f t="shared" si="8"/>
        <v>103004</v>
      </c>
      <c r="M11" s="35">
        <f t="shared" si="8"/>
        <v>98462</v>
      </c>
      <c r="N11" s="35">
        <f t="shared" si="8"/>
        <v>116542</v>
      </c>
      <c r="O11" s="46">
        <f t="shared" si="1"/>
        <v>406528</v>
      </c>
      <c r="P11" s="35">
        <v>109748</v>
      </c>
      <c r="Q11" s="35">
        <v>96158</v>
      </c>
      <c r="R11" s="35">
        <v>99542</v>
      </c>
      <c r="S11" s="35">
        <v>100480</v>
      </c>
      <c r="T11" s="35">
        <v>108822</v>
      </c>
      <c r="U11" s="35">
        <v>99940</v>
      </c>
      <c r="V11" s="35">
        <v>112724</v>
      </c>
      <c r="W11" s="35">
        <v>112830</v>
      </c>
      <c r="X11" s="35">
        <v>98444</v>
      </c>
      <c r="Y11" s="35">
        <v>104736</v>
      </c>
      <c r="Z11" s="35">
        <v>98012</v>
      </c>
      <c r="AA11" s="35">
        <v>120292</v>
      </c>
      <c r="AB11" s="46">
        <f t="shared" si="2"/>
        <v>1261728</v>
      </c>
      <c r="AC11" s="35">
        <v>116842</v>
      </c>
      <c r="AD11" s="35">
        <v>105784</v>
      </c>
      <c r="AE11" s="35">
        <v>114294</v>
      </c>
      <c r="AF11" s="35">
        <v>104662</v>
      </c>
      <c r="AG11" s="35">
        <v>113246</v>
      </c>
      <c r="AH11" s="35">
        <v>107122</v>
      </c>
      <c r="AI11" s="35">
        <v>123016</v>
      </c>
      <c r="AJ11" s="35">
        <v>125860</v>
      </c>
      <c r="AK11" s="35">
        <v>109790</v>
      </c>
      <c r="AL11" s="35">
        <v>116748</v>
      </c>
      <c r="AM11" s="35">
        <v>110738</v>
      </c>
      <c r="AN11" s="35">
        <v>131732</v>
      </c>
      <c r="AO11" s="46">
        <f t="shared" si="3"/>
        <v>1379834</v>
      </c>
      <c r="AP11" s="35">
        <f>SUM(AP12:AP13)</f>
        <v>122068</v>
      </c>
      <c r="AQ11" s="35">
        <f t="shared" ref="AQ11:AX11" si="9">SUM(AQ12:AQ13)</f>
        <v>102116</v>
      </c>
      <c r="AR11" s="35">
        <f t="shared" si="9"/>
        <v>56984</v>
      </c>
      <c r="AS11" s="35">
        <f t="shared" si="9"/>
        <v>0</v>
      </c>
      <c r="AT11" s="35">
        <f t="shared" si="9"/>
        <v>0</v>
      </c>
      <c r="AU11" s="35">
        <f t="shared" si="9"/>
        <v>0</v>
      </c>
      <c r="AV11" s="35">
        <f t="shared" si="9"/>
        <v>0</v>
      </c>
      <c r="AW11" s="35">
        <f t="shared" si="9"/>
        <v>36160</v>
      </c>
      <c r="AX11" s="35">
        <f t="shared" si="9"/>
        <v>117516</v>
      </c>
      <c r="AY11" s="11"/>
      <c r="AZ11" s="11"/>
      <c r="BA11" s="11"/>
      <c r="BB11" s="11"/>
    </row>
    <row r="12" spans="1:54" x14ac:dyDescent="0.25">
      <c r="B12" s="5" t="s">
        <v>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59682</v>
      </c>
      <c r="L12" s="29">
        <v>71364</v>
      </c>
      <c r="M12" s="29">
        <v>68542</v>
      </c>
      <c r="N12" s="29">
        <v>84286</v>
      </c>
      <c r="O12" s="46">
        <f t="shared" si="1"/>
        <v>283874</v>
      </c>
      <c r="P12" s="29">
        <v>80668</v>
      </c>
      <c r="Q12" s="29">
        <v>68674</v>
      </c>
      <c r="R12" s="29">
        <v>71188</v>
      </c>
      <c r="S12" s="29">
        <v>69334</v>
      </c>
      <c r="T12" s="29">
        <v>74310</v>
      </c>
      <c r="U12" s="36">
        <v>66214</v>
      </c>
      <c r="V12" s="36">
        <v>77966</v>
      </c>
      <c r="W12" s="36">
        <v>78904</v>
      </c>
      <c r="X12" s="36">
        <v>67020</v>
      </c>
      <c r="Y12" s="36">
        <v>70922</v>
      </c>
      <c r="Z12" s="29">
        <v>67206</v>
      </c>
      <c r="AA12" s="29">
        <v>87962</v>
      </c>
      <c r="AB12" s="46">
        <f t="shared" si="2"/>
        <v>880368</v>
      </c>
      <c r="AC12" s="29">
        <v>85802</v>
      </c>
      <c r="AD12" s="29">
        <v>75896</v>
      </c>
      <c r="AE12" s="29">
        <v>81978</v>
      </c>
      <c r="AF12" s="29">
        <v>72394</v>
      </c>
      <c r="AG12" s="29">
        <v>79076</v>
      </c>
      <c r="AH12" s="36">
        <v>73512</v>
      </c>
      <c r="AI12" s="36">
        <v>88224</v>
      </c>
      <c r="AJ12" s="36">
        <v>90256</v>
      </c>
      <c r="AK12" s="36">
        <v>76714</v>
      </c>
      <c r="AL12" s="36">
        <v>82238</v>
      </c>
      <c r="AM12" s="29">
        <v>76548</v>
      </c>
      <c r="AN12" s="29">
        <v>92582</v>
      </c>
      <c r="AO12" s="46">
        <f t="shared" si="3"/>
        <v>975220</v>
      </c>
      <c r="AP12" s="29">
        <v>89298</v>
      </c>
      <c r="AQ12" s="29">
        <v>73444</v>
      </c>
      <c r="AR12" s="29">
        <v>41196</v>
      </c>
      <c r="AS12" s="72">
        <v>0</v>
      </c>
      <c r="AT12" s="72">
        <v>0</v>
      </c>
      <c r="AU12" s="72">
        <v>0</v>
      </c>
      <c r="AV12" s="72">
        <v>0</v>
      </c>
      <c r="AW12" s="72">
        <v>25332</v>
      </c>
      <c r="AX12" s="72">
        <v>80818</v>
      </c>
      <c r="AY12" s="11"/>
      <c r="AZ12" s="11"/>
      <c r="BA12" s="11"/>
      <c r="BB12" s="11"/>
    </row>
    <row r="13" spans="1:54" x14ac:dyDescent="0.25">
      <c r="B13" s="5" t="s">
        <v>3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28838</v>
      </c>
      <c r="L13" s="38">
        <v>31640</v>
      </c>
      <c r="M13" s="38">
        <v>29920</v>
      </c>
      <c r="N13" s="38">
        <v>32256</v>
      </c>
      <c r="O13" s="46">
        <f t="shared" si="1"/>
        <v>122654</v>
      </c>
      <c r="P13" s="38">
        <v>29080</v>
      </c>
      <c r="Q13" s="38">
        <v>27484</v>
      </c>
      <c r="R13" s="38">
        <v>28354</v>
      </c>
      <c r="S13" s="38">
        <v>31146</v>
      </c>
      <c r="T13" s="38">
        <v>34512</v>
      </c>
      <c r="U13" s="40">
        <v>33726</v>
      </c>
      <c r="V13" s="40">
        <v>34758</v>
      </c>
      <c r="W13" s="40">
        <v>33926</v>
      </c>
      <c r="X13" s="40">
        <v>31424</v>
      </c>
      <c r="Y13" s="40">
        <v>33814</v>
      </c>
      <c r="Z13" s="38">
        <v>30806</v>
      </c>
      <c r="AA13" s="38">
        <v>32330</v>
      </c>
      <c r="AB13" s="46">
        <f t="shared" si="2"/>
        <v>381360</v>
      </c>
      <c r="AC13" s="38">
        <v>31040</v>
      </c>
      <c r="AD13" s="38">
        <v>29888</v>
      </c>
      <c r="AE13" s="38">
        <v>32316</v>
      </c>
      <c r="AF13" s="38">
        <v>32268</v>
      </c>
      <c r="AG13" s="38">
        <v>34170</v>
      </c>
      <c r="AH13" s="40">
        <v>33610</v>
      </c>
      <c r="AI13" s="40">
        <v>34792</v>
      </c>
      <c r="AJ13" s="40">
        <v>35604</v>
      </c>
      <c r="AK13" s="40">
        <v>33076</v>
      </c>
      <c r="AL13" s="40">
        <v>34510</v>
      </c>
      <c r="AM13" s="38">
        <v>34190</v>
      </c>
      <c r="AN13" s="38">
        <v>35896</v>
      </c>
      <c r="AO13" s="46">
        <f t="shared" si="3"/>
        <v>401360</v>
      </c>
      <c r="AP13" s="38">
        <v>32770</v>
      </c>
      <c r="AQ13" s="38">
        <v>28672</v>
      </c>
      <c r="AR13" s="38">
        <v>15788</v>
      </c>
      <c r="AS13" s="73">
        <v>0</v>
      </c>
      <c r="AT13" s="73">
        <v>0</v>
      </c>
      <c r="AU13" s="73">
        <v>0</v>
      </c>
      <c r="AV13" s="73">
        <v>0</v>
      </c>
      <c r="AW13" s="73">
        <v>10828</v>
      </c>
      <c r="AX13" s="73">
        <v>36698</v>
      </c>
      <c r="AY13" s="11"/>
      <c r="AZ13" s="11"/>
      <c r="BA13" s="11"/>
      <c r="BB13" s="11"/>
    </row>
    <row r="14" spans="1:54" x14ac:dyDescent="0.25">
      <c r="B14" s="6" t="s">
        <v>10</v>
      </c>
      <c r="C14" s="33">
        <f>SUM(C15:C16)</f>
        <v>0</v>
      </c>
      <c r="D14" s="33">
        <f t="shared" ref="D14:N14" si="10">SUM(D15:D16)</f>
        <v>0</v>
      </c>
      <c r="E14" s="33">
        <f t="shared" si="10"/>
        <v>0</v>
      </c>
      <c r="F14" s="33">
        <f t="shared" si="10"/>
        <v>0</v>
      </c>
      <c r="G14" s="33">
        <f t="shared" si="10"/>
        <v>0</v>
      </c>
      <c r="H14" s="33">
        <f t="shared" si="10"/>
        <v>0</v>
      </c>
      <c r="I14" s="33">
        <f t="shared" si="10"/>
        <v>0</v>
      </c>
      <c r="J14" s="33">
        <f t="shared" si="10"/>
        <v>0</v>
      </c>
      <c r="K14" s="33">
        <f t="shared" si="10"/>
        <v>147654</v>
      </c>
      <c r="L14" s="33">
        <f t="shared" si="10"/>
        <v>165654</v>
      </c>
      <c r="M14" s="33">
        <f t="shared" si="10"/>
        <v>158246</v>
      </c>
      <c r="N14" s="33">
        <f t="shared" si="10"/>
        <v>181864</v>
      </c>
      <c r="O14" s="33">
        <f>SUM(O15:O16)</f>
        <v>653418</v>
      </c>
      <c r="P14" s="33">
        <f t="shared" ref="P14:AN14" si="11">SUM(P15:P16)</f>
        <v>176904</v>
      </c>
      <c r="Q14" s="33">
        <f t="shared" si="11"/>
        <v>162634</v>
      </c>
      <c r="R14" s="33">
        <f t="shared" si="11"/>
        <v>158554</v>
      </c>
      <c r="S14" s="33">
        <f t="shared" si="11"/>
        <v>156732</v>
      </c>
      <c r="T14" s="33">
        <f t="shared" si="11"/>
        <v>174820</v>
      </c>
      <c r="U14" s="33">
        <f t="shared" si="11"/>
        <v>164158</v>
      </c>
      <c r="V14" s="33">
        <f t="shared" si="11"/>
        <v>185230</v>
      </c>
      <c r="W14" s="33">
        <f t="shared" si="11"/>
        <v>182732</v>
      </c>
      <c r="X14" s="33">
        <f t="shared" si="11"/>
        <v>159060</v>
      </c>
      <c r="Y14" s="33">
        <f t="shared" si="11"/>
        <v>167972</v>
      </c>
      <c r="Z14" s="33">
        <f t="shared" si="11"/>
        <v>160828</v>
      </c>
      <c r="AA14" s="33">
        <f t="shared" si="11"/>
        <v>190682</v>
      </c>
      <c r="AB14" s="33">
        <f>SUM(AB15:AB16)</f>
        <v>2040306</v>
      </c>
      <c r="AC14" s="33">
        <f t="shared" si="11"/>
        <v>188744</v>
      </c>
      <c r="AD14" s="33">
        <f t="shared" si="11"/>
        <v>174546</v>
      </c>
      <c r="AE14" s="33">
        <f t="shared" si="11"/>
        <v>176160</v>
      </c>
      <c r="AF14" s="33">
        <f t="shared" si="11"/>
        <v>166576</v>
      </c>
      <c r="AG14" s="33">
        <f t="shared" si="11"/>
        <v>180600</v>
      </c>
      <c r="AH14" s="33">
        <f t="shared" si="11"/>
        <v>163830</v>
      </c>
      <c r="AI14" s="33">
        <f t="shared" si="11"/>
        <v>188480</v>
      </c>
      <c r="AJ14" s="33">
        <f t="shared" si="11"/>
        <v>189428</v>
      </c>
      <c r="AK14" s="33">
        <f t="shared" si="11"/>
        <v>166218</v>
      </c>
      <c r="AL14" s="33">
        <f t="shared" si="11"/>
        <v>177782</v>
      </c>
      <c r="AM14" s="33">
        <f t="shared" si="11"/>
        <v>172290</v>
      </c>
      <c r="AN14" s="33">
        <f t="shared" si="11"/>
        <v>196228</v>
      </c>
      <c r="AO14" s="33">
        <f>SUM(AO15:AO16)</f>
        <v>2140882</v>
      </c>
      <c r="AP14" s="33">
        <f>SUM(AP15:AP16)</f>
        <v>191610</v>
      </c>
      <c r="AQ14" s="33">
        <f t="shared" ref="AQ14:AW14" si="12">SUM(AQ15:AQ16)</f>
        <v>164348</v>
      </c>
      <c r="AR14" s="33">
        <f t="shared" si="12"/>
        <v>91080</v>
      </c>
      <c r="AS14" s="33">
        <f t="shared" si="12"/>
        <v>0</v>
      </c>
      <c r="AT14" s="33">
        <f t="shared" si="12"/>
        <v>0</v>
      </c>
      <c r="AU14" s="33">
        <f t="shared" si="12"/>
        <v>0</v>
      </c>
      <c r="AV14" s="33">
        <f t="shared" si="12"/>
        <v>0</v>
      </c>
      <c r="AW14" s="33">
        <f t="shared" si="12"/>
        <v>36160</v>
      </c>
      <c r="AX14" s="33">
        <f t="shared" ref="AX14" si="13">SUM(AX15:AX16)</f>
        <v>117516</v>
      </c>
      <c r="AY14" s="11"/>
      <c r="AZ14" s="11"/>
      <c r="BA14" s="11"/>
      <c r="BB14" s="11"/>
    </row>
    <row r="15" spans="1:54" x14ac:dyDescent="0.25">
      <c r="B15" s="5" t="s">
        <v>2</v>
      </c>
      <c r="C15" s="37">
        <f>C9+C12</f>
        <v>0</v>
      </c>
      <c r="D15" s="37">
        <f t="shared" ref="D15:N16" si="14">D9+D12</f>
        <v>0</v>
      </c>
      <c r="E15" s="37">
        <f t="shared" si="14"/>
        <v>0</v>
      </c>
      <c r="F15" s="37">
        <f t="shared" si="14"/>
        <v>0</v>
      </c>
      <c r="G15" s="37">
        <f t="shared" si="14"/>
        <v>0</v>
      </c>
      <c r="H15" s="37">
        <f t="shared" si="14"/>
        <v>0</v>
      </c>
      <c r="I15" s="37">
        <f t="shared" si="14"/>
        <v>0</v>
      </c>
      <c r="J15" s="37">
        <f t="shared" si="14"/>
        <v>0</v>
      </c>
      <c r="K15" s="37">
        <f t="shared" si="14"/>
        <v>91732</v>
      </c>
      <c r="L15" s="37">
        <f t="shared" si="14"/>
        <v>106150</v>
      </c>
      <c r="M15" s="37">
        <f t="shared" si="14"/>
        <v>101246</v>
      </c>
      <c r="N15" s="37">
        <f t="shared" si="14"/>
        <v>122526</v>
      </c>
      <c r="O15" s="37">
        <f>O9+O12</f>
        <v>421654</v>
      </c>
      <c r="P15" s="37">
        <f t="shared" ref="P15:AN15" si="15">P9+P12</f>
        <v>119776</v>
      </c>
      <c r="Q15" s="37">
        <f t="shared" si="15"/>
        <v>109088</v>
      </c>
      <c r="R15" s="37">
        <f t="shared" si="15"/>
        <v>105296</v>
      </c>
      <c r="S15" s="37">
        <f t="shared" si="15"/>
        <v>101722</v>
      </c>
      <c r="T15" s="37">
        <f t="shared" si="15"/>
        <v>112860</v>
      </c>
      <c r="U15" s="37">
        <f t="shared" si="15"/>
        <v>102754</v>
      </c>
      <c r="V15" s="37">
        <f t="shared" si="15"/>
        <v>122234</v>
      </c>
      <c r="W15" s="37">
        <f t="shared" si="15"/>
        <v>121706</v>
      </c>
      <c r="X15" s="37">
        <f t="shared" si="15"/>
        <v>101424</v>
      </c>
      <c r="Y15" s="37">
        <f t="shared" si="15"/>
        <v>106844</v>
      </c>
      <c r="Z15" s="37">
        <f t="shared" si="15"/>
        <v>103862</v>
      </c>
      <c r="AA15" s="37">
        <f t="shared" si="15"/>
        <v>131026</v>
      </c>
      <c r="AB15" s="37">
        <f>AB9+AB12</f>
        <v>1338592</v>
      </c>
      <c r="AC15" s="37">
        <f t="shared" si="15"/>
        <v>130386</v>
      </c>
      <c r="AD15" s="37">
        <f t="shared" si="15"/>
        <v>118922</v>
      </c>
      <c r="AE15" s="37">
        <f t="shared" si="15"/>
        <v>121570</v>
      </c>
      <c r="AF15" s="37">
        <f t="shared" si="15"/>
        <v>108740</v>
      </c>
      <c r="AG15" s="37">
        <f t="shared" si="15"/>
        <v>119490</v>
      </c>
      <c r="AH15" s="37">
        <f t="shared" si="15"/>
        <v>111328</v>
      </c>
      <c r="AI15" s="37">
        <f t="shared" si="15"/>
        <v>134566</v>
      </c>
      <c r="AJ15" s="37">
        <f t="shared" si="15"/>
        <v>133624</v>
      </c>
      <c r="AK15" s="37">
        <f t="shared" si="15"/>
        <v>113734</v>
      </c>
      <c r="AL15" s="37">
        <f t="shared" si="15"/>
        <v>121672</v>
      </c>
      <c r="AM15" s="37">
        <f t="shared" si="15"/>
        <v>112404</v>
      </c>
      <c r="AN15" s="71">
        <f t="shared" si="15"/>
        <v>133212</v>
      </c>
      <c r="AO15" s="71">
        <f>AO9+AO12</f>
        <v>1459648</v>
      </c>
      <c r="AP15" s="71">
        <f>AP9+AP12</f>
        <v>130288</v>
      </c>
      <c r="AQ15" s="71">
        <f t="shared" ref="AQ15:AW15" si="16">AQ9+AQ12</f>
        <v>110788</v>
      </c>
      <c r="AR15" s="71">
        <f t="shared" si="16"/>
        <v>61198</v>
      </c>
      <c r="AS15" s="71">
        <f t="shared" si="16"/>
        <v>0</v>
      </c>
      <c r="AT15" s="71">
        <f t="shared" si="16"/>
        <v>0</v>
      </c>
      <c r="AU15" s="71">
        <f t="shared" si="16"/>
        <v>0</v>
      </c>
      <c r="AV15" s="71">
        <f t="shared" si="16"/>
        <v>0</v>
      </c>
      <c r="AW15" s="71">
        <f t="shared" si="16"/>
        <v>25332</v>
      </c>
      <c r="AX15" s="71">
        <f t="shared" ref="AX15" si="17">AX9+AX12</f>
        <v>80818</v>
      </c>
      <c r="AY15" s="11"/>
      <c r="AZ15" s="11"/>
      <c r="BA15" s="11"/>
      <c r="BB15" s="11"/>
    </row>
    <row r="16" spans="1:54" x14ac:dyDescent="0.25">
      <c r="B16" s="5" t="s">
        <v>3</v>
      </c>
      <c r="C16" s="37">
        <f>C10+C13</f>
        <v>0</v>
      </c>
      <c r="D16" s="37">
        <f t="shared" si="14"/>
        <v>0</v>
      </c>
      <c r="E16" s="37">
        <f t="shared" si="14"/>
        <v>0</v>
      </c>
      <c r="F16" s="37">
        <f t="shared" si="14"/>
        <v>0</v>
      </c>
      <c r="G16" s="37">
        <f t="shared" si="14"/>
        <v>0</v>
      </c>
      <c r="H16" s="37">
        <f t="shared" si="14"/>
        <v>0</v>
      </c>
      <c r="I16" s="37">
        <f t="shared" si="14"/>
        <v>0</v>
      </c>
      <c r="J16" s="37">
        <f t="shared" si="14"/>
        <v>0</v>
      </c>
      <c r="K16" s="37">
        <f t="shared" si="14"/>
        <v>55922</v>
      </c>
      <c r="L16" s="37">
        <f t="shared" si="14"/>
        <v>59504</v>
      </c>
      <c r="M16" s="37">
        <f t="shared" si="14"/>
        <v>57000</v>
      </c>
      <c r="N16" s="37">
        <f t="shared" si="14"/>
        <v>59338</v>
      </c>
      <c r="O16" s="37">
        <f t="shared" ref="O16:AO16" si="18">O10+O13</f>
        <v>231764</v>
      </c>
      <c r="P16" s="37">
        <f t="shared" si="18"/>
        <v>57128</v>
      </c>
      <c r="Q16" s="37">
        <f t="shared" si="18"/>
        <v>53546</v>
      </c>
      <c r="R16" s="37">
        <f t="shared" si="18"/>
        <v>53258</v>
      </c>
      <c r="S16" s="37">
        <f t="shared" si="18"/>
        <v>55010</v>
      </c>
      <c r="T16" s="37">
        <f t="shared" si="18"/>
        <v>61960</v>
      </c>
      <c r="U16" s="37">
        <f t="shared" si="18"/>
        <v>61404</v>
      </c>
      <c r="V16" s="37">
        <f t="shared" si="18"/>
        <v>62996</v>
      </c>
      <c r="W16" s="37">
        <f t="shared" si="18"/>
        <v>61026</v>
      </c>
      <c r="X16" s="37">
        <f t="shared" si="18"/>
        <v>57636</v>
      </c>
      <c r="Y16" s="37">
        <f t="shared" si="18"/>
        <v>61128</v>
      </c>
      <c r="Z16" s="37">
        <f t="shared" si="18"/>
        <v>56966</v>
      </c>
      <c r="AA16" s="37">
        <f t="shared" si="18"/>
        <v>59656</v>
      </c>
      <c r="AB16" s="37">
        <f>AB10+AB13</f>
        <v>701714</v>
      </c>
      <c r="AC16" s="37">
        <f t="shared" si="18"/>
        <v>58358</v>
      </c>
      <c r="AD16" s="37">
        <f t="shared" si="18"/>
        <v>55624</v>
      </c>
      <c r="AE16" s="37">
        <f t="shared" si="18"/>
        <v>54590</v>
      </c>
      <c r="AF16" s="37">
        <f t="shared" si="18"/>
        <v>57836</v>
      </c>
      <c r="AG16" s="37">
        <f t="shared" si="18"/>
        <v>61110</v>
      </c>
      <c r="AH16" s="37">
        <f t="shared" si="18"/>
        <v>52502</v>
      </c>
      <c r="AI16" s="37">
        <f t="shared" si="18"/>
        <v>53914</v>
      </c>
      <c r="AJ16" s="37">
        <f t="shared" si="18"/>
        <v>55804</v>
      </c>
      <c r="AK16" s="37">
        <f t="shared" si="18"/>
        <v>52484</v>
      </c>
      <c r="AL16" s="37">
        <f t="shared" si="18"/>
        <v>56110</v>
      </c>
      <c r="AM16" s="37">
        <f t="shared" si="18"/>
        <v>59886</v>
      </c>
      <c r="AN16" s="71">
        <f t="shared" si="18"/>
        <v>63016</v>
      </c>
      <c r="AO16" s="71">
        <f t="shared" si="18"/>
        <v>681234</v>
      </c>
      <c r="AP16" s="71">
        <f t="shared" ref="AP16:AW16" si="19">AP10+AP13</f>
        <v>61322</v>
      </c>
      <c r="AQ16" s="71">
        <f t="shared" si="19"/>
        <v>53560</v>
      </c>
      <c r="AR16" s="71">
        <f t="shared" si="19"/>
        <v>29882</v>
      </c>
      <c r="AS16" s="71">
        <f t="shared" si="19"/>
        <v>0</v>
      </c>
      <c r="AT16" s="71">
        <f t="shared" si="19"/>
        <v>0</v>
      </c>
      <c r="AU16" s="71">
        <f t="shared" si="19"/>
        <v>0</v>
      </c>
      <c r="AV16" s="71">
        <f t="shared" si="19"/>
        <v>0</v>
      </c>
      <c r="AW16" s="71">
        <f t="shared" si="19"/>
        <v>10828</v>
      </c>
      <c r="AX16" s="71">
        <f t="shared" ref="AX16" si="20">AX10+AX13</f>
        <v>36698</v>
      </c>
      <c r="AY16" s="11"/>
      <c r="AZ16" s="11"/>
      <c r="BA16" s="11"/>
      <c r="BB16" s="11"/>
    </row>
    <row r="19" spans="2:54" x14ac:dyDescent="0.25">
      <c r="B19" s="1" t="s">
        <v>72</v>
      </c>
    </row>
    <row r="20" spans="2:54" ht="15" customHeight="1" x14ac:dyDescent="0.25">
      <c r="B20" s="112" t="s">
        <v>0</v>
      </c>
      <c r="C20" s="105">
        <v>2014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7"/>
      <c r="O20" s="108" t="s">
        <v>104</v>
      </c>
      <c r="P20" s="105">
        <v>2015</v>
      </c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7"/>
      <c r="AB20" s="108" t="s">
        <v>105</v>
      </c>
      <c r="AC20" s="105">
        <v>2016</v>
      </c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7"/>
      <c r="AO20" s="108" t="s">
        <v>106</v>
      </c>
      <c r="AP20" s="105">
        <v>2017</v>
      </c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7"/>
      <c r="BB20" s="108" t="s">
        <v>108</v>
      </c>
    </row>
    <row r="21" spans="2:54" x14ac:dyDescent="0.25">
      <c r="B21" s="113"/>
      <c r="C21" s="3" t="s">
        <v>11</v>
      </c>
      <c r="D21" s="3" t="s">
        <v>12</v>
      </c>
      <c r="E21" s="3" t="s">
        <v>13</v>
      </c>
      <c r="F21" s="3" t="s">
        <v>14</v>
      </c>
      <c r="G21" s="3" t="s">
        <v>15</v>
      </c>
      <c r="H21" s="3" t="s">
        <v>16</v>
      </c>
      <c r="I21" s="3" t="s">
        <v>17</v>
      </c>
      <c r="J21" s="3" t="s">
        <v>18</v>
      </c>
      <c r="K21" s="3" t="s">
        <v>19</v>
      </c>
      <c r="L21" s="3" t="s">
        <v>20</v>
      </c>
      <c r="M21" s="3" t="s">
        <v>21</v>
      </c>
      <c r="N21" s="3" t="s">
        <v>22</v>
      </c>
      <c r="O21" s="109"/>
      <c r="P21" s="3" t="s">
        <v>11</v>
      </c>
      <c r="Q21" s="3" t="s">
        <v>12</v>
      </c>
      <c r="R21" s="3" t="s">
        <v>13</v>
      </c>
      <c r="S21" s="3" t="s">
        <v>14</v>
      </c>
      <c r="T21" s="3" t="s">
        <v>15</v>
      </c>
      <c r="U21" s="3" t="s">
        <v>16</v>
      </c>
      <c r="V21" s="3" t="s">
        <v>17</v>
      </c>
      <c r="W21" s="3" t="s">
        <v>18</v>
      </c>
      <c r="X21" s="3" t="s">
        <v>19</v>
      </c>
      <c r="Y21" s="3" t="s">
        <v>20</v>
      </c>
      <c r="Z21" s="3" t="s">
        <v>21</v>
      </c>
      <c r="AA21" s="3" t="s">
        <v>22</v>
      </c>
      <c r="AB21" s="109"/>
      <c r="AC21" s="3" t="s">
        <v>11</v>
      </c>
      <c r="AD21" s="3" t="s">
        <v>12</v>
      </c>
      <c r="AE21" s="3" t="s">
        <v>13</v>
      </c>
      <c r="AF21" s="3" t="s">
        <v>14</v>
      </c>
      <c r="AG21" s="3" t="s">
        <v>15</v>
      </c>
      <c r="AH21" s="3" t="s">
        <v>16</v>
      </c>
      <c r="AI21" s="3" t="s">
        <v>17</v>
      </c>
      <c r="AJ21" s="3" t="s">
        <v>18</v>
      </c>
      <c r="AK21" s="3" t="s">
        <v>19</v>
      </c>
      <c r="AL21" s="3" t="s">
        <v>20</v>
      </c>
      <c r="AM21" s="3" t="s">
        <v>21</v>
      </c>
      <c r="AN21" s="3" t="s">
        <v>22</v>
      </c>
      <c r="AO21" s="109"/>
      <c r="AP21" s="53" t="s">
        <v>11</v>
      </c>
      <c r="AQ21" s="53" t="s">
        <v>12</v>
      </c>
      <c r="AR21" s="53" t="s">
        <v>13</v>
      </c>
      <c r="AS21" s="53" t="s">
        <v>14</v>
      </c>
      <c r="AT21" s="53" t="s">
        <v>15</v>
      </c>
      <c r="AU21" s="53" t="s">
        <v>16</v>
      </c>
      <c r="AV21" s="53" t="s">
        <v>17</v>
      </c>
      <c r="AW21" s="53" t="s">
        <v>18</v>
      </c>
      <c r="AX21" s="53" t="s">
        <v>19</v>
      </c>
      <c r="AY21" s="53" t="s">
        <v>20</v>
      </c>
      <c r="AZ21" s="53" t="s">
        <v>21</v>
      </c>
      <c r="BA21" s="53" t="s">
        <v>22</v>
      </c>
      <c r="BB21" s="109"/>
    </row>
    <row r="22" spans="2:54" x14ac:dyDescent="0.25">
      <c r="B22" s="4" t="s">
        <v>67</v>
      </c>
      <c r="C22" s="35">
        <f>SUM(C23:C24)</f>
        <v>0</v>
      </c>
      <c r="D22" s="35">
        <f t="shared" ref="D22:N22" si="21">SUM(D23:D24)</f>
        <v>0</v>
      </c>
      <c r="E22" s="35">
        <f t="shared" si="21"/>
        <v>0</v>
      </c>
      <c r="F22" s="35">
        <f t="shared" si="21"/>
        <v>0</v>
      </c>
      <c r="G22" s="35">
        <f t="shared" si="21"/>
        <v>0</v>
      </c>
      <c r="H22" s="35">
        <f t="shared" si="21"/>
        <v>0</v>
      </c>
      <c r="I22" s="35">
        <f t="shared" si="21"/>
        <v>0</v>
      </c>
      <c r="J22" s="35">
        <f t="shared" si="21"/>
        <v>0</v>
      </c>
      <c r="K22" s="35">
        <f t="shared" si="21"/>
        <v>157784</v>
      </c>
      <c r="L22" s="35">
        <f t="shared" si="21"/>
        <v>162832</v>
      </c>
      <c r="M22" s="35">
        <f t="shared" si="21"/>
        <v>157628</v>
      </c>
      <c r="N22" s="35">
        <f t="shared" si="21"/>
        <v>162112</v>
      </c>
      <c r="O22" s="46">
        <f t="shared" ref="O22:O27" si="22">SUM(C22:N22)</f>
        <v>640356</v>
      </c>
      <c r="P22" s="35">
        <v>167460</v>
      </c>
      <c r="Q22" s="35">
        <v>158076</v>
      </c>
      <c r="R22" s="35">
        <v>146660</v>
      </c>
      <c r="S22" s="35">
        <v>141026</v>
      </c>
      <c r="T22" s="35">
        <v>165212</v>
      </c>
      <c r="U22" s="35">
        <v>163990</v>
      </c>
      <c r="V22" s="35">
        <v>174150</v>
      </c>
      <c r="W22" s="35">
        <v>165072</v>
      </c>
      <c r="X22" s="35">
        <v>153950</v>
      </c>
      <c r="Y22" s="35">
        <v>158812</v>
      </c>
      <c r="Z22" s="35">
        <v>155816</v>
      </c>
      <c r="AA22" s="35">
        <v>166302</v>
      </c>
      <c r="AB22" s="46">
        <f t="shared" ref="AB22:AB27" si="23">SUM(P22:AA22)</f>
        <v>1916526</v>
      </c>
      <c r="AC22" s="35">
        <v>168714</v>
      </c>
      <c r="AD22" s="35">
        <v>157548</v>
      </c>
      <c r="AE22" s="35">
        <v>136100</v>
      </c>
      <c r="AF22" s="35">
        <v>153450</v>
      </c>
      <c r="AG22" s="35">
        <v>164368</v>
      </c>
      <c r="AH22" s="35">
        <v>114462</v>
      </c>
      <c r="AI22" s="35">
        <v>122104</v>
      </c>
      <c r="AJ22" s="35">
        <v>123786</v>
      </c>
      <c r="AK22" s="35">
        <v>115452</v>
      </c>
      <c r="AL22" s="35">
        <v>129628</v>
      </c>
      <c r="AM22" s="35">
        <v>150504</v>
      </c>
      <c r="AN22" s="35">
        <v>162666</v>
      </c>
      <c r="AO22" s="46">
        <f t="shared" ref="AO22:AO27" si="24">SUM(AC22:AN22)</f>
        <v>1698782</v>
      </c>
      <c r="AP22" s="35">
        <f>SUM(AP23:AP24)</f>
        <v>170996</v>
      </c>
      <c r="AQ22" s="35">
        <v>148810</v>
      </c>
      <c r="AR22" s="59">
        <f t="shared" ref="AR22:AW22" si="25">SUM(AR23:AR24)</f>
        <v>82876</v>
      </c>
      <c r="AS22" s="59">
        <f t="shared" si="25"/>
        <v>0</v>
      </c>
      <c r="AT22" s="59">
        <f t="shared" si="25"/>
        <v>0</v>
      </c>
      <c r="AU22" s="59">
        <f t="shared" si="25"/>
        <v>0</v>
      </c>
      <c r="AV22" s="59">
        <f t="shared" si="25"/>
        <v>0</v>
      </c>
      <c r="AW22" s="59">
        <f t="shared" si="25"/>
        <v>0</v>
      </c>
      <c r="AX22" s="59"/>
      <c r="AY22" s="11"/>
      <c r="AZ22" s="11"/>
      <c r="BA22" s="11"/>
      <c r="BB22" s="11"/>
    </row>
    <row r="23" spans="2:54" x14ac:dyDescent="0.25">
      <c r="B23" s="5" t="s">
        <v>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32050</v>
      </c>
      <c r="L23" s="29">
        <v>34786</v>
      </c>
      <c r="M23" s="29">
        <v>32704</v>
      </c>
      <c r="N23" s="29">
        <v>38240</v>
      </c>
      <c r="O23" s="46">
        <f t="shared" si="22"/>
        <v>137780</v>
      </c>
      <c r="P23" s="29">
        <v>39108</v>
      </c>
      <c r="Q23" s="29">
        <v>40414</v>
      </c>
      <c r="R23" s="29">
        <v>34108</v>
      </c>
      <c r="S23" s="29">
        <v>32388</v>
      </c>
      <c r="T23" s="29">
        <v>38550</v>
      </c>
      <c r="U23" s="36">
        <v>36540</v>
      </c>
      <c r="V23" s="36">
        <v>44268</v>
      </c>
      <c r="W23" s="36">
        <v>42802</v>
      </c>
      <c r="X23" s="36">
        <v>34404</v>
      </c>
      <c r="Y23" s="36">
        <v>35922</v>
      </c>
      <c r="Z23" s="29">
        <v>36656</v>
      </c>
      <c r="AA23" s="29">
        <v>43064</v>
      </c>
      <c r="AB23" s="46">
        <f t="shared" si="23"/>
        <v>458224</v>
      </c>
      <c r="AC23" s="29">
        <v>44584</v>
      </c>
      <c r="AD23" s="29">
        <v>43026</v>
      </c>
      <c r="AE23" s="29">
        <v>39592</v>
      </c>
      <c r="AF23" s="29">
        <v>36346</v>
      </c>
      <c r="AG23" s="29">
        <v>40414</v>
      </c>
      <c r="AH23" s="36">
        <v>37816</v>
      </c>
      <c r="AI23" s="36">
        <v>46342</v>
      </c>
      <c r="AJ23" s="36">
        <v>43368</v>
      </c>
      <c r="AK23" s="36">
        <v>37020</v>
      </c>
      <c r="AL23" s="36">
        <v>39434</v>
      </c>
      <c r="AM23" s="29">
        <v>35856</v>
      </c>
      <c r="AN23" s="29">
        <v>40630</v>
      </c>
      <c r="AO23" s="46">
        <f t="shared" si="24"/>
        <v>484428</v>
      </c>
      <c r="AP23" s="29">
        <v>40990</v>
      </c>
      <c r="AQ23" s="29">
        <v>37344</v>
      </c>
      <c r="AR23" s="72">
        <v>20002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  <c r="AX23" s="72">
        <v>0</v>
      </c>
      <c r="AY23" s="11"/>
      <c r="AZ23" s="11"/>
      <c r="BA23" s="11"/>
      <c r="BB23" s="11"/>
    </row>
    <row r="24" spans="2:54" x14ac:dyDescent="0.25">
      <c r="B24" s="5" t="s">
        <v>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125734</v>
      </c>
      <c r="L24" s="38">
        <v>128046</v>
      </c>
      <c r="M24" s="38">
        <v>124924</v>
      </c>
      <c r="N24" s="38">
        <v>123872</v>
      </c>
      <c r="O24" s="46">
        <f t="shared" si="22"/>
        <v>502576</v>
      </c>
      <c r="P24" s="38">
        <v>128352</v>
      </c>
      <c r="Q24" s="38">
        <v>117662</v>
      </c>
      <c r="R24" s="38">
        <v>112552</v>
      </c>
      <c r="S24" s="38">
        <v>108638</v>
      </c>
      <c r="T24" s="38">
        <v>126662</v>
      </c>
      <c r="U24" s="40">
        <v>127450</v>
      </c>
      <c r="V24" s="40">
        <v>129882</v>
      </c>
      <c r="W24" s="40">
        <v>122270</v>
      </c>
      <c r="X24" s="40">
        <v>119546</v>
      </c>
      <c r="Y24" s="40">
        <v>122890</v>
      </c>
      <c r="Z24" s="38">
        <v>119160</v>
      </c>
      <c r="AA24" s="38">
        <v>123238</v>
      </c>
      <c r="AB24" s="46">
        <f t="shared" si="23"/>
        <v>1458302</v>
      </c>
      <c r="AC24" s="38">
        <v>124130</v>
      </c>
      <c r="AD24" s="38">
        <v>114522</v>
      </c>
      <c r="AE24" s="38">
        <v>96508</v>
      </c>
      <c r="AF24" s="38">
        <v>117104</v>
      </c>
      <c r="AG24" s="38">
        <v>123954</v>
      </c>
      <c r="AH24" s="40">
        <v>76646</v>
      </c>
      <c r="AI24" s="40">
        <v>75762</v>
      </c>
      <c r="AJ24" s="40">
        <v>80418</v>
      </c>
      <c r="AK24" s="40">
        <v>78432</v>
      </c>
      <c r="AL24" s="40">
        <v>90194</v>
      </c>
      <c r="AM24" s="38">
        <v>114648</v>
      </c>
      <c r="AN24" s="38">
        <v>122036</v>
      </c>
      <c r="AO24" s="46">
        <f t="shared" si="24"/>
        <v>1214354</v>
      </c>
      <c r="AP24" s="38">
        <v>130006</v>
      </c>
      <c r="AQ24" s="38">
        <v>111466</v>
      </c>
      <c r="AR24" s="73">
        <v>62874</v>
      </c>
      <c r="AS24" s="73">
        <v>0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11"/>
      <c r="AZ24" s="11"/>
      <c r="BA24" s="11"/>
      <c r="BB24" s="11"/>
    </row>
    <row r="25" spans="2:54" x14ac:dyDescent="0.25">
      <c r="B25" s="4" t="s">
        <v>68</v>
      </c>
      <c r="C25" s="35">
        <f>SUM(C26:C27)</f>
        <v>0</v>
      </c>
      <c r="D25" s="35">
        <f t="shared" ref="D25:N25" si="26">SUM(D26:D27)</f>
        <v>0</v>
      </c>
      <c r="E25" s="35">
        <f t="shared" si="26"/>
        <v>0</v>
      </c>
      <c r="F25" s="35">
        <f t="shared" si="26"/>
        <v>0</v>
      </c>
      <c r="G25" s="35">
        <f t="shared" si="26"/>
        <v>0</v>
      </c>
      <c r="H25" s="35">
        <f t="shared" si="26"/>
        <v>0</v>
      </c>
      <c r="I25" s="35">
        <f t="shared" si="26"/>
        <v>0</v>
      </c>
      <c r="J25" s="35">
        <f t="shared" si="26"/>
        <v>0</v>
      </c>
      <c r="K25" s="35">
        <f t="shared" si="26"/>
        <v>134594</v>
      </c>
      <c r="L25" s="35">
        <f t="shared" si="26"/>
        <v>152856</v>
      </c>
      <c r="M25" s="35">
        <f t="shared" si="26"/>
        <v>145734</v>
      </c>
      <c r="N25" s="35">
        <f t="shared" si="26"/>
        <v>167116</v>
      </c>
      <c r="O25" s="46">
        <f t="shared" si="22"/>
        <v>600300</v>
      </c>
      <c r="P25" s="35">
        <v>155428</v>
      </c>
      <c r="Q25" s="35">
        <v>139766</v>
      </c>
      <c r="R25" s="35">
        <v>142914</v>
      </c>
      <c r="S25" s="35">
        <v>147682</v>
      </c>
      <c r="T25" s="35">
        <v>160968</v>
      </c>
      <c r="U25" s="35">
        <v>151042</v>
      </c>
      <c r="V25" s="35">
        <v>165628</v>
      </c>
      <c r="W25" s="35">
        <v>163926</v>
      </c>
      <c r="X25" s="35">
        <v>146724</v>
      </c>
      <c r="Y25" s="35">
        <v>157288</v>
      </c>
      <c r="Z25" s="35">
        <v>145916</v>
      </c>
      <c r="AA25" s="35">
        <v>169348</v>
      </c>
      <c r="AB25" s="46">
        <f t="shared" si="23"/>
        <v>1846630</v>
      </c>
      <c r="AC25" s="35">
        <v>164144</v>
      </c>
      <c r="AD25" s="35">
        <v>151202</v>
      </c>
      <c r="AE25" s="35">
        <v>162072</v>
      </c>
      <c r="AF25" s="35">
        <v>151886</v>
      </c>
      <c r="AG25" s="35">
        <v>163634</v>
      </c>
      <c r="AH25" s="35">
        <v>156800</v>
      </c>
      <c r="AI25" s="35">
        <v>174944</v>
      </c>
      <c r="AJ25" s="35">
        <v>179928</v>
      </c>
      <c r="AK25" s="35">
        <v>161398</v>
      </c>
      <c r="AL25" s="35">
        <v>170402</v>
      </c>
      <c r="AM25" s="35">
        <v>164308</v>
      </c>
      <c r="AN25" s="35">
        <v>185050</v>
      </c>
      <c r="AO25" s="46">
        <f t="shared" si="24"/>
        <v>1985768</v>
      </c>
      <c r="AP25" s="35">
        <f>SUM(AP26:AP27)</f>
        <v>173264</v>
      </c>
      <c r="AQ25" s="35">
        <v>146912</v>
      </c>
      <c r="AR25" s="59">
        <f t="shared" ref="AR25:AW25" si="27">SUM(AR26:AR27)</f>
        <v>81180</v>
      </c>
      <c r="AS25" s="59">
        <f t="shared" si="27"/>
        <v>0</v>
      </c>
      <c r="AT25" s="59">
        <f t="shared" si="27"/>
        <v>0</v>
      </c>
      <c r="AU25" s="59">
        <f t="shared" si="27"/>
        <v>0</v>
      </c>
      <c r="AV25" s="59">
        <f t="shared" si="27"/>
        <v>0</v>
      </c>
      <c r="AW25" s="59">
        <f t="shared" si="27"/>
        <v>53036</v>
      </c>
      <c r="AX25" s="59"/>
      <c r="AY25" s="11"/>
      <c r="AZ25" s="11"/>
      <c r="BA25" s="11"/>
      <c r="BB25" s="11"/>
    </row>
    <row r="26" spans="2:54" x14ac:dyDescent="0.25">
      <c r="B26" s="5" t="s">
        <v>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59682</v>
      </c>
      <c r="L26" s="29">
        <v>71364</v>
      </c>
      <c r="M26" s="29">
        <v>68542</v>
      </c>
      <c r="N26" s="29">
        <v>84286</v>
      </c>
      <c r="O26" s="46">
        <f t="shared" si="22"/>
        <v>283874</v>
      </c>
      <c r="P26" s="29">
        <v>80668</v>
      </c>
      <c r="Q26" s="29">
        <v>68674</v>
      </c>
      <c r="R26" s="29">
        <v>71188</v>
      </c>
      <c r="S26" s="29">
        <v>69334</v>
      </c>
      <c r="T26" s="29">
        <v>74310</v>
      </c>
      <c r="U26" s="36">
        <v>66214</v>
      </c>
      <c r="V26" s="36">
        <v>77966</v>
      </c>
      <c r="W26" s="36">
        <v>78904</v>
      </c>
      <c r="X26" s="36">
        <v>67020</v>
      </c>
      <c r="Y26" s="36">
        <v>70922</v>
      </c>
      <c r="Z26" s="29">
        <v>67206</v>
      </c>
      <c r="AA26" s="29">
        <v>87962</v>
      </c>
      <c r="AB26" s="46">
        <f t="shared" si="23"/>
        <v>880368</v>
      </c>
      <c r="AC26" s="29">
        <v>85802</v>
      </c>
      <c r="AD26" s="29">
        <v>75896</v>
      </c>
      <c r="AE26" s="29">
        <v>81978</v>
      </c>
      <c r="AF26" s="29">
        <v>72394</v>
      </c>
      <c r="AG26" s="29">
        <v>79076</v>
      </c>
      <c r="AH26" s="36">
        <v>73512</v>
      </c>
      <c r="AI26" s="36">
        <v>88224</v>
      </c>
      <c r="AJ26" s="36">
        <v>90256</v>
      </c>
      <c r="AK26" s="36">
        <v>76714</v>
      </c>
      <c r="AL26" s="36">
        <v>82238</v>
      </c>
      <c r="AM26" s="29">
        <v>76548</v>
      </c>
      <c r="AN26" s="29">
        <v>92582</v>
      </c>
      <c r="AO26" s="46">
        <f t="shared" si="24"/>
        <v>975220</v>
      </c>
      <c r="AP26" s="29">
        <v>89298</v>
      </c>
      <c r="AQ26" s="29">
        <v>73444</v>
      </c>
      <c r="AR26" s="72">
        <v>41196</v>
      </c>
      <c r="AS26" s="72">
        <v>0</v>
      </c>
      <c r="AT26" s="72">
        <v>0</v>
      </c>
      <c r="AU26" s="72">
        <v>0</v>
      </c>
      <c r="AV26" s="72">
        <v>0</v>
      </c>
      <c r="AW26" s="72">
        <v>25332</v>
      </c>
      <c r="AX26" s="72">
        <v>80818</v>
      </c>
      <c r="AY26" s="11"/>
      <c r="AZ26" s="11"/>
      <c r="BA26" s="11"/>
      <c r="BB26" s="11"/>
    </row>
    <row r="27" spans="2:54" x14ac:dyDescent="0.25">
      <c r="B27" s="5" t="s">
        <v>3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74912</v>
      </c>
      <c r="L27" s="38">
        <v>81492</v>
      </c>
      <c r="M27" s="38">
        <v>77192</v>
      </c>
      <c r="N27" s="38">
        <v>82830</v>
      </c>
      <c r="O27" s="46">
        <f t="shared" si="22"/>
        <v>316426</v>
      </c>
      <c r="P27" s="38">
        <v>74760</v>
      </c>
      <c r="Q27" s="38">
        <v>71092</v>
      </c>
      <c r="R27" s="38">
        <v>71726</v>
      </c>
      <c r="S27" s="38">
        <v>78348</v>
      </c>
      <c r="T27" s="38">
        <v>86658</v>
      </c>
      <c r="U27" s="40">
        <v>84828</v>
      </c>
      <c r="V27" s="40">
        <v>87662</v>
      </c>
      <c r="W27" s="40">
        <v>85022</v>
      </c>
      <c r="X27" s="40">
        <v>79704</v>
      </c>
      <c r="Y27" s="40">
        <v>86366</v>
      </c>
      <c r="Z27" s="38">
        <v>78710</v>
      </c>
      <c r="AA27" s="38">
        <v>81386</v>
      </c>
      <c r="AB27" s="46">
        <f t="shared" si="23"/>
        <v>966262</v>
      </c>
      <c r="AC27" s="38">
        <v>78342</v>
      </c>
      <c r="AD27" s="38">
        <v>75306</v>
      </c>
      <c r="AE27" s="38">
        <v>80094</v>
      </c>
      <c r="AF27" s="38">
        <v>79492</v>
      </c>
      <c r="AG27" s="38">
        <v>84558</v>
      </c>
      <c r="AH27" s="40">
        <v>83288</v>
      </c>
      <c r="AI27" s="40">
        <v>86720</v>
      </c>
      <c r="AJ27" s="40">
        <v>89672</v>
      </c>
      <c r="AK27" s="40">
        <v>84684</v>
      </c>
      <c r="AL27" s="40">
        <v>88164</v>
      </c>
      <c r="AM27" s="38">
        <v>87760</v>
      </c>
      <c r="AN27" s="38">
        <v>91338</v>
      </c>
      <c r="AO27" s="46">
        <f t="shared" si="24"/>
        <v>1009418</v>
      </c>
      <c r="AP27" s="38">
        <v>83966</v>
      </c>
      <c r="AQ27" s="38">
        <v>73468</v>
      </c>
      <c r="AR27" s="73">
        <v>39984</v>
      </c>
      <c r="AS27" s="73">
        <v>0</v>
      </c>
      <c r="AT27" s="73">
        <v>0</v>
      </c>
      <c r="AU27" s="73">
        <v>0</v>
      </c>
      <c r="AV27" s="73">
        <v>0</v>
      </c>
      <c r="AW27" s="73">
        <v>27704</v>
      </c>
      <c r="AX27" s="73">
        <v>96058</v>
      </c>
      <c r="AY27" s="11"/>
      <c r="AZ27" s="11"/>
      <c r="BA27" s="11"/>
      <c r="BB27" s="11"/>
    </row>
    <row r="28" spans="2:54" x14ac:dyDescent="0.25">
      <c r="B28" s="6" t="s">
        <v>10</v>
      </c>
      <c r="C28" s="33">
        <f>SUM(C29:C30)</f>
        <v>0</v>
      </c>
      <c r="D28" s="33">
        <f t="shared" ref="D28:N28" si="28">SUM(D29:D30)</f>
        <v>0</v>
      </c>
      <c r="E28" s="33">
        <f t="shared" si="28"/>
        <v>0</v>
      </c>
      <c r="F28" s="33">
        <f t="shared" si="28"/>
        <v>0</v>
      </c>
      <c r="G28" s="33">
        <f t="shared" si="28"/>
        <v>0</v>
      </c>
      <c r="H28" s="33">
        <f t="shared" si="28"/>
        <v>0</v>
      </c>
      <c r="I28" s="33">
        <f t="shared" si="28"/>
        <v>0</v>
      </c>
      <c r="J28" s="33">
        <f t="shared" si="28"/>
        <v>0</v>
      </c>
      <c r="K28" s="33">
        <f t="shared" si="28"/>
        <v>292378</v>
      </c>
      <c r="L28" s="33">
        <f t="shared" si="28"/>
        <v>315688</v>
      </c>
      <c r="M28" s="33">
        <f t="shared" si="28"/>
        <v>303362</v>
      </c>
      <c r="N28" s="33">
        <f t="shared" si="28"/>
        <v>329228</v>
      </c>
      <c r="O28" s="33">
        <f t="shared" ref="O28:AO28" si="29">SUM(O29:O30)</f>
        <v>1240656</v>
      </c>
      <c r="P28" s="33">
        <f t="shared" si="29"/>
        <v>322888</v>
      </c>
      <c r="Q28" s="33">
        <f t="shared" si="29"/>
        <v>297842</v>
      </c>
      <c r="R28" s="33">
        <f t="shared" si="29"/>
        <v>289574</v>
      </c>
      <c r="S28" s="33">
        <f t="shared" si="29"/>
        <v>288708</v>
      </c>
      <c r="T28" s="33">
        <f t="shared" si="29"/>
        <v>326180</v>
      </c>
      <c r="U28" s="33">
        <f t="shared" si="29"/>
        <v>315032</v>
      </c>
      <c r="V28" s="33">
        <f t="shared" si="29"/>
        <v>339778</v>
      </c>
      <c r="W28" s="33">
        <f t="shared" si="29"/>
        <v>328998</v>
      </c>
      <c r="X28" s="33">
        <f t="shared" si="29"/>
        <v>300674</v>
      </c>
      <c r="Y28" s="33">
        <f t="shared" si="29"/>
        <v>316100</v>
      </c>
      <c r="Z28" s="33">
        <f t="shared" si="29"/>
        <v>301732</v>
      </c>
      <c r="AA28" s="33">
        <f t="shared" si="29"/>
        <v>335650</v>
      </c>
      <c r="AB28" s="33">
        <f>SUM(AB29:AB30)</f>
        <v>3763156</v>
      </c>
      <c r="AC28" s="33">
        <f t="shared" si="29"/>
        <v>332858</v>
      </c>
      <c r="AD28" s="33">
        <f t="shared" si="29"/>
        <v>308750</v>
      </c>
      <c r="AE28" s="33">
        <f t="shared" si="29"/>
        <v>298172</v>
      </c>
      <c r="AF28" s="33">
        <f t="shared" si="29"/>
        <v>305336</v>
      </c>
      <c r="AG28" s="33">
        <f t="shared" si="29"/>
        <v>328002</v>
      </c>
      <c r="AH28" s="33">
        <f t="shared" si="29"/>
        <v>271262</v>
      </c>
      <c r="AI28" s="33">
        <f t="shared" si="29"/>
        <v>297048</v>
      </c>
      <c r="AJ28" s="33">
        <f t="shared" si="29"/>
        <v>303714</v>
      </c>
      <c r="AK28" s="33">
        <f t="shared" si="29"/>
        <v>276850</v>
      </c>
      <c r="AL28" s="33">
        <f t="shared" si="29"/>
        <v>300030</v>
      </c>
      <c r="AM28" s="33">
        <v>314812</v>
      </c>
      <c r="AN28" s="33">
        <f t="shared" si="29"/>
        <v>346586</v>
      </c>
      <c r="AO28" s="33">
        <f t="shared" si="29"/>
        <v>3683420</v>
      </c>
      <c r="AP28" s="33">
        <f t="shared" ref="AP28" si="30">SUM(AP29:AP30)</f>
        <v>344260</v>
      </c>
      <c r="AQ28" s="33">
        <v>295722</v>
      </c>
      <c r="AR28" s="60">
        <f t="shared" ref="AR28" si="31">SUM(AR29:AR30)</f>
        <v>164056</v>
      </c>
      <c r="AS28" s="60">
        <f t="shared" ref="AS28:AW28" si="32">SUM(AS29:AS30)</f>
        <v>0</v>
      </c>
      <c r="AT28" s="60">
        <f t="shared" si="32"/>
        <v>0</v>
      </c>
      <c r="AU28" s="60">
        <f t="shared" si="32"/>
        <v>0</v>
      </c>
      <c r="AV28" s="60">
        <f t="shared" si="32"/>
        <v>0</v>
      </c>
      <c r="AW28" s="60">
        <f t="shared" si="32"/>
        <v>53036</v>
      </c>
      <c r="AX28" s="60">
        <f t="shared" ref="AX28" si="33">SUM(AX29:AX30)</f>
        <v>176876</v>
      </c>
      <c r="AY28" s="11"/>
      <c r="AZ28" s="11"/>
      <c r="BA28" s="11"/>
      <c r="BB28" s="11"/>
    </row>
    <row r="29" spans="2:54" x14ac:dyDescent="0.25">
      <c r="B29" s="5" t="s">
        <v>2</v>
      </c>
      <c r="C29" s="37">
        <f>C23+C26</f>
        <v>0</v>
      </c>
      <c r="D29" s="37">
        <f t="shared" ref="D29:N30" si="34">D23+D26</f>
        <v>0</v>
      </c>
      <c r="E29" s="37">
        <f t="shared" si="34"/>
        <v>0</v>
      </c>
      <c r="F29" s="37">
        <f t="shared" si="34"/>
        <v>0</v>
      </c>
      <c r="G29" s="37">
        <f t="shared" si="34"/>
        <v>0</v>
      </c>
      <c r="H29" s="37">
        <f t="shared" si="34"/>
        <v>0</v>
      </c>
      <c r="I29" s="37">
        <f t="shared" si="34"/>
        <v>0</v>
      </c>
      <c r="J29" s="37">
        <f t="shared" si="34"/>
        <v>0</v>
      </c>
      <c r="K29" s="37">
        <f t="shared" si="34"/>
        <v>91732</v>
      </c>
      <c r="L29" s="37">
        <f t="shared" si="34"/>
        <v>106150</v>
      </c>
      <c r="M29" s="37">
        <f t="shared" si="34"/>
        <v>101246</v>
      </c>
      <c r="N29" s="37">
        <f t="shared" si="34"/>
        <v>122526</v>
      </c>
      <c r="O29" s="37">
        <f t="shared" ref="O29:AO30" si="35">O23+O26</f>
        <v>421654</v>
      </c>
      <c r="P29" s="37">
        <f t="shared" si="35"/>
        <v>119776</v>
      </c>
      <c r="Q29" s="37">
        <f t="shared" si="35"/>
        <v>109088</v>
      </c>
      <c r="R29" s="37">
        <f t="shared" si="35"/>
        <v>105296</v>
      </c>
      <c r="S29" s="37">
        <f t="shared" si="35"/>
        <v>101722</v>
      </c>
      <c r="T29" s="37">
        <f t="shared" si="35"/>
        <v>112860</v>
      </c>
      <c r="U29" s="37">
        <f t="shared" si="35"/>
        <v>102754</v>
      </c>
      <c r="V29" s="37">
        <f t="shared" si="35"/>
        <v>122234</v>
      </c>
      <c r="W29" s="37">
        <f t="shared" si="35"/>
        <v>121706</v>
      </c>
      <c r="X29" s="37">
        <f t="shared" si="35"/>
        <v>101424</v>
      </c>
      <c r="Y29" s="37">
        <f t="shared" si="35"/>
        <v>106844</v>
      </c>
      <c r="Z29" s="37">
        <f t="shared" si="35"/>
        <v>103862</v>
      </c>
      <c r="AA29" s="37">
        <f t="shared" si="35"/>
        <v>131026</v>
      </c>
      <c r="AB29" s="37">
        <f>AB23+AB26</f>
        <v>1338592</v>
      </c>
      <c r="AC29" s="37">
        <f t="shared" si="35"/>
        <v>130386</v>
      </c>
      <c r="AD29" s="37">
        <f t="shared" si="35"/>
        <v>118922</v>
      </c>
      <c r="AE29" s="37">
        <f t="shared" si="35"/>
        <v>121570</v>
      </c>
      <c r="AF29" s="37">
        <f t="shared" si="35"/>
        <v>108740</v>
      </c>
      <c r="AG29" s="37">
        <f t="shared" si="35"/>
        <v>119490</v>
      </c>
      <c r="AH29" s="37">
        <f t="shared" si="35"/>
        <v>111328</v>
      </c>
      <c r="AI29" s="37">
        <f t="shared" si="35"/>
        <v>134566</v>
      </c>
      <c r="AJ29" s="37">
        <f t="shared" si="35"/>
        <v>133624</v>
      </c>
      <c r="AK29" s="37">
        <f t="shared" si="35"/>
        <v>113734</v>
      </c>
      <c r="AL29" s="37">
        <f t="shared" si="35"/>
        <v>121672</v>
      </c>
      <c r="AM29" s="37">
        <v>112404</v>
      </c>
      <c r="AN29" s="37">
        <f t="shared" si="35"/>
        <v>133212</v>
      </c>
      <c r="AO29" s="37">
        <f t="shared" si="35"/>
        <v>1459648</v>
      </c>
      <c r="AP29" s="37">
        <f t="shared" ref="AP29" si="36">AP23+AP26</f>
        <v>130288</v>
      </c>
      <c r="AQ29" s="37">
        <v>110788</v>
      </c>
      <c r="AR29" s="61">
        <f t="shared" ref="AR29:AR30" si="37">AR23+AR26</f>
        <v>61198</v>
      </c>
      <c r="AS29" s="61">
        <f t="shared" ref="AS29:AW29" si="38">AS23+AS26</f>
        <v>0</v>
      </c>
      <c r="AT29" s="61">
        <f t="shared" si="38"/>
        <v>0</v>
      </c>
      <c r="AU29" s="61">
        <f t="shared" si="38"/>
        <v>0</v>
      </c>
      <c r="AV29" s="61">
        <f t="shared" si="38"/>
        <v>0</v>
      </c>
      <c r="AW29" s="61">
        <f t="shared" si="38"/>
        <v>25332</v>
      </c>
      <c r="AX29" s="61">
        <f t="shared" ref="AX29" si="39">AX23+AX26</f>
        <v>80818</v>
      </c>
      <c r="AY29" s="11"/>
      <c r="AZ29" s="11"/>
      <c r="BA29" s="11"/>
      <c r="BB29" s="11"/>
    </row>
    <row r="30" spans="2:54" x14ac:dyDescent="0.25">
      <c r="B30" s="5" t="s">
        <v>3</v>
      </c>
      <c r="C30" s="37">
        <f>C24+C27</f>
        <v>0</v>
      </c>
      <c r="D30" s="37">
        <f t="shared" si="34"/>
        <v>0</v>
      </c>
      <c r="E30" s="37">
        <f t="shared" si="34"/>
        <v>0</v>
      </c>
      <c r="F30" s="37">
        <f t="shared" si="34"/>
        <v>0</v>
      </c>
      <c r="G30" s="37">
        <f t="shared" si="34"/>
        <v>0</v>
      </c>
      <c r="H30" s="37">
        <f t="shared" si="34"/>
        <v>0</v>
      </c>
      <c r="I30" s="37">
        <f t="shared" si="34"/>
        <v>0</v>
      </c>
      <c r="J30" s="37">
        <f t="shared" si="34"/>
        <v>0</v>
      </c>
      <c r="K30" s="37">
        <f t="shared" si="34"/>
        <v>200646</v>
      </c>
      <c r="L30" s="37">
        <f t="shared" si="34"/>
        <v>209538</v>
      </c>
      <c r="M30" s="37">
        <f t="shared" si="34"/>
        <v>202116</v>
      </c>
      <c r="N30" s="37">
        <f t="shared" si="34"/>
        <v>206702</v>
      </c>
      <c r="O30" s="37">
        <f t="shared" ref="O30:AN30" si="40">O24+O27</f>
        <v>819002</v>
      </c>
      <c r="P30" s="37">
        <f t="shared" si="40"/>
        <v>203112</v>
      </c>
      <c r="Q30" s="37">
        <f t="shared" si="40"/>
        <v>188754</v>
      </c>
      <c r="R30" s="37">
        <f t="shared" si="40"/>
        <v>184278</v>
      </c>
      <c r="S30" s="37">
        <f t="shared" si="40"/>
        <v>186986</v>
      </c>
      <c r="T30" s="37">
        <f t="shared" si="40"/>
        <v>213320</v>
      </c>
      <c r="U30" s="37">
        <f t="shared" si="40"/>
        <v>212278</v>
      </c>
      <c r="V30" s="37">
        <f t="shared" si="40"/>
        <v>217544</v>
      </c>
      <c r="W30" s="37">
        <f t="shared" si="40"/>
        <v>207292</v>
      </c>
      <c r="X30" s="37">
        <f t="shared" si="40"/>
        <v>199250</v>
      </c>
      <c r="Y30" s="37">
        <f t="shared" si="40"/>
        <v>209256</v>
      </c>
      <c r="Z30" s="37">
        <f t="shared" si="40"/>
        <v>197870</v>
      </c>
      <c r="AA30" s="37">
        <f t="shared" si="40"/>
        <v>204624</v>
      </c>
      <c r="AB30" s="37">
        <f>AB24+AB27</f>
        <v>2424564</v>
      </c>
      <c r="AC30" s="37">
        <f t="shared" si="40"/>
        <v>202472</v>
      </c>
      <c r="AD30" s="37">
        <f t="shared" si="40"/>
        <v>189828</v>
      </c>
      <c r="AE30" s="37">
        <f t="shared" si="40"/>
        <v>176602</v>
      </c>
      <c r="AF30" s="37">
        <f t="shared" si="40"/>
        <v>196596</v>
      </c>
      <c r="AG30" s="37">
        <f t="shared" si="40"/>
        <v>208512</v>
      </c>
      <c r="AH30" s="37">
        <f t="shared" si="40"/>
        <v>159934</v>
      </c>
      <c r="AI30" s="37">
        <f t="shared" si="40"/>
        <v>162482</v>
      </c>
      <c r="AJ30" s="37">
        <f t="shared" si="40"/>
        <v>170090</v>
      </c>
      <c r="AK30" s="37">
        <f t="shared" si="40"/>
        <v>163116</v>
      </c>
      <c r="AL30" s="37">
        <f t="shared" si="40"/>
        <v>178358</v>
      </c>
      <c r="AM30" s="37">
        <v>202408</v>
      </c>
      <c r="AN30" s="37">
        <f t="shared" si="40"/>
        <v>213374</v>
      </c>
      <c r="AO30" s="37">
        <f t="shared" si="35"/>
        <v>2223772</v>
      </c>
      <c r="AP30" s="37">
        <f t="shared" ref="AP30" si="41">AP24+AP27</f>
        <v>213972</v>
      </c>
      <c r="AQ30" s="37">
        <v>184934</v>
      </c>
      <c r="AR30" s="61">
        <f t="shared" si="37"/>
        <v>102858</v>
      </c>
      <c r="AS30" s="61">
        <f t="shared" ref="AS30:AW30" si="42">AS24+AS27</f>
        <v>0</v>
      </c>
      <c r="AT30" s="61">
        <f t="shared" si="42"/>
        <v>0</v>
      </c>
      <c r="AU30" s="61">
        <f t="shared" si="42"/>
        <v>0</v>
      </c>
      <c r="AV30" s="61">
        <f t="shared" si="42"/>
        <v>0</v>
      </c>
      <c r="AW30" s="61">
        <f t="shared" si="42"/>
        <v>27704</v>
      </c>
      <c r="AX30" s="61">
        <f t="shared" ref="AX30" si="43">AX24+AX27</f>
        <v>96058</v>
      </c>
      <c r="AY30" s="11"/>
      <c r="AZ30" s="11"/>
      <c r="BA30" s="11"/>
      <c r="BB30" s="11"/>
    </row>
  </sheetData>
  <mergeCells count="20">
    <mergeCell ref="C6:N6"/>
    <mergeCell ref="P6:AA6"/>
    <mergeCell ref="C20:N20"/>
    <mergeCell ref="P20:AA20"/>
    <mergeCell ref="A1:B1"/>
    <mergeCell ref="AP6:BA6"/>
    <mergeCell ref="BB6:BB7"/>
    <mergeCell ref="AP20:BA20"/>
    <mergeCell ref="BB20:BB21"/>
    <mergeCell ref="AC20:AN20"/>
    <mergeCell ref="AC6:AN6"/>
    <mergeCell ref="A2:B2"/>
    <mergeCell ref="B6:B7"/>
    <mergeCell ref="B20:B21"/>
    <mergeCell ref="AO6:AO7"/>
    <mergeCell ref="AO20:AO21"/>
    <mergeCell ref="O6:O7"/>
    <mergeCell ref="O20:O21"/>
    <mergeCell ref="AB6:AB7"/>
    <mergeCell ref="AB20:AB21"/>
  </mergeCells>
  <hyperlinks>
    <hyperlink ref="A1:B1" location="ÍNDICE!A1" display="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DO53"/>
  <sheetViews>
    <sheetView showGridLines="0" zoomScale="85" zoomScaleNormal="85" workbookViewId="0">
      <pane xSplit="2" ySplit="3" topLeftCell="DI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42578125" style="2"/>
    <col min="2" max="2" width="26" style="2" customWidth="1"/>
    <col min="3" max="11" width="11.5703125" style="2" customWidth="1"/>
    <col min="12" max="12" width="12.7109375" style="2" customWidth="1"/>
    <col min="13" max="13" width="12.42578125" style="2" customWidth="1"/>
    <col min="14" max="14" width="12.28515625" style="2" customWidth="1"/>
    <col min="15" max="15" width="13.42578125" style="2" customWidth="1"/>
    <col min="16" max="16" width="12.5703125" style="2" customWidth="1"/>
    <col min="17" max="17" width="12.28515625" style="2" customWidth="1"/>
    <col min="18" max="18" width="12.5703125" style="2" customWidth="1"/>
    <col min="19" max="19" width="12.42578125" style="2" customWidth="1"/>
    <col min="20" max="20" width="12.5703125" style="2" customWidth="1"/>
    <col min="21" max="21" width="12.42578125" style="2" customWidth="1"/>
    <col min="22" max="23" width="12.5703125" style="2" customWidth="1"/>
    <col min="24" max="24" width="12.28515625" style="2" customWidth="1"/>
    <col min="25" max="25" width="12.42578125" style="2" customWidth="1"/>
    <col min="26" max="26" width="12.28515625" style="2" customWidth="1"/>
    <col min="27" max="27" width="12.42578125" style="2" customWidth="1"/>
    <col min="28" max="28" width="13.140625" style="2" customWidth="1"/>
    <col min="29" max="29" width="12.5703125" style="2" customWidth="1"/>
    <col min="30" max="30" width="12.140625" style="2" customWidth="1"/>
    <col min="31" max="31" width="12.28515625" style="2" customWidth="1"/>
    <col min="32" max="32" width="12.5703125" style="2" customWidth="1"/>
    <col min="33" max="33" width="12.28515625" style="2" customWidth="1"/>
    <col min="34" max="34" width="12.140625" style="2" customWidth="1"/>
    <col min="35" max="35" width="12.42578125" style="2" customWidth="1"/>
    <col min="36" max="36" width="12.28515625" style="2" customWidth="1"/>
    <col min="37" max="37" width="12.5703125" style="2" customWidth="1"/>
    <col min="38" max="38" width="12.28515625" style="2" customWidth="1"/>
    <col min="39" max="40" width="12.42578125" style="2" customWidth="1"/>
    <col min="41" max="41" width="14.140625" style="2" bestFit="1" customWidth="1"/>
    <col min="42" max="42" width="12.140625" style="2" customWidth="1"/>
    <col min="43" max="43" width="12.42578125" style="2" customWidth="1"/>
    <col min="44" max="44" width="12.5703125" style="2" customWidth="1"/>
    <col min="45" max="45" width="12.140625" style="2" customWidth="1"/>
    <col min="46" max="46" width="12.5703125" style="2" customWidth="1"/>
    <col min="47" max="47" width="12.42578125" style="2" customWidth="1"/>
    <col min="48" max="48" width="12.28515625" style="2" customWidth="1"/>
    <col min="49" max="49" width="12.42578125" style="2" customWidth="1"/>
    <col min="50" max="50" width="12" style="2" customWidth="1"/>
    <col min="51" max="51" width="12.42578125" style="2" customWidth="1"/>
    <col min="52" max="52" width="12.140625" style="2" customWidth="1"/>
    <col min="53" max="53" width="12.42578125" style="2" customWidth="1"/>
    <col min="54" max="54" width="14.28515625" style="2" bestFit="1" customWidth="1"/>
    <col min="55" max="55" width="12.28515625" style="2" customWidth="1"/>
    <col min="56" max="56" width="12.42578125" style="2" customWidth="1"/>
    <col min="57" max="57" width="12.28515625" style="2" customWidth="1"/>
    <col min="58" max="58" width="12.42578125" style="2" customWidth="1"/>
    <col min="59" max="62" width="12.28515625" style="2" customWidth="1"/>
    <col min="63" max="63" width="12.42578125" style="2" customWidth="1"/>
    <col min="64" max="65" width="12.5703125" style="2" customWidth="1"/>
    <col min="66" max="66" width="12.42578125" style="2" customWidth="1"/>
    <col min="67" max="67" width="14.42578125" style="2" bestFit="1" customWidth="1"/>
    <col min="68" max="70" width="12.28515625" style="2" customWidth="1"/>
    <col min="71" max="71" width="12.42578125" style="2" customWidth="1"/>
    <col min="72" max="72" width="12.140625" style="2" customWidth="1"/>
    <col min="73" max="74" width="12.42578125" style="2" customWidth="1"/>
    <col min="75" max="75" width="12.7109375" style="2" customWidth="1"/>
    <col min="76" max="76" width="12.5703125" style="2" customWidth="1"/>
    <col min="77" max="77" width="12.28515625" style="2" customWidth="1"/>
    <col min="78" max="78" width="12.5703125" style="2" customWidth="1"/>
    <col min="79" max="79" width="12.42578125" style="2" customWidth="1"/>
    <col min="80" max="80" width="14.140625" style="2" bestFit="1" customWidth="1"/>
    <col min="81" max="82" width="12.42578125" style="2" customWidth="1"/>
    <col min="83" max="83" width="12.28515625" style="2" customWidth="1"/>
    <col min="84" max="85" width="12.42578125" style="2" customWidth="1"/>
    <col min="86" max="89" width="12.5703125" style="2" customWidth="1"/>
    <col min="90" max="91" width="12.42578125" style="2" customWidth="1"/>
    <col min="92" max="92" width="12.28515625" style="2" customWidth="1"/>
    <col min="93" max="93" width="14.7109375" style="2" bestFit="1" customWidth="1"/>
    <col min="94" max="94" width="12.5703125" style="2" customWidth="1"/>
    <col min="95" max="96" width="12.28515625" style="2" customWidth="1"/>
    <col min="97" max="99" width="12.85546875" style="2" customWidth="1"/>
    <col min="100" max="101" width="13.28515625" style="2" customWidth="1"/>
    <col min="102" max="105" width="11.5703125" style="2" customWidth="1"/>
    <col min="106" max="106" width="15.42578125" style="2" bestFit="1" customWidth="1"/>
    <col min="107" max="107" width="12.85546875" style="2" customWidth="1"/>
    <col min="108" max="108" width="13.42578125" style="2" bestFit="1" customWidth="1"/>
    <col min="109" max="109" width="13.5703125" style="2" bestFit="1" customWidth="1"/>
    <col min="110" max="110" width="11.5703125" style="2" bestFit="1" customWidth="1"/>
    <col min="111" max="16384" width="11.42578125" style="2"/>
  </cols>
  <sheetData>
    <row r="1" spans="1:119" ht="19.5" x14ac:dyDescent="0.3">
      <c r="A1" s="104" t="s">
        <v>146</v>
      </c>
      <c r="B1" s="104"/>
    </row>
    <row r="2" spans="1:119" ht="30.75" customHeight="1" x14ac:dyDescent="0.25">
      <c r="A2" s="110" t="s">
        <v>95</v>
      </c>
      <c r="B2" s="111"/>
    </row>
    <row r="3" spans="1:119" x14ac:dyDescent="0.25">
      <c r="A3" s="8" t="s">
        <v>96</v>
      </c>
    </row>
    <row r="4" spans="1:119" x14ac:dyDescent="0.25">
      <c r="CP4" s="48"/>
      <c r="CQ4" s="48"/>
      <c r="CR4" s="48"/>
      <c r="CS4" s="48"/>
      <c r="CT4" s="48"/>
      <c r="CU4" s="48"/>
      <c r="CV4" s="48"/>
      <c r="CW4" s="48"/>
      <c r="CX4" s="48"/>
      <c r="CY4" s="48"/>
    </row>
    <row r="5" spans="1:119" x14ac:dyDescent="0.25">
      <c r="B5" s="1" t="s">
        <v>71</v>
      </c>
    </row>
    <row r="6" spans="1:119" ht="15" customHeight="1" x14ac:dyDescent="0.25">
      <c r="B6" s="112" t="s">
        <v>0</v>
      </c>
      <c r="C6" s="105">
        <v>2009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99</v>
      </c>
      <c r="P6" s="105">
        <v>2010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100</v>
      </c>
      <c r="AC6" s="105">
        <v>2011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101</v>
      </c>
      <c r="AP6" s="105">
        <v>2012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102</v>
      </c>
      <c r="BC6" s="105">
        <v>2013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103</v>
      </c>
      <c r="BP6" s="105">
        <v>2014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104</v>
      </c>
      <c r="CC6" s="105">
        <v>2015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105</v>
      </c>
      <c r="CP6" s="105">
        <v>2016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3" t="s">
        <v>11</v>
      </c>
      <c r="CD7" s="3" t="s">
        <v>12</v>
      </c>
      <c r="CE7" s="3" t="s">
        <v>13</v>
      </c>
      <c r="CF7" s="3" t="s">
        <v>14</v>
      </c>
      <c r="CG7" s="3" t="s">
        <v>15</v>
      </c>
      <c r="CH7" s="3" t="s">
        <v>16</v>
      </c>
      <c r="CI7" s="3" t="s">
        <v>17</v>
      </c>
      <c r="CJ7" s="3" t="s">
        <v>18</v>
      </c>
      <c r="CK7" s="3" t="s">
        <v>19</v>
      </c>
      <c r="CL7" s="3" t="s">
        <v>20</v>
      </c>
      <c r="CM7" s="3" t="s">
        <v>21</v>
      </c>
      <c r="CN7" s="3" t="s">
        <v>22</v>
      </c>
      <c r="CO7" s="109"/>
      <c r="CP7" s="3" t="s">
        <v>11</v>
      </c>
      <c r="CQ7" s="3" t="s">
        <v>12</v>
      </c>
      <c r="CR7" s="3" t="s">
        <v>13</v>
      </c>
      <c r="CS7" s="3" t="s">
        <v>14</v>
      </c>
      <c r="CT7" s="3" t="s">
        <v>15</v>
      </c>
      <c r="CU7" s="3" t="s">
        <v>16</v>
      </c>
      <c r="CV7" s="3" t="s">
        <v>17</v>
      </c>
      <c r="CW7" s="3" t="s">
        <v>18</v>
      </c>
      <c r="CX7" s="3" t="s">
        <v>19</v>
      </c>
      <c r="CY7" s="3" t="s">
        <v>20</v>
      </c>
      <c r="CZ7" s="3" t="s">
        <v>21</v>
      </c>
      <c r="DA7" s="3" t="s">
        <v>22</v>
      </c>
      <c r="DB7" s="109"/>
      <c r="DC7" s="53" t="s">
        <v>11</v>
      </c>
      <c r="DD7" s="53" t="s">
        <v>12</v>
      </c>
      <c r="DE7" s="53" t="s">
        <v>13</v>
      </c>
      <c r="DF7" s="81" t="s">
        <v>14</v>
      </c>
      <c r="DG7" s="53" t="s">
        <v>15</v>
      </c>
      <c r="DH7" s="53" t="s">
        <v>16</v>
      </c>
      <c r="DI7" s="53" t="s">
        <v>17</v>
      </c>
      <c r="DJ7" s="53" t="s">
        <v>18</v>
      </c>
      <c r="DK7" s="53" t="s">
        <v>19</v>
      </c>
      <c r="DL7" s="53" t="s">
        <v>20</v>
      </c>
      <c r="DM7" s="53" t="s">
        <v>21</v>
      </c>
      <c r="DN7" s="53" t="s">
        <v>22</v>
      </c>
      <c r="DO7" s="109"/>
    </row>
    <row r="8" spans="1:119" x14ac:dyDescent="0.25">
      <c r="B8" s="4" t="s">
        <v>61</v>
      </c>
      <c r="C8" s="26">
        <f>SUM(C9:C10)</f>
        <v>0</v>
      </c>
      <c r="D8" s="26">
        <f t="shared" ref="D8:J8" si="0">SUM(D9:D10)</f>
        <v>0</v>
      </c>
      <c r="E8" s="26">
        <f>SUM(E9:E10)</f>
        <v>0</v>
      </c>
      <c r="F8" s="26">
        <f t="shared" si="0"/>
        <v>0</v>
      </c>
      <c r="G8" s="26">
        <f>SUM(G9:G10)</f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v>33610</v>
      </c>
      <c r="L8" s="26">
        <v>170286</v>
      </c>
      <c r="M8" s="26">
        <v>170082</v>
      </c>
      <c r="N8" s="26">
        <v>188642</v>
      </c>
      <c r="O8" s="26">
        <f>SUM(C8:N8)</f>
        <v>562620</v>
      </c>
      <c r="P8" s="26">
        <v>184162</v>
      </c>
      <c r="Q8" s="26">
        <v>169032</v>
      </c>
      <c r="R8" s="26">
        <v>174180</v>
      </c>
      <c r="S8" s="26">
        <v>162562</v>
      </c>
      <c r="T8" s="26">
        <v>167662</v>
      </c>
      <c r="U8" s="26">
        <v>170146</v>
      </c>
      <c r="V8" s="26">
        <v>185124</v>
      </c>
      <c r="W8" s="26">
        <v>179812</v>
      </c>
      <c r="X8" s="26">
        <v>173356</v>
      </c>
      <c r="Y8" s="26">
        <v>183598</v>
      </c>
      <c r="Z8" s="26">
        <v>179522</v>
      </c>
      <c r="AA8" s="26">
        <v>209218</v>
      </c>
      <c r="AB8" s="26">
        <f>SUM(P8:AA8)</f>
        <v>2138374</v>
      </c>
      <c r="AC8" s="26">
        <v>203506</v>
      </c>
      <c r="AD8" s="26">
        <v>191594</v>
      </c>
      <c r="AE8" s="26">
        <v>193834</v>
      </c>
      <c r="AF8" s="26">
        <v>191198</v>
      </c>
      <c r="AG8" s="26">
        <v>189434</v>
      </c>
      <c r="AH8" s="26">
        <v>187972</v>
      </c>
      <c r="AI8" s="26">
        <v>204902</v>
      </c>
      <c r="AJ8" s="26">
        <v>202442</v>
      </c>
      <c r="AK8" s="26">
        <v>190856</v>
      </c>
      <c r="AL8" s="26">
        <v>201386</v>
      </c>
      <c r="AM8" s="26">
        <v>193592</v>
      </c>
      <c r="AN8" s="26">
        <v>223750</v>
      </c>
      <c r="AO8" s="26">
        <f>SUM(AC8:AN8)</f>
        <v>2374466</v>
      </c>
      <c r="AP8" s="26">
        <v>219232</v>
      </c>
      <c r="AQ8" s="26">
        <v>208364</v>
      </c>
      <c r="AR8" s="26">
        <v>211700</v>
      </c>
      <c r="AS8" s="26">
        <v>202570</v>
      </c>
      <c r="AT8" s="26">
        <v>206374</v>
      </c>
      <c r="AU8" s="26">
        <v>203672</v>
      </c>
      <c r="AV8" s="26">
        <v>214606</v>
      </c>
      <c r="AW8" s="26">
        <v>219508</v>
      </c>
      <c r="AX8" s="26">
        <v>208246</v>
      </c>
      <c r="AY8" s="26">
        <v>216876</v>
      </c>
      <c r="AZ8" s="26">
        <v>211108</v>
      </c>
      <c r="BA8" s="26">
        <v>234116</v>
      </c>
      <c r="BB8" s="26">
        <f>SUM(AP8:BA8)</f>
        <v>2556372</v>
      </c>
      <c r="BC8" s="26">
        <v>228742</v>
      </c>
      <c r="BD8" s="26">
        <v>209610</v>
      </c>
      <c r="BE8" s="26">
        <v>220650</v>
      </c>
      <c r="BF8" s="26">
        <v>201380</v>
      </c>
      <c r="BG8" s="26">
        <v>207964</v>
      </c>
      <c r="BH8" s="26">
        <v>203312</v>
      </c>
      <c r="BI8" s="26">
        <v>223228</v>
      </c>
      <c r="BJ8" s="26">
        <v>224748</v>
      </c>
      <c r="BK8" s="26">
        <v>209880</v>
      </c>
      <c r="BL8" s="26">
        <v>219734</v>
      </c>
      <c r="BM8" s="26">
        <v>221344</v>
      </c>
      <c r="BN8" s="26">
        <v>248494</v>
      </c>
      <c r="BO8" s="26">
        <f>SUM(BC8:BN8)</f>
        <v>2619086</v>
      </c>
      <c r="BP8" s="26">
        <v>241928</v>
      </c>
      <c r="BQ8" s="26">
        <v>224390</v>
      </c>
      <c r="BR8" s="26">
        <v>220950</v>
      </c>
      <c r="BS8" s="26">
        <v>217092</v>
      </c>
      <c r="BT8" s="26">
        <v>218286</v>
      </c>
      <c r="BU8" s="26">
        <v>216038</v>
      </c>
      <c r="BV8" s="26">
        <v>238456</v>
      </c>
      <c r="BW8" s="26">
        <v>240204</v>
      </c>
      <c r="BX8" s="26">
        <v>219458</v>
      </c>
      <c r="BY8" s="26">
        <v>231038</v>
      </c>
      <c r="BZ8" s="26">
        <v>227038</v>
      </c>
      <c r="CA8" s="26">
        <v>258122</v>
      </c>
      <c r="CB8" s="26">
        <f>SUM(BP8:CA8)</f>
        <v>2753000</v>
      </c>
      <c r="CC8" s="26">
        <v>253092</v>
      </c>
      <c r="CD8" s="26">
        <v>238910</v>
      </c>
      <c r="CE8" s="26">
        <v>234944</v>
      </c>
      <c r="CF8" s="26">
        <v>227400</v>
      </c>
      <c r="CG8" s="26">
        <v>239086</v>
      </c>
      <c r="CH8" s="26">
        <v>228972</v>
      </c>
      <c r="CI8" s="26">
        <v>253318</v>
      </c>
      <c r="CJ8" s="26">
        <v>257818</v>
      </c>
      <c r="CK8" s="26">
        <v>237128</v>
      </c>
      <c r="CL8" s="26">
        <v>255244</v>
      </c>
      <c r="CM8" s="26">
        <v>245794</v>
      </c>
      <c r="CN8" s="26">
        <v>292420</v>
      </c>
      <c r="CO8" s="26">
        <f>SUM(CC8:CN8)</f>
        <v>2964126</v>
      </c>
      <c r="CP8" s="26">
        <v>279172</v>
      </c>
      <c r="CQ8" s="26">
        <v>267962</v>
      </c>
      <c r="CR8" s="26">
        <v>272214</v>
      </c>
      <c r="CS8" s="26">
        <v>243912</v>
      </c>
      <c r="CT8" s="26">
        <v>254300</v>
      </c>
      <c r="CU8" s="26">
        <v>251400</v>
      </c>
      <c r="CV8" s="27">
        <v>287154</v>
      </c>
      <c r="CW8" s="27">
        <v>272872</v>
      </c>
      <c r="CX8" s="27">
        <v>255490</v>
      </c>
      <c r="CY8" s="27">
        <v>270764</v>
      </c>
      <c r="CZ8" s="26">
        <v>261588</v>
      </c>
      <c r="DA8" s="26">
        <v>305032</v>
      </c>
      <c r="DB8" s="26">
        <f>SUM(CP8:DA8)</f>
        <v>3221860</v>
      </c>
      <c r="DC8" s="26">
        <f>SUM(DC9:DC10)</f>
        <v>295268</v>
      </c>
      <c r="DD8" s="26">
        <f t="shared" ref="DD8:DH8" si="1">SUM(DD9:DD10)</f>
        <v>256178</v>
      </c>
      <c r="DE8" s="26">
        <f t="shared" si="1"/>
        <v>140274</v>
      </c>
      <c r="DF8" s="26">
        <f t="shared" si="1"/>
        <v>0</v>
      </c>
      <c r="DG8" s="26">
        <f t="shared" si="1"/>
        <v>252052</v>
      </c>
      <c r="DH8" s="26">
        <f t="shared" si="1"/>
        <v>252618</v>
      </c>
      <c r="DI8" s="26">
        <f t="shared" ref="DI8:DK8" si="2">SUM(DI9:DI10)</f>
        <v>279884</v>
      </c>
      <c r="DJ8" s="26">
        <f t="shared" si="2"/>
        <v>271764</v>
      </c>
      <c r="DK8" s="26">
        <f t="shared" si="2"/>
        <v>256544</v>
      </c>
      <c r="DL8" s="11"/>
      <c r="DM8" s="11"/>
      <c r="DN8" s="11"/>
      <c r="DO8" s="11"/>
    </row>
    <row r="9" spans="1:119" x14ac:dyDescent="0.25">
      <c r="B9" s="11" t="s">
        <v>2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14004</v>
      </c>
      <c r="L9" s="18">
        <v>69904</v>
      </c>
      <c r="M9" s="18">
        <v>69192</v>
      </c>
      <c r="N9" s="18">
        <v>86026</v>
      </c>
      <c r="O9" s="26">
        <f>SUM(C9:N9)</f>
        <v>239126</v>
      </c>
      <c r="P9" s="18">
        <v>81640</v>
      </c>
      <c r="Q9" s="18">
        <v>73670</v>
      </c>
      <c r="R9" s="18">
        <v>73582</v>
      </c>
      <c r="S9" s="18">
        <v>73906</v>
      </c>
      <c r="T9" s="18">
        <v>74336</v>
      </c>
      <c r="U9" s="18">
        <v>72620</v>
      </c>
      <c r="V9" s="18">
        <v>85026</v>
      </c>
      <c r="W9" s="18">
        <v>79618</v>
      </c>
      <c r="X9" s="18">
        <v>72122</v>
      </c>
      <c r="Y9" s="18">
        <v>80822</v>
      </c>
      <c r="Z9" s="18">
        <v>75304</v>
      </c>
      <c r="AA9" s="18">
        <v>96238</v>
      </c>
      <c r="AB9" s="26">
        <f t="shared" ref="AB9:AB22" si="3">SUM(P9:AA9)</f>
        <v>938884</v>
      </c>
      <c r="AC9" s="18">
        <v>91922</v>
      </c>
      <c r="AD9" s="18">
        <v>86496</v>
      </c>
      <c r="AE9" s="18">
        <v>84946</v>
      </c>
      <c r="AF9" s="18">
        <v>89182</v>
      </c>
      <c r="AG9" s="18">
        <v>82962</v>
      </c>
      <c r="AH9" s="18">
        <v>82348</v>
      </c>
      <c r="AI9" s="18">
        <v>96730</v>
      </c>
      <c r="AJ9" s="18">
        <v>88470</v>
      </c>
      <c r="AK9" s="18">
        <v>80638</v>
      </c>
      <c r="AL9" s="18">
        <v>87146</v>
      </c>
      <c r="AM9" s="18">
        <v>82584</v>
      </c>
      <c r="AN9" s="18">
        <v>104836</v>
      </c>
      <c r="AO9" s="26">
        <f t="shared" ref="AO9:AO22" si="4">SUM(AC9:AN9)</f>
        <v>1058260</v>
      </c>
      <c r="AP9" s="18">
        <v>99892</v>
      </c>
      <c r="AQ9" s="18">
        <v>96516</v>
      </c>
      <c r="AR9" s="18">
        <v>92680</v>
      </c>
      <c r="AS9" s="18">
        <v>94836</v>
      </c>
      <c r="AT9" s="18">
        <v>91062</v>
      </c>
      <c r="AU9" s="18">
        <v>90542</v>
      </c>
      <c r="AV9" s="18">
        <v>99448</v>
      </c>
      <c r="AW9" s="18">
        <v>97582</v>
      </c>
      <c r="AX9" s="18">
        <v>88842</v>
      </c>
      <c r="AY9" s="18">
        <v>93956</v>
      </c>
      <c r="AZ9" s="18">
        <v>89424</v>
      </c>
      <c r="BA9" s="18">
        <v>111264</v>
      </c>
      <c r="BB9" s="26">
        <f t="shared" ref="BB9:BB22" si="5">SUM(AP9:BA9)</f>
        <v>1146044</v>
      </c>
      <c r="BC9" s="18">
        <v>104722</v>
      </c>
      <c r="BD9" s="18">
        <v>98752</v>
      </c>
      <c r="BE9" s="18">
        <v>103456</v>
      </c>
      <c r="BF9" s="18">
        <v>88598</v>
      </c>
      <c r="BG9" s="18">
        <v>94012</v>
      </c>
      <c r="BH9" s="18">
        <v>92134</v>
      </c>
      <c r="BI9" s="18">
        <v>105826</v>
      </c>
      <c r="BJ9" s="18">
        <v>101776</v>
      </c>
      <c r="BK9" s="18">
        <v>90774</v>
      </c>
      <c r="BL9" s="18">
        <v>97422</v>
      </c>
      <c r="BM9" s="18">
        <v>96802</v>
      </c>
      <c r="BN9" s="18">
        <v>119448</v>
      </c>
      <c r="BO9" s="26">
        <f t="shared" ref="BO9:BO22" si="6">SUM(BC9:BN9)</f>
        <v>1193722</v>
      </c>
      <c r="BP9" s="18">
        <v>112350</v>
      </c>
      <c r="BQ9" s="18">
        <v>105722</v>
      </c>
      <c r="BR9" s="18">
        <v>100312</v>
      </c>
      <c r="BS9" s="18">
        <v>101646</v>
      </c>
      <c r="BT9" s="18">
        <v>97470</v>
      </c>
      <c r="BU9" s="18">
        <v>96712</v>
      </c>
      <c r="BV9" s="18">
        <v>115230</v>
      </c>
      <c r="BW9" s="18">
        <v>109646</v>
      </c>
      <c r="BX9" s="18">
        <v>98352</v>
      </c>
      <c r="BY9" s="18">
        <v>105800</v>
      </c>
      <c r="BZ9" s="18">
        <v>103766</v>
      </c>
      <c r="CA9" s="18">
        <v>134186</v>
      </c>
      <c r="CB9" s="26">
        <f t="shared" ref="CB9:CB22" si="7">SUM(BP9:CA9)</f>
        <v>1281192</v>
      </c>
      <c r="CC9" s="18">
        <v>128162</v>
      </c>
      <c r="CD9" s="18">
        <v>122122</v>
      </c>
      <c r="CE9" s="18">
        <v>113270</v>
      </c>
      <c r="CF9" s="18">
        <v>114630</v>
      </c>
      <c r="CG9" s="18">
        <v>118042</v>
      </c>
      <c r="CH9" s="18">
        <v>111360</v>
      </c>
      <c r="CI9" s="18">
        <v>135626</v>
      </c>
      <c r="CJ9" s="18">
        <v>129146</v>
      </c>
      <c r="CK9" s="18">
        <v>116002</v>
      </c>
      <c r="CL9" s="18">
        <v>124294</v>
      </c>
      <c r="CM9" s="18">
        <v>118542</v>
      </c>
      <c r="CN9" s="18">
        <v>158956</v>
      </c>
      <c r="CO9" s="26">
        <f t="shared" ref="CO9:CO22" si="8">SUM(CC9:CN9)</f>
        <v>1490152</v>
      </c>
      <c r="CP9" s="18">
        <v>150304</v>
      </c>
      <c r="CQ9" s="18">
        <v>142526</v>
      </c>
      <c r="CR9" s="18">
        <v>143892</v>
      </c>
      <c r="CS9" s="18">
        <v>121924</v>
      </c>
      <c r="CT9" s="18">
        <v>129974</v>
      </c>
      <c r="CU9" s="18">
        <v>129156</v>
      </c>
      <c r="CV9" s="24">
        <v>158832</v>
      </c>
      <c r="CW9" s="24">
        <v>141070</v>
      </c>
      <c r="CX9" s="24">
        <v>124610</v>
      </c>
      <c r="CY9" s="24">
        <v>133590</v>
      </c>
      <c r="CZ9" s="18">
        <v>128246</v>
      </c>
      <c r="DA9" s="18">
        <v>179448</v>
      </c>
      <c r="DB9" s="26">
        <f t="shared" ref="DB9:DB22" si="9">SUM(CP9:DA9)</f>
        <v>1683572</v>
      </c>
      <c r="DC9" s="18">
        <v>155208</v>
      </c>
      <c r="DD9" s="63">
        <v>146214</v>
      </c>
      <c r="DE9" s="63">
        <v>77922</v>
      </c>
      <c r="DF9" s="63">
        <v>0</v>
      </c>
      <c r="DG9" s="63">
        <v>123274</v>
      </c>
      <c r="DH9" s="63">
        <v>125512</v>
      </c>
      <c r="DI9" s="63">
        <v>149576</v>
      </c>
      <c r="DJ9" s="63">
        <v>136602</v>
      </c>
      <c r="DK9" s="63">
        <v>127274</v>
      </c>
      <c r="DL9" s="11"/>
      <c r="DM9" s="11"/>
      <c r="DN9" s="11"/>
      <c r="DO9" s="11"/>
    </row>
    <row r="10" spans="1:119" x14ac:dyDescent="0.25">
      <c r="B10" s="11" t="s">
        <v>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19606</v>
      </c>
      <c r="L10" s="18">
        <v>100382</v>
      </c>
      <c r="M10" s="18">
        <v>100890</v>
      </c>
      <c r="N10" s="18">
        <v>102616</v>
      </c>
      <c r="O10" s="26">
        <f t="shared" ref="O10:O22" si="10">SUM(C10:N10)</f>
        <v>323494</v>
      </c>
      <c r="P10" s="18">
        <v>102522</v>
      </c>
      <c r="Q10" s="18">
        <v>95362</v>
      </c>
      <c r="R10" s="18">
        <v>100598</v>
      </c>
      <c r="S10" s="18">
        <v>88656</v>
      </c>
      <c r="T10" s="18">
        <v>93326</v>
      </c>
      <c r="U10" s="18">
        <v>97526</v>
      </c>
      <c r="V10" s="18">
        <v>100098</v>
      </c>
      <c r="W10" s="18">
        <v>100194</v>
      </c>
      <c r="X10" s="18">
        <v>101234</v>
      </c>
      <c r="Y10" s="18">
        <v>102776</v>
      </c>
      <c r="Z10" s="18">
        <v>104218</v>
      </c>
      <c r="AA10" s="18">
        <v>112980</v>
      </c>
      <c r="AB10" s="26">
        <f t="shared" si="3"/>
        <v>1199490</v>
      </c>
      <c r="AC10" s="18">
        <v>111584</v>
      </c>
      <c r="AD10" s="18">
        <v>105098</v>
      </c>
      <c r="AE10" s="18">
        <v>108888</v>
      </c>
      <c r="AF10" s="18">
        <v>102016</v>
      </c>
      <c r="AG10" s="18">
        <v>106472</v>
      </c>
      <c r="AH10" s="18">
        <v>105624</v>
      </c>
      <c r="AI10" s="18">
        <v>108172</v>
      </c>
      <c r="AJ10" s="18">
        <v>113972</v>
      </c>
      <c r="AK10" s="18">
        <v>110218</v>
      </c>
      <c r="AL10" s="18">
        <v>114240</v>
      </c>
      <c r="AM10" s="18">
        <v>111008</v>
      </c>
      <c r="AN10" s="18">
        <v>118914</v>
      </c>
      <c r="AO10" s="26">
        <f t="shared" si="4"/>
        <v>1316206</v>
      </c>
      <c r="AP10" s="18">
        <v>119340</v>
      </c>
      <c r="AQ10" s="18">
        <v>111848</v>
      </c>
      <c r="AR10" s="18">
        <v>119020</v>
      </c>
      <c r="AS10" s="18">
        <v>107734</v>
      </c>
      <c r="AT10" s="18">
        <v>115312</v>
      </c>
      <c r="AU10" s="18">
        <v>113130</v>
      </c>
      <c r="AV10" s="18">
        <v>115158</v>
      </c>
      <c r="AW10" s="18">
        <v>121926</v>
      </c>
      <c r="AX10" s="18">
        <v>119404</v>
      </c>
      <c r="AY10" s="18">
        <v>122920</v>
      </c>
      <c r="AZ10" s="18">
        <v>121684</v>
      </c>
      <c r="BA10" s="18">
        <v>122852</v>
      </c>
      <c r="BB10" s="26">
        <f t="shared" si="5"/>
        <v>1410328</v>
      </c>
      <c r="BC10" s="18">
        <v>124020</v>
      </c>
      <c r="BD10" s="18">
        <v>110858</v>
      </c>
      <c r="BE10" s="18">
        <v>117194</v>
      </c>
      <c r="BF10" s="18">
        <v>112782</v>
      </c>
      <c r="BG10" s="18">
        <v>113952</v>
      </c>
      <c r="BH10" s="18">
        <v>111178</v>
      </c>
      <c r="BI10" s="18">
        <v>117402</v>
      </c>
      <c r="BJ10" s="18">
        <v>122972</v>
      </c>
      <c r="BK10" s="18">
        <v>119106</v>
      </c>
      <c r="BL10" s="18">
        <v>122312</v>
      </c>
      <c r="BM10" s="18">
        <v>124542</v>
      </c>
      <c r="BN10" s="18">
        <v>129046</v>
      </c>
      <c r="BO10" s="26">
        <f t="shared" si="6"/>
        <v>1425364</v>
      </c>
      <c r="BP10" s="18">
        <v>129578</v>
      </c>
      <c r="BQ10" s="18">
        <v>118668</v>
      </c>
      <c r="BR10" s="18">
        <v>120638</v>
      </c>
      <c r="BS10" s="18">
        <v>115446</v>
      </c>
      <c r="BT10" s="18">
        <v>120816</v>
      </c>
      <c r="BU10" s="18">
        <v>119326</v>
      </c>
      <c r="BV10" s="18">
        <v>123226</v>
      </c>
      <c r="BW10" s="18">
        <v>130558</v>
      </c>
      <c r="BX10" s="18">
        <v>121106</v>
      </c>
      <c r="BY10" s="18">
        <v>125238</v>
      </c>
      <c r="BZ10" s="18">
        <v>123272</v>
      </c>
      <c r="CA10" s="18">
        <v>123936</v>
      </c>
      <c r="CB10" s="26">
        <f t="shared" si="7"/>
        <v>1471808</v>
      </c>
      <c r="CC10" s="18">
        <v>124930</v>
      </c>
      <c r="CD10" s="18">
        <v>116788</v>
      </c>
      <c r="CE10" s="18">
        <v>121674</v>
      </c>
      <c r="CF10" s="18">
        <v>112770</v>
      </c>
      <c r="CG10" s="18">
        <v>121044</v>
      </c>
      <c r="CH10" s="18">
        <v>117612</v>
      </c>
      <c r="CI10" s="18">
        <v>117692</v>
      </c>
      <c r="CJ10" s="18">
        <v>128672</v>
      </c>
      <c r="CK10" s="18">
        <v>121126</v>
      </c>
      <c r="CL10" s="18">
        <v>130950</v>
      </c>
      <c r="CM10" s="18">
        <v>127252</v>
      </c>
      <c r="CN10" s="18">
        <v>133464</v>
      </c>
      <c r="CO10" s="26">
        <f t="shared" si="8"/>
        <v>1473974</v>
      </c>
      <c r="CP10" s="18">
        <v>128868</v>
      </c>
      <c r="CQ10" s="18">
        <v>125436</v>
      </c>
      <c r="CR10" s="18">
        <v>128322</v>
      </c>
      <c r="CS10" s="18">
        <v>121988</v>
      </c>
      <c r="CT10" s="18">
        <v>124326</v>
      </c>
      <c r="CU10" s="18">
        <v>122244</v>
      </c>
      <c r="CV10" s="24">
        <v>128322</v>
      </c>
      <c r="CW10" s="24">
        <v>131802</v>
      </c>
      <c r="CX10" s="24">
        <v>130880</v>
      </c>
      <c r="CY10" s="24">
        <v>137174</v>
      </c>
      <c r="CZ10" s="18">
        <v>133342</v>
      </c>
      <c r="DA10" s="18">
        <v>125584</v>
      </c>
      <c r="DB10" s="26">
        <f t="shared" si="9"/>
        <v>1538288</v>
      </c>
      <c r="DC10" s="18">
        <v>140060</v>
      </c>
      <c r="DD10" s="63">
        <v>109964</v>
      </c>
      <c r="DE10" s="63">
        <v>62352</v>
      </c>
      <c r="DF10" s="63">
        <v>0</v>
      </c>
      <c r="DG10" s="63">
        <v>128778</v>
      </c>
      <c r="DH10" s="63">
        <v>127106</v>
      </c>
      <c r="DI10" s="63">
        <v>130308</v>
      </c>
      <c r="DJ10" s="63">
        <v>135162</v>
      </c>
      <c r="DK10" s="63">
        <v>129270</v>
      </c>
      <c r="DL10" s="11"/>
      <c r="DM10" s="11"/>
      <c r="DN10" s="11"/>
      <c r="DO10" s="11"/>
    </row>
    <row r="11" spans="1:119" x14ac:dyDescent="0.25">
      <c r="B11" s="4" t="s">
        <v>62</v>
      </c>
      <c r="C11" s="26">
        <f>SUM(C12:C13)</f>
        <v>0</v>
      </c>
      <c r="D11" s="26">
        <f t="shared" ref="D11:J11" si="11">SUM(D12:D13)</f>
        <v>0</v>
      </c>
      <c r="E11" s="26">
        <f t="shared" si="11"/>
        <v>0</v>
      </c>
      <c r="F11" s="26">
        <f t="shared" si="11"/>
        <v>0</v>
      </c>
      <c r="G11" s="26">
        <f t="shared" si="11"/>
        <v>0</v>
      </c>
      <c r="H11" s="26">
        <f t="shared" si="11"/>
        <v>0</v>
      </c>
      <c r="I11" s="26">
        <f t="shared" si="11"/>
        <v>0</v>
      </c>
      <c r="J11" s="26">
        <f t="shared" si="11"/>
        <v>0</v>
      </c>
      <c r="K11" s="26">
        <v>18676</v>
      </c>
      <c r="L11" s="26">
        <v>92806</v>
      </c>
      <c r="M11" s="26">
        <v>93762</v>
      </c>
      <c r="N11" s="26">
        <v>106322</v>
      </c>
      <c r="O11" s="26">
        <f t="shared" si="10"/>
        <v>311566</v>
      </c>
      <c r="P11" s="26">
        <v>104178</v>
      </c>
      <c r="Q11" s="26">
        <v>95088</v>
      </c>
      <c r="R11" s="26">
        <v>96372</v>
      </c>
      <c r="S11" s="26">
        <v>88072</v>
      </c>
      <c r="T11" s="26">
        <v>88770</v>
      </c>
      <c r="U11" s="26">
        <v>86962</v>
      </c>
      <c r="V11" s="26">
        <v>96928</v>
      </c>
      <c r="W11" s="26">
        <v>100924</v>
      </c>
      <c r="X11" s="26">
        <v>94146</v>
      </c>
      <c r="Y11" s="26">
        <v>101620</v>
      </c>
      <c r="Z11" s="26">
        <v>100808</v>
      </c>
      <c r="AA11" s="26">
        <v>118470</v>
      </c>
      <c r="AB11" s="26">
        <f t="shared" si="3"/>
        <v>1172338</v>
      </c>
      <c r="AC11" s="26">
        <v>114876</v>
      </c>
      <c r="AD11" s="26">
        <v>106270</v>
      </c>
      <c r="AE11" s="26">
        <v>108042</v>
      </c>
      <c r="AF11" s="26">
        <v>105430</v>
      </c>
      <c r="AG11" s="26">
        <v>105396</v>
      </c>
      <c r="AH11" s="26">
        <v>103888</v>
      </c>
      <c r="AI11" s="26">
        <v>116600</v>
      </c>
      <c r="AJ11" s="26">
        <v>115578</v>
      </c>
      <c r="AK11" s="26">
        <v>105970</v>
      </c>
      <c r="AL11" s="26">
        <v>114574</v>
      </c>
      <c r="AM11" s="26">
        <v>109920</v>
      </c>
      <c r="AN11" s="26">
        <v>128214</v>
      </c>
      <c r="AO11" s="26">
        <f t="shared" si="4"/>
        <v>1334758</v>
      </c>
      <c r="AP11" s="26">
        <v>126000</v>
      </c>
      <c r="AQ11" s="26">
        <v>117308</v>
      </c>
      <c r="AR11" s="26">
        <v>115780</v>
      </c>
      <c r="AS11" s="26">
        <v>111624</v>
      </c>
      <c r="AT11" s="26">
        <v>114500</v>
      </c>
      <c r="AU11" s="26">
        <v>110140</v>
      </c>
      <c r="AV11" s="26">
        <v>119566</v>
      </c>
      <c r="AW11" s="26">
        <v>124242</v>
      </c>
      <c r="AX11" s="26">
        <v>111962</v>
      </c>
      <c r="AY11" s="26">
        <v>117730</v>
      </c>
      <c r="AZ11" s="26">
        <v>117976</v>
      </c>
      <c r="BA11" s="26">
        <v>130888</v>
      </c>
      <c r="BB11" s="26">
        <f t="shared" si="5"/>
        <v>1417716</v>
      </c>
      <c r="BC11" s="26">
        <v>128714</v>
      </c>
      <c r="BD11" s="26">
        <v>119824</v>
      </c>
      <c r="BE11" s="26">
        <v>125238</v>
      </c>
      <c r="BF11" s="26">
        <v>112764</v>
      </c>
      <c r="BG11" s="26">
        <v>116852</v>
      </c>
      <c r="BH11" s="26">
        <v>111768</v>
      </c>
      <c r="BI11" s="26">
        <v>125200</v>
      </c>
      <c r="BJ11" s="26">
        <v>128118</v>
      </c>
      <c r="BK11" s="26">
        <v>116084</v>
      </c>
      <c r="BL11" s="26">
        <v>123456</v>
      </c>
      <c r="BM11" s="26">
        <v>123646</v>
      </c>
      <c r="BN11" s="26">
        <v>141452</v>
      </c>
      <c r="BO11" s="26">
        <f t="shared" si="6"/>
        <v>1473116</v>
      </c>
      <c r="BP11" s="26">
        <v>137876</v>
      </c>
      <c r="BQ11" s="26">
        <v>128514</v>
      </c>
      <c r="BR11" s="26">
        <v>124818</v>
      </c>
      <c r="BS11" s="26">
        <v>121104</v>
      </c>
      <c r="BT11" s="26">
        <v>124336</v>
      </c>
      <c r="BU11" s="26">
        <v>117376</v>
      </c>
      <c r="BV11" s="26">
        <v>133442</v>
      </c>
      <c r="BW11" s="26">
        <v>134896</v>
      </c>
      <c r="BX11" s="26">
        <v>120984</v>
      </c>
      <c r="BY11" s="26">
        <v>129070</v>
      </c>
      <c r="BZ11" s="26">
        <v>125120</v>
      </c>
      <c r="CA11" s="26">
        <v>147930</v>
      </c>
      <c r="CB11" s="26">
        <f t="shared" si="7"/>
        <v>1545466</v>
      </c>
      <c r="CC11" s="26">
        <v>144184</v>
      </c>
      <c r="CD11" s="26">
        <v>137372</v>
      </c>
      <c r="CE11" s="26">
        <v>135444</v>
      </c>
      <c r="CF11" s="26">
        <v>127378</v>
      </c>
      <c r="CG11" s="26">
        <v>134566</v>
      </c>
      <c r="CH11" s="26">
        <v>128102</v>
      </c>
      <c r="CI11" s="26">
        <v>144654</v>
      </c>
      <c r="CJ11" s="26">
        <v>146120</v>
      </c>
      <c r="CK11" s="26">
        <v>132652</v>
      </c>
      <c r="CL11" s="26">
        <v>141528</v>
      </c>
      <c r="CM11" s="26">
        <v>136894</v>
      </c>
      <c r="CN11" s="26">
        <v>163578</v>
      </c>
      <c r="CO11" s="26">
        <f t="shared" si="8"/>
        <v>1672472</v>
      </c>
      <c r="CP11" s="26">
        <v>155410</v>
      </c>
      <c r="CQ11" s="26">
        <v>146446</v>
      </c>
      <c r="CR11" s="26">
        <v>141998</v>
      </c>
      <c r="CS11" s="26">
        <v>125688</v>
      </c>
      <c r="CT11" s="26">
        <v>121422</v>
      </c>
      <c r="CU11" s="26">
        <v>112272</v>
      </c>
      <c r="CV11" s="27">
        <v>137930</v>
      </c>
      <c r="CW11" s="27">
        <v>145998</v>
      </c>
      <c r="CX11" s="27">
        <v>134850</v>
      </c>
      <c r="CY11" s="27">
        <v>148828</v>
      </c>
      <c r="CZ11" s="26">
        <v>143938</v>
      </c>
      <c r="DA11" s="26">
        <v>170286</v>
      </c>
      <c r="DB11" s="26">
        <f t="shared" si="9"/>
        <v>1685066</v>
      </c>
      <c r="DC11" s="26">
        <f>SUM(DC12:DC13)</f>
        <v>163494</v>
      </c>
      <c r="DD11" s="26">
        <f t="shared" ref="DD11:DH11" si="12">SUM(DD12:DD13)</f>
        <v>138668</v>
      </c>
      <c r="DE11" s="26">
        <f t="shared" si="12"/>
        <v>90026</v>
      </c>
      <c r="DF11" s="26">
        <f t="shared" si="12"/>
        <v>0</v>
      </c>
      <c r="DG11" s="26">
        <f t="shared" si="12"/>
        <v>143150</v>
      </c>
      <c r="DH11" s="26">
        <f t="shared" si="12"/>
        <v>139932</v>
      </c>
      <c r="DI11" s="26">
        <f t="shared" ref="DI11:DK11" si="13">SUM(DI12:DI13)</f>
        <v>157696</v>
      </c>
      <c r="DJ11" s="26">
        <f t="shared" si="13"/>
        <v>158390</v>
      </c>
      <c r="DK11" s="26">
        <f t="shared" si="13"/>
        <v>146154</v>
      </c>
      <c r="DL11" s="11"/>
      <c r="DM11" s="11"/>
      <c r="DN11" s="11"/>
      <c r="DO11" s="11"/>
    </row>
    <row r="12" spans="1:119" x14ac:dyDescent="0.25">
      <c r="B12" s="11" t="s">
        <v>2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6260</v>
      </c>
      <c r="L12" s="18">
        <v>32216</v>
      </c>
      <c r="M12" s="18">
        <v>32204</v>
      </c>
      <c r="N12" s="18">
        <v>42724</v>
      </c>
      <c r="O12" s="26">
        <f t="shared" si="10"/>
        <v>113404</v>
      </c>
      <c r="P12" s="18">
        <v>40738</v>
      </c>
      <c r="Q12" s="18">
        <v>34594</v>
      </c>
      <c r="R12" s="18">
        <v>34128</v>
      </c>
      <c r="S12" s="18">
        <v>34434</v>
      </c>
      <c r="T12" s="18">
        <v>33578</v>
      </c>
      <c r="U12" s="18">
        <v>31888</v>
      </c>
      <c r="V12" s="18">
        <v>40354</v>
      </c>
      <c r="W12" s="18">
        <v>38208</v>
      </c>
      <c r="X12" s="18">
        <v>31560</v>
      </c>
      <c r="Y12" s="18">
        <v>37262</v>
      </c>
      <c r="Z12" s="18">
        <v>35026</v>
      </c>
      <c r="AA12" s="18">
        <v>47536</v>
      </c>
      <c r="AB12" s="26">
        <f t="shared" si="3"/>
        <v>439306</v>
      </c>
      <c r="AC12" s="18">
        <v>44342</v>
      </c>
      <c r="AD12" s="18">
        <v>40596</v>
      </c>
      <c r="AE12" s="18">
        <v>39000</v>
      </c>
      <c r="AF12" s="18">
        <v>41676</v>
      </c>
      <c r="AG12" s="18">
        <v>38348</v>
      </c>
      <c r="AH12" s="18">
        <v>38078</v>
      </c>
      <c r="AI12" s="18">
        <v>49040</v>
      </c>
      <c r="AJ12" s="18">
        <v>44742</v>
      </c>
      <c r="AK12" s="18">
        <v>37568</v>
      </c>
      <c r="AL12" s="18">
        <v>42316</v>
      </c>
      <c r="AM12" s="18">
        <v>39494</v>
      </c>
      <c r="AN12" s="18">
        <v>53214</v>
      </c>
      <c r="AO12" s="26">
        <f t="shared" si="4"/>
        <v>508414</v>
      </c>
      <c r="AP12" s="18">
        <v>51586</v>
      </c>
      <c r="AQ12" s="18">
        <v>47724</v>
      </c>
      <c r="AR12" s="18">
        <v>43018</v>
      </c>
      <c r="AS12" s="18">
        <v>45182</v>
      </c>
      <c r="AT12" s="18">
        <v>44710</v>
      </c>
      <c r="AU12" s="18">
        <v>42070</v>
      </c>
      <c r="AV12" s="18">
        <v>49290</v>
      </c>
      <c r="AW12" s="18">
        <v>49236</v>
      </c>
      <c r="AX12" s="18">
        <v>41486</v>
      </c>
      <c r="AY12" s="18">
        <v>44136</v>
      </c>
      <c r="AZ12" s="18">
        <v>43054</v>
      </c>
      <c r="BA12" s="18">
        <v>56680</v>
      </c>
      <c r="BB12" s="26">
        <f t="shared" si="5"/>
        <v>558172</v>
      </c>
      <c r="BC12" s="18">
        <v>52420</v>
      </c>
      <c r="BD12" s="18">
        <v>48992</v>
      </c>
      <c r="BE12" s="18">
        <v>51894</v>
      </c>
      <c r="BF12" s="18">
        <v>43818</v>
      </c>
      <c r="BG12" s="18">
        <v>46910</v>
      </c>
      <c r="BH12" s="18">
        <v>45332</v>
      </c>
      <c r="BI12" s="18">
        <v>53960</v>
      </c>
      <c r="BJ12" s="18">
        <v>52624</v>
      </c>
      <c r="BK12" s="18">
        <v>43710</v>
      </c>
      <c r="BL12" s="18">
        <v>47314</v>
      </c>
      <c r="BM12" s="18">
        <v>47140</v>
      </c>
      <c r="BN12" s="18">
        <v>61170</v>
      </c>
      <c r="BO12" s="26">
        <f t="shared" si="6"/>
        <v>595284</v>
      </c>
      <c r="BP12" s="18">
        <v>55296</v>
      </c>
      <c r="BQ12" s="18">
        <v>52546</v>
      </c>
      <c r="BR12" s="18">
        <v>48518</v>
      </c>
      <c r="BS12" s="18">
        <v>49736</v>
      </c>
      <c r="BT12" s="18">
        <v>47806</v>
      </c>
      <c r="BU12" s="18">
        <v>45440</v>
      </c>
      <c r="BV12" s="18">
        <v>57326</v>
      </c>
      <c r="BW12" s="18">
        <v>55822</v>
      </c>
      <c r="BX12" s="18">
        <v>46184</v>
      </c>
      <c r="BY12" s="18">
        <v>50438</v>
      </c>
      <c r="BZ12" s="18">
        <v>48358</v>
      </c>
      <c r="CA12" s="18">
        <v>68734</v>
      </c>
      <c r="CB12" s="26">
        <f t="shared" si="7"/>
        <v>626204</v>
      </c>
      <c r="CC12" s="18">
        <v>64892</v>
      </c>
      <c r="CD12" s="18">
        <v>61168</v>
      </c>
      <c r="CE12" s="18">
        <v>55128</v>
      </c>
      <c r="CF12" s="18">
        <v>55318</v>
      </c>
      <c r="CG12" s="18">
        <v>57986</v>
      </c>
      <c r="CH12" s="18">
        <v>53562</v>
      </c>
      <c r="CI12" s="18">
        <v>68896</v>
      </c>
      <c r="CJ12" s="18">
        <v>66150</v>
      </c>
      <c r="CK12" s="18">
        <v>55650</v>
      </c>
      <c r="CL12" s="18">
        <v>59858</v>
      </c>
      <c r="CM12" s="18">
        <v>56372</v>
      </c>
      <c r="CN12" s="18">
        <v>80934</v>
      </c>
      <c r="CO12" s="26">
        <f t="shared" si="8"/>
        <v>735914</v>
      </c>
      <c r="CP12" s="18">
        <v>73272</v>
      </c>
      <c r="CQ12" s="18">
        <v>68324</v>
      </c>
      <c r="CR12" s="18">
        <v>64210</v>
      </c>
      <c r="CS12" s="18">
        <v>51216</v>
      </c>
      <c r="CT12" s="18">
        <v>46614</v>
      </c>
      <c r="CU12" s="18">
        <v>41960</v>
      </c>
      <c r="CV12" s="24">
        <v>64004</v>
      </c>
      <c r="CW12" s="24">
        <v>67380</v>
      </c>
      <c r="CX12" s="24">
        <v>57842</v>
      </c>
      <c r="CY12" s="24">
        <v>68210</v>
      </c>
      <c r="CZ12" s="18">
        <v>64486</v>
      </c>
      <c r="DA12" s="18">
        <v>84024</v>
      </c>
      <c r="DB12" s="26">
        <f t="shared" si="9"/>
        <v>751542</v>
      </c>
      <c r="DC12" s="18">
        <v>80208</v>
      </c>
      <c r="DD12" s="63">
        <v>63540</v>
      </c>
      <c r="DE12" s="63">
        <v>44532</v>
      </c>
      <c r="DF12" s="63">
        <v>0</v>
      </c>
      <c r="DG12" s="63">
        <v>65188</v>
      </c>
      <c r="DH12" s="63">
        <v>64328</v>
      </c>
      <c r="DI12" s="63">
        <v>79778</v>
      </c>
      <c r="DJ12" s="63">
        <v>75110</v>
      </c>
      <c r="DK12" s="63">
        <v>66262</v>
      </c>
      <c r="DL12" s="11"/>
      <c r="DM12" s="11"/>
      <c r="DN12" s="11"/>
      <c r="DO12" s="11"/>
    </row>
    <row r="13" spans="1:119" x14ac:dyDescent="0.25">
      <c r="B13" s="11" t="s">
        <v>3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12416</v>
      </c>
      <c r="L13" s="18">
        <v>60590</v>
      </c>
      <c r="M13" s="18">
        <v>61558</v>
      </c>
      <c r="N13" s="18">
        <v>63598</v>
      </c>
      <c r="O13" s="26">
        <f t="shared" si="10"/>
        <v>198162</v>
      </c>
      <c r="P13" s="18">
        <v>63440</v>
      </c>
      <c r="Q13" s="18">
        <v>60494</v>
      </c>
      <c r="R13" s="18">
        <v>62244</v>
      </c>
      <c r="S13" s="18">
        <v>53638</v>
      </c>
      <c r="T13" s="18">
        <v>55192</v>
      </c>
      <c r="U13" s="18">
        <v>55074</v>
      </c>
      <c r="V13" s="18">
        <v>56574</v>
      </c>
      <c r="W13" s="18">
        <v>62716</v>
      </c>
      <c r="X13" s="18">
        <v>62586</v>
      </c>
      <c r="Y13" s="18">
        <v>64358</v>
      </c>
      <c r="Z13" s="18">
        <v>65782</v>
      </c>
      <c r="AA13" s="18">
        <v>70934</v>
      </c>
      <c r="AB13" s="26">
        <f t="shared" si="3"/>
        <v>733032</v>
      </c>
      <c r="AC13" s="18">
        <v>70534</v>
      </c>
      <c r="AD13" s="18">
        <v>65674</v>
      </c>
      <c r="AE13" s="18">
        <v>69042</v>
      </c>
      <c r="AF13" s="18">
        <v>63754</v>
      </c>
      <c r="AG13" s="18">
        <v>67048</v>
      </c>
      <c r="AH13" s="18">
        <v>65810</v>
      </c>
      <c r="AI13" s="18">
        <v>67560</v>
      </c>
      <c r="AJ13" s="18">
        <v>70836</v>
      </c>
      <c r="AK13" s="18">
        <v>68402</v>
      </c>
      <c r="AL13" s="18">
        <v>72258</v>
      </c>
      <c r="AM13" s="18">
        <v>70426</v>
      </c>
      <c r="AN13" s="18">
        <v>75000</v>
      </c>
      <c r="AO13" s="26">
        <f t="shared" si="4"/>
        <v>826344</v>
      </c>
      <c r="AP13" s="18">
        <v>74414</v>
      </c>
      <c r="AQ13" s="18">
        <v>69584</v>
      </c>
      <c r="AR13" s="18">
        <v>72762</v>
      </c>
      <c r="AS13" s="18">
        <v>66442</v>
      </c>
      <c r="AT13" s="18">
        <v>69790</v>
      </c>
      <c r="AU13" s="18">
        <v>68070</v>
      </c>
      <c r="AV13" s="18">
        <v>70276</v>
      </c>
      <c r="AW13" s="18">
        <v>75006</v>
      </c>
      <c r="AX13" s="18">
        <v>70476</v>
      </c>
      <c r="AY13" s="18">
        <v>73594</v>
      </c>
      <c r="AZ13" s="18">
        <v>74922</v>
      </c>
      <c r="BA13" s="18">
        <v>74208</v>
      </c>
      <c r="BB13" s="26">
        <f t="shared" si="5"/>
        <v>859544</v>
      </c>
      <c r="BC13" s="18">
        <v>76294</v>
      </c>
      <c r="BD13" s="18">
        <v>70832</v>
      </c>
      <c r="BE13" s="18">
        <v>73344</v>
      </c>
      <c r="BF13" s="18">
        <v>68946</v>
      </c>
      <c r="BG13" s="18">
        <v>69942</v>
      </c>
      <c r="BH13" s="18">
        <v>66436</v>
      </c>
      <c r="BI13" s="18">
        <v>71240</v>
      </c>
      <c r="BJ13" s="18">
        <v>75494</v>
      </c>
      <c r="BK13" s="18">
        <v>72374</v>
      </c>
      <c r="BL13" s="18">
        <v>76142</v>
      </c>
      <c r="BM13" s="18">
        <v>76506</v>
      </c>
      <c r="BN13" s="18">
        <v>80282</v>
      </c>
      <c r="BO13" s="26">
        <f t="shared" si="6"/>
        <v>877832</v>
      </c>
      <c r="BP13" s="18">
        <v>82580</v>
      </c>
      <c r="BQ13" s="18">
        <v>75968</v>
      </c>
      <c r="BR13" s="18">
        <v>76300</v>
      </c>
      <c r="BS13" s="18">
        <v>71368</v>
      </c>
      <c r="BT13" s="18">
        <v>76530</v>
      </c>
      <c r="BU13" s="18">
        <v>71936</v>
      </c>
      <c r="BV13" s="18">
        <v>76116</v>
      </c>
      <c r="BW13" s="18">
        <v>79074</v>
      </c>
      <c r="BX13" s="18">
        <v>74800</v>
      </c>
      <c r="BY13" s="18">
        <v>78632</v>
      </c>
      <c r="BZ13" s="18">
        <v>76762</v>
      </c>
      <c r="CA13" s="18">
        <v>79196</v>
      </c>
      <c r="CB13" s="26">
        <f t="shared" si="7"/>
        <v>919262</v>
      </c>
      <c r="CC13" s="18">
        <v>79292</v>
      </c>
      <c r="CD13" s="18">
        <v>76204</v>
      </c>
      <c r="CE13" s="18">
        <v>80316</v>
      </c>
      <c r="CF13" s="18">
        <v>72060</v>
      </c>
      <c r="CG13" s="18">
        <v>76580</v>
      </c>
      <c r="CH13" s="18">
        <v>74540</v>
      </c>
      <c r="CI13" s="18">
        <v>75758</v>
      </c>
      <c r="CJ13" s="18">
        <v>79970</v>
      </c>
      <c r="CK13" s="18">
        <v>77002</v>
      </c>
      <c r="CL13" s="18">
        <v>81670</v>
      </c>
      <c r="CM13" s="18">
        <v>80522</v>
      </c>
      <c r="CN13" s="18">
        <v>82644</v>
      </c>
      <c r="CO13" s="26">
        <f t="shared" si="8"/>
        <v>936558</v>
      </c>
      <c r="CP13" s="18">
        <v>82138</v>
      </c>
      <c r="CQ13" s="18">
        <v>78122</v>
      </c>
      <c r="CR13" s="18">
        <v>77788</v>
      </c>
      <c r="CS13" s="18">
        <v>74472</v>
      </c>
      <c r="CT13" s="18">
        <v>74808</v>
      </c>
      <c r="CU13" s="18">
        <v>70312</v>
      </c>
      <c r="CV13" s="24">
        <v>73926</v>
      </c>
      <c r="CW13" s="24">
        <v>78618</v>
      </c>
      <c r="CX13" s="24">
        <v>77008</v>
      </c>
      <c r="CY13" s="24">
        <v>80618</v>
      </c>
      <c r="CZ13" s="18">
        <v>79452</v>
      </c>
      <c r="DA13" s="18">
        <v>86262</v>
      </c>
      <c r="DB13" s="26">
        <f t="shared" si="9"/>
        <v>933524</v>
      </c>
      <c r="DC13" s="18">
        <v>83286</v>
      </c>
      <c r="DD13" s="63">
        <v>75128</v>
      </c>
      <c r="DE13" s="63">
        <v>45494</v>
      </c>
      <c r="DF13" s="63">
        <v>0</v>
      </c>
      <c r="DG13" s="63">
        <v>77962</v>
      </c>
      <c r="DH13" s="63">
        <v>75604</v>
      </c>
      <c r="DI13" s="63">
        <v>77918</v>
      </c>
      <c r="DJ13" s="63">
        <v>83280</v>
      </c>
      <c r="DK13" s="63">
        <v>79892</v>
      </c>
      <c r="DL13" s="11"/>
      <c r="DM13" s="11"/>
      <c r="DN13" s="11"/>
      <c r="DO13" s="11"/>
    </row>
    <row r="14" spans="1:119" x14ac:dyDescent="0.25">
      <c r="B14" s="4" t="s">
        <v>63</v>
      </c>
      <c r="C14" s="26">
        <f>SUM(C15:C16)</f>
        <v>0</v>
      </c>
      <c r="D14" s="26">
        <f t="shared" ref="D14:J14" si="14">SUM(D15:D16)</f>
        <v>0</v>
      </c>
      <c r="E14" s="26">
        <f t="shared" si="14"/>
        <v>0</v>
      </c>
      <c r="F14" s="26">
        <f t="shared" si="14"/>
        <v>0</v>
      </c>
      <c r="G14" s="26">
        <f t="shared" si="14"/>
        <v>0</v>
      </c>
      <c r="H14" s="26">
        <f t="shared" si="14"/>
        <v>0</v>
      </c>
      <c r="I14" s="26">
        <f t="shared" si="14"/>
        <v>0</v>
      </c>
      <c r="J14" s="26">
        <f t="shared" si="14"/>
        <v>0</v>
      </c>
      <c r="K14" s="26">
        <v>8412</v>
      </c>
      <c r="L14" s="26">
        <v>45614</v>
      </c>
      <c r="M14" s="26">
        <v>45002</v>
      </c>
      <c r="N14" s="26">
        <v>52458</v>
      </c>
      <c r="O14" s="26">
        <f t="shared" si="10"/>
        <v>151486</v>
      </c>
      <c r="P14" s="26">
        <v>51310</v>
      </c>
      <c r="Q14" s="26">
        <v>47676</v>
      </c>
      <c r="R14" s="26">
        <v>46924</v>
      </c>
      <c r="S14" s="26">
        <v>44986</v>
      </c>
      <c r="T14" s="26">
        <v>45474</v>
      </c>
      <c r="U14" s="26">
        <v>45398</v>
      </c>
      <c r="V14" s="26">
        <v>52236</v>
      </c>
      <c r="W14" s="26">
        <v>50352</v>
      </c>
      <c r="X14" s="26">
        <v>45298</v>
      </c>
      <c r="Y14" s="26">
        <v>49984</v>
      </c>
      <c r="Z14" s="26">
        <v>50778</v>
      </c>
      <c r="AA14" s="26">
        <v>58600</v>
      </c>
      <c r="AB14" s="26">
        <f t="shared" si="3"/>
        <v>589016</v>
      </c>
      <c r="AC14" s="26">
        <v>58360</v>
      </c>
      <c r="AD14" s="26">
        <v>54964</v>
      </c>
      <c r="AE14" s="26">
        <v>54568</v>
      </c>
      <c r="AF14" s="26">
        <v>51626</v>
      </c>
      <c r="AG14" s="26">
        <v>51828</v>
      </c>
      <c r="AH14" s="26">
        <v>51352</v>
      </c>
      <c r="AI14" s="26">
        <v>57616</v>
      </c>
      <c r="AJ14" s="26">
        <v>55738</v>
      </c>
      <c r="AK14" s="26">
        <v>51114</v>
      </c>
      <c r="AL14" s="26">
        <v>55372</v>
      </c>
      <c r="AM14" s="26">
        <v>52904</v>
      </c>
      <c r="AN14" s="26">
        <v>63024</v>
      </c>
      <c r="AO14" s="26">
        <f t="shared" si="4"/>
        <v>658466</v>
      </c>
      <c r="AP14" s="26">
        <v>62290</v>
      </c>
      <c r="AQ14" s="26">
        <v>57368</v>
      </c>
      <c r="AR14" s="26">
        <v>56086</v>
      </c>
      <c r="AS14" s="26">
        <v>52972</v>
      </c>
      <c r="AT14" s="26">
        <v>51834</v>
      </c>
      <c r="AU14" s="26">
        <v>50552</v>
      </c>
      <c r="AV14" s="26">
        <v>57404</v>
      </c>
      <c r="AW14" s="26">
        <v>59648</v>
      </c>
      <c r="AX14" s="26">
        <v>53994</v>
      </c>
      <c r="AY14" s="26">
        <v>58440</v>
      </c>
      <c r="AZ14" s="26">
        <v>57036</v>
      </c>
      <c r="BA14" s="26">
        <v>63174</v>
      </c>
      <c r="BB14" s="26">
        <f t="shared" si="5"/>
        <v>680798</v>
      </c>
      <c r="BC14" s="26">
        <v>62702</v>
      </c>
      <c r="BD14" s="26">
        <v>58344</v>
      </c>
      <c r="BE14" s="26">
        <v>62138</v>
      </c>
      <c r="BF14" s="26">
        <v>53950</v>
      </c>
      <c r="BG14" s="26">
        <v>56098</v>
      </c>
      <c r="BH14" s="26">
        <v>54282</v>
      </c>
      <c r="BI14" s="26">
        <v>63426</v>
      </c>
      <c r="BJ14" s="26">
        <v>63916</v>
      </c>
      <c r="BK14" s="26">
        <v>58656</v>
      </c>
      <c r="BL14" s="26">
        <v>63600</v>
      </c>
      <c r="BM14" s="26">
        <v>63144</v>
      </c>
      <c r="BN14" s="26">
        <v>72564</v>
      </c>
      <c r="BO14" s="26">
        <f t="shared" si="6"/>
        <v>732820</v>
      </c>
      <c r="BP14" s="26">
        <v>72206</v>
      </c>
      <c r="BQ14" s="26">
        <v>66960</v>
      </c>
      <c r="BR14" s="26">
        <v>64790</v>
      </c>
      <c r="BS14" s="26">
        <v>62308</v>
      </c>
      <c r="BT14" s="26">
        <v>63662</v>
      </c>
      <c r="BU14" s="26">
        <v>60726</v>
      </c>
      <c r="BV14" s="26">
        <v>69736</v>
      </c>
      <c r="BW14" s="26">
        <v>71310</v>
      </c>
      <c r="BX14" s="26">
        <v>65156</v>
      </c>
      <c r="BY14" s="26">
        <v>72960</v>
      </c>
      <c r="BZ14" s="26">
        <v>67598</v>
      </c>
      <c r="CA14" s="26">
        <v>81338</v>
      </c>
      <c r="CB14" s="26">
        <f t="shared" si="7"/>
        <v>818750</v>
      </c>
      <c r="CC14" s="26">
        <v>79624</v>
      </c>
      <c r="CD14" s="26">
        <v>78038</v>
      </c>
      <c r="CE14" s="26">
        <v>79788</v>
      </c>
      <c r="CF14" s="26">
        <v>72080</v>
      </c>
      <c r="CG14" s="26">
        <v>70580</v>
      </c>
      <c r="CH14" s="26">
        <v>67702</v>
      </c>
      <c r="CI14" s="26">
        <v>78938</v>
      </c>
      <c r="CJ14" s="26">
        <v>77290</v>
      </c>
      <c r="CK14" s="26">
        <v>70732</v>
      </c>
      <c r="CL14" s="26">
        <v>78312</v>
      </c>
      <c r="CM14" s="26">
        <v>74976</v>
      </c>
      <c r="CN14" s="26">
        <v>86484</v>
      </c>
      <c r="CO14" s="26">
        <f t="shared" si="8"/>
        <v>914544</v>
      </c>
      <c r="CP14" s="26">
        <v>82698</v>
      </c>
      <c r="CQ14" s="26">
        <v>79706</v>
      </c>
      <c r="CR14" s="26">
        <v>78270</v>
      </c>
      <c r="CS14" s="26">
        <v>75580</v>
      </c>
      <c r="CT14" s="26">
        <v>79728</v>
      </c>
      <c r="CU14" s="26">
        <v>75234</v>
      </c>
      <c r="CV14" s="27">
        <v>85672</v>
      </c>
      <c r="CW14" s="27">
        <v>86750</v>
      </c>
      <c r="CX14" s="27">
        <v>82550</v>
      </c>
      <c r="CY14" s="27">
        <v>89494</v>
      </c>
      <c r="CZ14" s="26">
        <v>85832</v>
      </c>
      <c r="DA14" s="26">
        <v>100192</v>
      </c>
      <c r="DB14" s="26">
        <f t="shared" si="9"/>
        <v>1001706</v>
      </c>
      <c r="DC14" s="26">
        <f>SUM(DC15:DC16)</f>
        <v>95578</v>
      </c>
      <c r="DD14" s="26">
        <f t="shared" ref="DD14:DH14" si="15">SUM(DD15:DD16)</f>
        <v>78324</v>
      </c>
      <c r="DE14" s="26">
        <f t="shared" si="15"/>
        <v>41678</v>
      </c>
      <c r="DF14" s="26">
        <f t="shared" si="15"/>
        <v>0</v>
      </c>
      <c r="DG14" s="26">
        <f t="shared" si="15"/>
        <v>83768</v>
      </c>
      <c r="DH14" s="26">
        <f t="shared" si="15"/>
        <v>81822</v>
      </c>
      <c r="DI14" s="26">
        <f t="shared" ref="DI14:DK14" si="16">SUM(DI15:DI16)</f>
        <v>92458</v>
      </c>
      <c r="DJ14" s="26">
        <f t="shared" si="16"/>
        <v>92580</v>
      </c>
      <c r="DK14" s="26">
        <f t="shared" si="16"/>
        <v>84506</v>
      </c>
      <c r="DL14" s="11"/>
      <c r="DM14" s="11"/>
      <c r="DN14" s="11"/>
      <c r="DO14" s="11"/>
    </row>
    <row r="15" spans="1:119" x14ac:dyDescent="0.25">
      <c r="B15" s="11" t="s">
        <v>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2148</v>
      </c>
      <c r="L15" s="18">
        <v>12388</v>
      </c>
      <c r="M15" s="18">
        <v>11572</v>
      </c>
      <c r="N15" s="18">
        <v>17454</v>
      </c>
      <c r="O15" s="26">
        <f t="shared" si="10"/>
        <v>43562</v>
      </c>
      <c r="P15" s="18">
        <v>16202</v>
      </c>
      <c r="Q15" s="18">
        <v>14356</v>
      </c>
      <c r="R15" s="18">
        <v>12862</v>
      </c>
      <c r="S15" s="18">
        <v>13382</v>
      </c>
      <c r="T15" s="18">
        <v>12536</v>
      </c>
      <c r="U15" s="18">
        <v>12656</v>
      </c>
      <c r="V15" s="18">
        <v>17422</v>
      </c>
      <c r="W15" s="18">
        <v>15524</v>
      </c>
      <c r="X15" s="18">
        <v>12304</v>
      </c>
      <c r="Y15" s="18">
        <v>15078</v>
      </c>
      <c r="Z15" s="18">
        <v>13226</v>
      </c>
      <c r="AA15" s="18">
        <v>19796</v>
      </c>
      <c r="AB15" s="26">
        <f t="shared" si="3"/>
        <v>175344</v>
      </c>
      <c r="AC15" s="18">
        <v>18648</v>
      </c>
      <c r="AD15" s="18">
        <v>17876</v>
      </c>
      <c r="AE15" s="18">
        <v>16884</v>
      </c>
      <c r="AF15" s="18">
        <v>17216</v>
      </c>
      <c r="AG15" s="18">
        <v>14736</v>
      </c>
      <c r="AH15" s="18">
        <v>15138</v>
      </c>
      <c r="AI15" s="18">
        <v>20674</v>
      </c>
      <c r="AJ15" s="18">
        <v>17832</v>
      </c>
      <c r="AK15" s="18">
        <v>14476</v>
      </c>
      <c r="AL15" s="18">
        <v>16994</v>
      </c>
      <c r="AM15" s="18">
        <v>15240</v>
      </c>
      <c r="AN15" s="18">
        <v>21324</v>
      </c>
      <c r="AO15" s="26">
        <f t="shared" si="4"/>
        <v>207038</v>
      </c>
      <c r="AP15" s="18">
        <v>21042</v>
      </c>
      <c r="AQ15" s="18">
        <v>20086</v>
      </c>
      <c r="AR15" s="18">
        <v>17006</v>
      </c>
      <c r="AS15" s="18">
        <v>17768</v>
      </c>
      <c r="AT15" s="18">
        <v>15404</v>
      </c>
      <c r="AU15" s="18">
        <v>14542</v>
      </c>
      <c r="AV15" s="18">
        <v>20070</v>
      </c>
      <c r="AW15" s="18">
        <v>19686</v>
      </c>
      <c r="AX15" s="18">
        <v>16650</v>
      </c>
      <c r="AY15" s="18">
        <v>18436</v>
      </c>
      <c r="AZ15" s="18">
        <v>16712</v>
      </c>
      <c r="BA15" s="18">
        <v>22832</v>
      </c>
      <c r="BB15" s="26">
        <f t="shared" si="5"/>
        <v>220234</v>
      </c>
      <c r="BC15" s="18">
        <v>21816</v>
      </c>
      <c r="BD15" s="18">
        <v>20922</v>
      </c>
      <c r="BE15" s="18">
        <v>21896</v>
      </c>
      <c r="BF15" s="18">
        <v>15892</v>
      </c>
      <c r="BG15" s="18">
        <v>18110</v>
      </c>
      <c r="BH15" s="18">
        <v>18156</v>
      </c>
      <c r="BI15" s="18">
        <v>23702</v>
      </c>
      <c r="BJ15" s="18">
        <v>22974</v>
      </c>
      <c r="BK15" s="18">
        <v>19538</v>
      </c>
      <c r="BL15" s="18">
        <v>21672</v>
      </c>
      <c r="BM15" s="18">
        <v>20314</v>
      </c>
      <c r="BN15" s="18">
        <v>27456</v>
      </c>
      <c r="BO15" s="26">
        <f t="shared" si="6"/>
        <v>252448</v>
      </c>
      <c r="BP15" s="18">
        <v>25670</v>
      </c>
      <c r="BQ15" s="18">
        <v>24152</v>
      </c>
      <c r="BR15" s="18">
        <v>22414</v>
      </c>
      <c r="BS15" s="18">
        <v>23336</v>
      </c>
      <c r="BT15" s="18">
        <v>21190</v>
      </c>
      <c r="BU15" s="18">
        <v>20546</v>
      </c>
      <c r="BV15" s="18">
        <v>28536</v>
      </c>
      <c r="BW15" s="18">
        <v>28152</v>
      </c>
      <c r="BX15" s="18">
        <v>23902</v>
      </c>
      <c r="BY15" s="18">
        <v>27770</v>
      </c>
      <c r="BZ15" s="18">
        <v>24146</v>
      </c>
      <c r="CA15" s="18">
        <v>34356</v>
      </c>
      <c r="CB15" s="26">
        <f t="shared" si="7"/>
        <v>304170</v>
      </c>
      <c r="CC15" s="18">
        <v>33510</v>
      </c>
      <c r="CD15" s="18">
        <v>33012</v>
      </c>
      <c r="CE15" s="18">
        <v>30660</v>
      </c>
      <c r="CF15" s="18">
        <v>29532</v>
      </c>
      <c r="CG15" s="18">
        <v>27152</v>
      </c>
      <c r="CH15" s="18">
        <v>25436</v>
      </c>
      <c r="CI15" s="18">
        <v>34670</v>
      </c>
      <c r="CJ15" s="18">
        <v>32260</v>
      </c>
      <c r="CK15" s="18">
        <v>27826</v>
      </c>
      <c r="CL15" s="18">
        <v>31800</v>
      </c>
      <c r="CM15" s="18">
        <v>28802</v>
      </c>
      <c r="CN15" s="18">
        <v>39412</v>
      </c>
      <c r="CO15" s="26">
        <f t="shared" si="8"/>
        <v>374072</v>
      </c>
      <c r="CP15" s="18">
        <v>36358</v>
      </c>
      <c r="CQ15" s="18">
        <v>34180</v>
      </c>
      <c r="CR15" s="18">
        <v>31190</v>
      </c>
      <c r="CS15" s="18">
        <v>28750</v>
      </c>
      <c r="CT15" s="18">
        <v>31608</v>
      </c>
      <c r="CU15" s="18">
        <v>28806</v>
      </c>
      <c r="CV15" s="24">
        <v>38710</v>
      </c>
      <c r="CW15" s="24">
        <v>37522</v>
      </c>
      <c r="CX15" s="24">
        <v>33336</v>
      </c>
      <c r="CY15" s="24">
        <v>37528</v>
      </c>
      <c r="CZ15" s="18">
        <v>34258</v>
      </c>
      <c r="DA15" s="18">
        <v>44234</v>
      </c>
      <c r="DB15" s="26">
        <f t="shared" si="9"/>
        <v>416480</v>
      </c>
      <c r="DC15" s="18">
        <v>44012</v>
      </c>
      <c r="DD15" s="63">
        <v>31980</v>
      </c>
      <c r="DE15" s="63">
        <v>16470</v>
      </c>
      <c r="DF15" s="63">
        <v>0</v>
      </c>
      <c r="DG15" s="63">
        <v>33248</v>
      </c>
      <c r="DH15" s="63">
        <v>32684</v>
      </c>
      <c r="DI15" s="63">
        <v>41070</v>
      </c>
      <c r="DJ15" s="63">
        <v>38862</v>
      </c>
      <c r="DK15" s="63">
        <v>34828</v>
      </c>
      <c r="DL15" s="11"/>
      <c r="DM15" s="11"/>
      <c r="DN15" s="11"/>
      <c r="DO15" s="11"/>
    </row>
    <row r="16" spans="1:119" x14ac:dyDescent="0.25">
      <c r="B16" s="11" t="s">
        <v>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6264</v>
      </c>
      <c r="L16" s="18">
        <v>33226</v>
      </c>
      <c r="M16" s="18">
        <v>33430</v>
      </c>
      <c r="N16" s="18">
        <v>35004</v>
      </c>
      <c r="O16" s="26">
        <f t="shared" si="10"/>
        <v>107924</v>
      </c>
      <c r="P16" s="18">
        <v>35108</v>
      </c>
      <c r="Q16" s="18">
        <v>33320</v>
      </c>
      <c r="R16" s="18">
        <v>34062</v>
      </c>
      <c r="S16" s="18">
        <v>31604</v>
      </c>
      <c r="T16" s="18">
        <v>32938</v>
      </c>
      <c r="U16" s="18">
        <v>32742</v>
      </c>
      <c r="V16" s="18">
        <v>34814</v>
      </c>
      <c r="W16" s="18">
        <v>34828</v>
      </c>
      <c r="X16" s="18">
        <v>32994</v>
      </c>
      <c r="Y16" s="18">
        <v>34906</v>
      </c>
      <c r="Z16" s="18">
        <v>37552</v>
      </c>
      <c r="AA16" s="18">
        <v>38804</v>
      </c>
      <c r="AB16" s="26">
        <f t="shared" si="3"/>
        <v>413672</v>
      </c>
      <c r="AC16" s="18">
        <v>39712</v>
      </c>
      <c r="AD16" s="18">
        <v>37088</v>
      </c>
      <c r="AE16" s="18">
        <v>37684</v>
      </c>
      <c r="AF16" s="18">
        <v>34410</v>
      </c>
      <c r="AG16" s="18">
        <v>37092</v>
      </c>
      <c r="AH16" s="18">
        <v>36214</v>
      </c>
      <c r="AI16" s="18">
        <v>36942</v>
      </c>
      <c r="AJ16" s="18">
        <v>37906</v>
      </c>
      <c r="AK16" s="18">
        <v>36638</v>
      </c>
      <c r="AL16" s="18">
        <v>38378</v>
      </c>
      <c r="AM16" s="18">
        <v>37664</v>
      </c>
      <c r="AN16" s="18">
        <v>41700</v>
      </c>
      <c r="AO16" s="26">
        <f t="shared" si="4"/>
        <v>451428</v>
      </c>
      <c r="AP16" s="18">
        <v>41248</v>
      </c>
      <c r="AQ16" s="18">
        <v>37282</v>
      </c>
      <c r="AR16" s="18">
        <v>39080</v>
      </c>
      <c r="AS16" s="18">
        <v>35204</v>
      </c>
      <c r="AT16" s="18">
        <v>36430</v>
      </c>
      <c r="AU16" s="18">
        <v>36010</v>
      </c>
      <c r="AV16" s="18">
        <v>37334</v>
      </c>
      <c r="AW16" s="18">
        <v>39962</v>
      </c>
      <c r="AX16" s="18">
        <v>37344</v>
      </c>
      <c r="AY16" s="18">
        <v>40004</v>
      </c>
      <c r="AZ16" s="18">
        <v>40324</v>
      </c>
      <c r="BA16" s="18">
        <v>40342</v>
      </c>
      <c r="BB16" s="26">
        <f t="shared" si="5"/>
        <v>460564</v>
      </c>
      <c r="BC16" s="18">
        <v>40886</v>
      </c>
      <c r="BD16" s="18">
        <v>37422</v>
      </c>
      <c r="BE16" s="18">
        <v>40242</v>
      </c>
      <c r="BF16" s="18">
        <v>38058</v>
      </c>
      <c r="BG16" s="18">
        <v>37988</v>
      </c>
      <c r="BH16" s="18">
        <v>36126</v>
      </c>
      <c r="BI16" s="18">
        <v>39724</v>
      </c>
      <c r="BJ16" s="18">
        <v>40942</v>
      </c>
      <c r="BK16" s="18">
        <v>39118</v>
      </c>
      <c r="BL16" s="18">
        <v>41928</v>
      </c>
      <c r="BM16" s="18">
        <v>42830</v>
      </c>
      <c r="BN16" s="18">
        <v>45108</v>
      </c>
      <c r="BO16" s="26">
        <f t="shared" si="6"/>
        <v>480372</v>
      </c>
      <c r="BP16" s="18">
        <v>46536</v>
      </c>
      <c r="BQ16" s="18">
        <v>42808</v>
      </c>
      <c r="BR16" s="18">
        <v>42376</v>
      </c>
      <c r="BS16" s="18">
        <v>38972</v>
      </c>
      <c r="BT16" s="18">
        <v>42472</v>
      </c>
      <c r="BU16" s="18">
        <v>40180</v>
      </c>
      <c r="BV16" s="18">
        <v>41200</v>
      </c>
      <c r="BW16" s="18">
        <v>43158</v>
      </c>
      <c r="BX16" s="18">
        <v>41254</v>
      </c>
      <c r="BY16" s="18">
        <v>45190</v>
      </c>
      <c r="BZ16" s="18">
        <v>43452</v>
      </c>
      <c r="CA16" s="18">
        <v>46982</v>
      </c>
      <c r="CB16" s="26">
        <f t="shared" si="7"/>
        <v>514580</v>
      </c>
      <c r="CC16" s="18">
        <v>46114</v>
      </c>
      <c r="CD16" s="18">
        <v>45026</v>
      </c>
      <c r="CE16" s="18">
        <v>49128</v>
      </c>
      <c r="CF16" s="18">
        <v>42548</v>
      </c>
      <c r="CG16" s="18">
        <v>43428</v>
      </c>
      <c r="CH16" s="18">
        <v>42266</v>
      </c>
      <c r="CI16" s="18">
        <v>44268</v>
      </c>
      <c r="CJ16" s="18">
        <v>45030</v>
      </c>
      <c r="CK16" s="18">
        <v>42906</v>
      </c>
      <c r="CL16" s="18">
        <v>46512</v>
      </c>
      <c r="CM16" s="18">
        <v>46174</v>
      </c>
      <c r="CN16" s="18">
        <v>47072</v>
      </c>
      <c r="CO16" s="26">
        <f t="shared" si="8"/>
        <v>540472</v>
      </c>
      <c r="CP16" s="18">
        <v>46340</v>
      </c>
      <c r="CQ16" s="18">
        <v>45526</v>
      </c>
      <c r="CR16" s="18">
        <v>47080</v>
      </c>
      <c r="CS16" s="18">
        <v>46830</v>
      </c>
      <c r="CT16" s="18">
        <v>48120</v>
      </c>
      <c r="CU16" s="18">
        <v>46428</v>
      </c>
      <c r="CV16" s="24">
        <v>46962</v>
      </c>
      <c r="CW16" s="24">
        <v>49228</v>
      </c>
      <c r="CX16" s="24">
        <v>49214</v>
      </c>
      <c r="CY16" s="24">
        <v>51966</v>
      </c>
      <c r="CZ16" s="18">
        <v>51574</v>
      </c>
      <c r="DA16" s="18">
        <v>55958</v>
      </c>
      <c r="DB16" s="26">
        <f t="shared" si="9"/>
        <v>585226</v>
      </c>
      <c r="DC16" s="18">
        <v>51566</v>
      </c>
      <c r="DD16" s="63">
        <v>46344</v>
      </c>
      <c r="DE16" s="63">
        <v>25208</v>
      </c>
      <c r="DF16" s="63">
        <v>0</v>
      </c>
      <c r="DG16" s="63">
        <v>50520</v>
      </c>
      <c r="DH16" s="63">
        <v>49138</v>
      </c>
      <c r="DI16" s="63">
        <v>51388</v>
      </c>
      <c r="DJ16" s="63">
        <v>53718</v>
      </c>
      <c r="DK16" s="63">
        <v>49678</v>
      </c>
      <c r="DL16" s="11"/>
      <c r="DM16" s="11"/>
      <c r="DN16" s="11"/>
      <c r="DO16" s="11"/>
    </row>
    <row r="17" spans="2:119" x14ac:dyDescent="0.25">
      <c r="B17" s="4" t="s">
        <v>64</v>
      </c>
      <c r="C17" s="26">
        <f>SUM(C18:C19)</f>
        <v>0</v>
      </c>
      <c r="D17" s="26">
        <f t="shared" ref="D17:J17" si="17">SUM(D18:D19)</f>
        <v>0</v>
      </c>
      <c r="E17" s="26">
        <f t="shared" si="17"/>
        <v>0</v>
      </c>
      <c r="F17" s="26">
        <f t="shared" si="17"/>
        <v>0</v>
      </c>
      <c r="G17" s="26">
        <f t="shared" si="17"/>
        <v>0</v>
      </c>
      <c r="H17" s="26">
        <f t="shared" si="17"/>
        <v>0</v>
      </c>
      <c r="I17" s="26">
        <f t="shared" si="17"/>
        <v>0</v>
      </c>
      <c r="J17" s="26">
        <f t="shared" si="17"/>
        <v>0</v>
      </c>
      <c r="K17" s="26">
        <v>8088</v>
      </c>
      <c r="L17" s="26">
        <v>43040</v>
      </c>
      <c r="M17" s="26">
        <v>42178</v>
      </c>
      <c r="N17" s="26">
        <v>49938</v>
      </c>
      <c r="O17" s="26">
        <f t="shared" si="10"/>
        <v>143244</v>
      </c>
      <c r="P17" s="26">
        <v>48642</v>
      </c>
      <c r="Q17" s="26">
        <v>45166</v>
      </c>
      <c r="R17" s="26">
        <v>44208</v>
      </c>
      <c r="S17" s="26">
        <v>42000</v>
      </c>
      <c r="T17" s="26">
        <v>42576</v>
      </c>
      <c r="U17" s="26">
        <v>42084</v>
      </c>
      <c r="V17" s="26">
        <v>48648</v>
      </c>
      <c r="W17" s="26">
        <v>46842</v>
      </c>
      <c r="X17" s="26">
        <v>41840</v>
      </c>
      <c r="Y17" s="26">
        <v>49346</v>
      </c>
      <c r="Z17" s="26">
        <v>46904</v>
      </c>
      <c r="AA17" s="26">
        <v>54618</v>
      </c>
      <c r="AB17" s="26">
        <f t="shared" si="3"/>
        <v>552874</v>
      </c>
      <c r="AC17" s="26">
        <v>54014</v>
      </c>
      <c r="AD17" s="26">
        <v>50238</v>
      </c>
      <c r="AE17" s="26">
        <v>48412</v>
      </c>
      <c r="AF17" s="26">
        <v>47566</v>
      </c>
      <c r="AG17" s="26">
        <v>47854</v>
      </c>
      <c r="AH17" s="26">
        <v>46620</v>
      </c>
      <c r="AI17" s="26">
        <v>53120</v>
      </c>
      <c r="AJ17" s="26">
        <v>50814</v>
      </c>
      <c r="AK17" s="26">
        <v>47476</v>
      </c>
      <c r="AL17" s="26">
        <v>51760</v>
      </c>
      <c r="AM17" s="26">
        <v>48530</v>
      </c>
      <c r="AN17" s="26">
        <v>58658</v>
      </c>
      <c r="AO17" s="26">
        <f t="shared" si="4"/>
        <v>605062</v>
      </c>
      <c r="AP17" s="26">
        <v>56576</v>
      </c>
      <c r="AQ17" s="26">
        <v>51660</v>
      </c>
      <c r="AR17" s="26">
        <v>50236</v>
      </c>
      <c r="AS17" s="26">
        <v>47740</v>
      </c>
      <c r="AT17" s="26">
        <v>46692</v>
      </c>
      <c r="AU17" s="26">
        <v>46034</v>
      </c>
      <c r="AV17" s="26">
        <v>52128</v>
      </c>
      <c r="AW17" s="26">
        <v>52848</v>
      </c>
      <c r="AX17" s="26">
        <v>48384</v>
      </c>
      <c r="AY17" s="26">
        <v>52906</v>
      </c>
      <c r="AZ17" s="26">
        <v>53404</v>
      </c>
      <c r="BA17" s="26">
        <v>58190</v>
      </c>
      <c r="BB17" s="26">
        <f t="shared" si="5"/>
        <v>616798</v>
      </c>
      <c r="BC17" s="26">
        <v>56528</v>
      </c>
      <c r="BD17" s="26">
        <v>52764</v>
      </c>
      <c r="BE17" s="26">
        <v>56054</v>
      </c>
      <c r="BF17" s="26">
        <v>49706</v>
      </c>
      <c r="BG17" s="26">
        <v>50896</v>
      </c>
      <c r="BH17" s="26">
        <v>49512</v>
      </c>
      <c r="BI17" s="26">
        <v>59092</v>
      </c>
      <c r="BJ17" s="26">
        <v>59654</v>
      </c>
      <c r="BK17" s="26">
        <v>51958</v>
      </c>
      <c r="BL17" s="26">
        <v>57284</v>
      </c>
      <c r="BM17" s="26">
        <v>60986</v>
      </c>
      <c r="BN17" s="26">
        <v>68108</v>
      </c>
      <c r="BO17" s="26">
        <f t="shared" si="6"/>
        <v>672542</v>
      </c>
      <c r="BP17" s="26">
        <v>67596</v>
      </c>
      <c r="BQ17" s="26">
        <v>64624</v>
      </c>
      <c r="BR17" s="26">
        <v>60738</v>
      </c>
      <c r="BS17" s="26">
        <v>57028</v>
      </c>
      <c r="BT17" s="26">
        <v>57220</v>
      </c>
      <c r="BU17" s="26">
        <v>52546</v>
      </c>
      <c r="BV17" s="26">
        <v>61288</v>
      </c>
      <c r="BW17" s="26">
        <v>61370</v>
      </c>
      <c r="BX17" s="26">
        <v>54024</v>
      </c>
      <c r="BY17" s="26">
        <v>60794</v>
      </c>
      <c r="BZ17" s="26">
        <v>58574</v>
      </c>
      <c r="CA17" s="26">
        <v>69254</v>
      </c>
      <c r="CB17" s="26">
        <f t="shared" si="7"/>
        <v>725056</v>
      </c>
      <c r="CC17" s="26">
        <v>66856</v>
      </c>
      <c r="CD17" s="26">
        <v>63116</v>
      </c>
      <c r="CE17" s="26">
        <v>62332</v>
      </c>
      <c r="CF17" s="26">
        <v>57782</v>
      </c>
      <c r="CG17" s="26">
        <v>58830</v>
      </c>
      <c r="CH17" s="26">
        <v>56448</v>
      </c>
      <c r="CI17" s="26">
        <v>66448</v>
      </c>
      <c r="CJ17" s="26">
        <v>64658</v>
      </c>
      <c r="CK17" s="26">
        <v>61374</v>
      </c>
      <c r="CL17" s="26">
        <v>69280</v>
      </c>
      <c r="CM17" s="26">
        <v>68262</v>
      </c>
      <c r="CN17" s="26">
        <v>79928</v>
      </c>
      <c r="CO17" s="26">
        <f t="shared" si="8"/>
        <v>775314</v>
      </c>
      <c r="CP17" s="26">
        <v>74176</v>
      </c>
      <c r="CQ17" s="26">
        <v>71430</v>
      </c>
      <c r="CR17" s="26">
        <v>72888</v>
      </c>
      <c r="CS17" s="26">
        <v>67576</v>
      </c>
      <c r="CT17" s="26">
        <v>69786</v>
      </c>
      <c r="CU17" s="26">
        <v>67054</v>
      </c>
      <c r="CV17" s="27">
        <v>78132</v>
      </c>
      <c r="CW17" s="27">
        <v>75840</v>
      </c>
      <c r="CX17" s="27">
        <v>71242</v>
      </c>
      <c r="CY17" s="27">
        <v>75268</v>
      </c>
      <c r="CZ17" s="26">
        <v>70634</v>
      </c>
      <c r="DA17" s="26">
        <v>86020</v>
      </c>
      <c r="DB17" s="26">
        <f t="shared" si="9"/>
        <v>880046</v>
      </c>
      <c r="DC17" s="26">
        <f>SUM(DC18:DC19)</f>
        <v>79710</v>
      </c>
      <c r="DD17" s="26">
        <f t="shared" ref="DD17:DH17" si="18">SUM(DD18:DD19)</f>
        <v>66884</v>
      </c>
      <c r="DE17" s="26">
        <f t="shared" si="18"/>
        <v>36956</v>
      </c>
      <c r="DF17" s="26">
        <f t="shared" si="18"/>
        <v>0</v>
      </c>
      <c r="DG17" s="26">
        <f t="shared" si="18"/>
        <v>65666</v>
      </c>
      <c r="DH17" s="26">
        <f t="shared" si="18"/>
        <v>63082</v>
      </c>
      <c r="DI17" s="26">
        <f t="shared" ref="DI17:DK17" si="19">SUM(DI18:DI19)</f>
        <v>72104</v>
      </c>
      <c r="DJ17" s="26">
        <f t="shared" si="19"/>
        <v>70788</v>
      </c>
      <c r="DK17" s="26">
        <f t="shared" si="19"/>
        <v>65016</v>
      </c>
      <c r="DL17" s="11"/>
      <c r="DM17" s="11"/>
      <c r="DN17" s="11"/>
      <c r="DO17" s="11"/>
    </row>
    <row r="18" spans="2:119" x14ac:dyDescent="0.25">
      <c r="B18" s="11" t="s">
        <v>2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2118</v>
      </c>
      <c r="L18" s="18">
        <v>11942</v>
      </c>
      <c r="M18" s="18">
        <v>10954</v>
      </c>
      <c r="N18" s="18">
        <v>16822</v>
      </c>
      <c r="O18" s="26">
        <f t="shared" si="10"/>
        <v>41836</v>
      </c>
      <c r="P18" s="18">
        <v>15344</v>
      </c>
      <c r="Q18" s="18">
        <v>13734</v>
      </c>
      <c r="R18" s="18">
        <v>11806</v>
      </c>
      <c r="S18" s="18">
        <v>12156</v>
      </c>
      <c r="T18" s="18">
        <v>10986</v>
      </c>
      <c r="U18" s="18">
        <v>10744</v>
      </c>
      <c r="V18" s="18">
        <v>15486</v>
      </c>
      <c r="W18" s="18">
        <v>13600</v>
      </c>
      <c r="X18" s="18">
        <v>10184</v>
      </c>
      <c r="Y18" s="18">
        <v>13870</v>
      </c>
      <c r="Z18" s="18">
        <v>11272</v>
      </c>
      <c r="AA18" s="18">
        <v>17492</v>
      </c>
      <c r="AB18" s="26">
        <f t="shared" si="3"/>
        <v>156674</v>
      </c>
      <c r="AC18" s="18">
        <v>16224</v>
      </c>
      <c r="AD18" s="18">
        <v>15074</v>
      </c>
      <c r="AE18" s="18">
        <v>12956</v>
      </c>
      <c r="AF18" s="18">
        <v>14370</v>
      </c>
      <c r="AG18" s="18">
        <v>11976</v>
      </c>
      <c r="AH18" s="18">
        <v>11732</v>
      </c>
      <c r="AI18" s="18">
        <v>17794</v>
      </c>
      <c r="AJ18" s="18">
        <v>14656</v>
      </c>
      <c r="AK18" s="18">
        <v>12322</v>
      </c>
      <c r="AL18" s="18">
        <v>14790</v>
      </c>
      <c r="AM18" s="18">
        <v>12522</v>
      </c>
      <c r="AN18" s="18">
        <v>18516</v>
      </c>
      <c r="AO18" s="26">
        <f t="shared" si="4"/>
        <v>172932</v>
      </c>
      <c r="AP18" s="18">
        <v>17266</v>
      </c>
      <c r="AQ18" s="18">
        <v>16146</v>
      </c>
      <c r="AR18" s="18">
        <v>13446</v>
      </c>
      <c r="AS18" s="18">
        <v>14674</v>
      </c>
      <c r="AT18" s="18">
        <v>12158</v>
      </c>
      <c r="AU18" s="18">
        <v>11646</v>
      </c>
      <c r="AV18" s="18">
        <v>16650</v>
      </c>
      <c r="AW18" s="18">
        <v>15192</v>
      </c>
      <c r="AX18" s="18">
        <v>13036</v>
      </c>
      <c r="AY18" s="18">
        <v>14764</v>
      </c>
      <c r="AZ18" s="18">
        <v>14374</v>
      </c>
      <c r="BA18" s="18">
        <v>19136</v>
      </c>
      <c r="BB18" s="26">
        <f t="shared" si="5"/>
        <v>178488</v>
      </c>
      <c r="BC18" s="18">
        <v>17762</v>
      </c>
      <c r="BD18" s="18">
        <v>17000</v>
      </c>
      <c r="BE18" s="18">
        <v>17788</v>
      </c>
      <c r="BF18" s="18">
        <v>12866</v>
      </c>
      <c r="BG18" s="18">
        <v>14268</v>
      </c>
      <c r="BH18" s="18">
        <v>14486</v>
      </c>
      <c r="BI18" s="18">
        <v>19484</v>
      </c>
      <c r="BJ18" s="18">
        <v>17686</v>
      </c>
      <c r="BK18" s="18">
        <v>14458</v>
      </c>
      <c r="BL18" s="18">
        <v>16848</v>
      </c>
      <c r="BM18" s="18">
        <v>17284</v>
      </c>
      <c r="BN18" s="18">
        <v>23350</v>
      </c>
      <c r="BO18" s="26">
        <f t="shared" si="6"/>
        <v>203280</v>
      </c>
      <c r="BP18" s="18">
        <v>21306</v>
      </c>
      <c r="BQ18" s="18">
        <v>20266</v>
      </c>
      <c r="BR18" s="18">
        <v>17712</v>
      </c>
      <c r="BS18" s="18">
        <v>18670</v>
      </c>
      <c r="BT18" s="18">
        <v>16052</v>
      </c>
      <c r="BU18" s="18">
        <v>14560</v>
      </c>
      <c r="BV18" s="18">
        <v>22082</v>
      </c>
      <c r="BW18" s="18">
        <v>20428</v>
      </c>
      <c r="BX18" s="18">
        <v>15888</v>
      </c>
      <c r="BY18" s="18">
        <v>18574</v>
      </c>
      <c r="BZ18" s="18">
        <v>16972</v>
      </c>
      <c r="CA18" s="18">
        <v>25648</v>
      </c>
      <c r="CB18" s="26">
        <f t="shared" si="7"/>
        <v>228158</v>
      </c>
      <c r="CC18" s="18">
        <v>24456</v>
      </c>
      <c r="CD18" s="18">
        <v>23050</v>
      </c>
      <c r="CE18" s="18">
        <v>19006</v>
      </c>
      <c r="CF18" s="18">
        <v>19530</v>
      </c>
      <c r="CG18" s="18">
        <v>18672</v>
      </c>
      <c r="CH18" s="18">
        <v>17202</v>
      </c>
      <c r="CI18" s="18">
        <v>24932</v>
      </c>
      <c r="CJ18" s="18">
        <v>21584</v>
      </c>
      <c r="CK18" s="18">
        <v>18642</v>
      </c>
      <c r="CL18" s="18">
        <v>20924</v>
      </c>
      <c r="CM18" s="18">
        <v>18592</v>
      </c>
      <c r="CN18" s="18">
        <v>28778</v>
      </c>
      <c r="CO18" s="26">
        <f t="shared" si="8"/>
        <v>255368</v>
      </c>
      <c r="CP18" s="18">
        <v>25480</v>
      </c>
      <c r="CQ18" s="18">
        <v>23234</v>
      </c>
      <c r="CR18" s="18">
        <v>21738</v>
      </c>
      <c r="CS18" s="18">
        <v>17714</v>
      </c>
      <c r="CT18" s="18">
        <v>19540</v>
      </c>
      <c r="CU18" s="18">
        <v>21554</v>
      </c>
      <c r="CV18" s="24">
        <v>28056</v>
      </c>
      <c r="CW18" s="24">
        <v>23274</v>
      </c>
      <c r="CX18" s="24">
        <v>19694</v>
      </c>
      <c r="CY18" s="24">
        <v>23002</v>
      </c>
      <c r="CZ18" s="18">
        <v>20206</v>
      </c>
      <c r="DA18" s="18">
        <v>28558</v>
      </c>
      <c r="DB18" s="26">
        <f t="shared" si="9"/>
        <v>272050</v>
      </c>
      <c r="DC18" s="18">
        <v>27704</v>
      </c>
      <c r="DD18" s="63">
        <v>19314</v>
      </c>
      <c r="DE18" s="63">
        <v>11936</v>
      </c>
      <c r="DF18" s="63">
        <v>0</v>
      </c>
      <c r="DG18" s="63">
        <v>20620</v>
      </c>
      <c r="DH18" s="63">
        <v>19872</v>
      </c>
      <c r="DI18" s="63">
        <v>26980</v>
      </c>
      <c r="DJ18" s="63">
        <v>23864</v>
      </c>
      <c r="DK18" s="63">
        <v>21348</v>
      </c>
      <c r="DL18" s="11"/>
      <c r="DM18" s="11"/>
      <c r="DN18" s="11"/>
      <c r="DO18" s="11"/>
    </row>
    <row r="19" spans="2:119" x14ac:dyDescent="0.25">
      <c r="B19" s="11" t="s">
        <v>3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5970</v>
      </c>
      <c r="L19" s="18">
        <v>31098</v>
      </c>
      <c r="M19" s="18">
        <v>31224</v>
      </c>
      <c r="N19" s="18">
        <v>33116</v>
      </c>
      <c r="O19" s="26">
        <f t="shared" si="10"/>
        <v>101408</v>
      </c>
      <c r="P19" s="18">
        <v>33298</v>
      </c>
      <c r="Q19" s="18">
        <v>31432</v>
      </c>
      <c r="R19" s="18">
        <v>32402</v>
      </c>
      <c r="S19" s="18">
        <v>29844</v>
      </c>
      <c r="T19" s="18">
        <v>31590</v>
      </c>
      <c r="U19" s="18">
        <v>31340</v>
      </c>
      <c r="V19" s="18">
        <v>33162</v>
      </c>
      <c r="W19" s="18">
        <v>33242</v>
      </c>
      <c r="X19" s="18">
        <v>31656</v>
      </c>
      <c r="Y19" s="18">
        <v>35476</v>
      </c>
      <c r="Z19" s="18">
        <v>35632</v>
      </c>
      <c r="AA19" s="18">
        <v>37126</v>
      </c>
      <c r="AB19" s="26">
        <f t="shared" si="3"/>
        <v>396200</v>
      </c>
      <c r="AC19" s="18">
        <v>37790</v>
      </c>
      <c r="AD19" s="18">
        <v>35164</v>
      </c>
      <c r="AE19" s="18">
        <v>35456</v>
      </c>
      <c r="AF19" s="18">
        <v>33196</v>
      </c>
      <c r="AG19" s="18">
        <v>35878</v>
      </c>
      <c r="AH19" s="18">
        <v>34888</v>
      </c>
      <c r="AI19" s="18">
        <v>35326</v>
      </c>
      <c r="AJ19" s="18">
        <v>36158</v>
      </c>
      <c r="AK19" s="18">
        <v>35154</v>
      </c>
      <c r="AL19" s="18">
        <v>36970</v>
      </c>
      <c r="AM19" s="18">
        <v>36008</v>
      </c>
      <c r="AN19" s="18">
        <v>40142</v>
      </c>
      <c r="AO19" s="26">
        <f t="shared" si="4"/>
        <v>432130</v>
      </c>
      <c r="AP19" s="18">
        <v>39310</v>
      </c>
      <c r="AQ19" s="18">
        <v>35514</v>
      </c>
      <c r="AR19" s="18">
        <v>36790</v>
      </c>
      <c r="AS19" s="18">
        <v>33066</v>
      </c>
      <c r="AT19" s="18">
        <v>34534</v>
      </c>
      <c r="AU19" s="18">
        <v>34388</v>
      </c>
      <c r="AV19" s="18">
        <v>35478</v>
      </c>
      <c r="AW19" s="18">
        <v>37656</v>
      </c>
      <c r="AX19" s="18">
        <v>35348</v>
      </c>
      <c r="AY19" s="18">
        <v>38142</v>
      </c>
      <c r="AZ19" s="18">
        <v>39030</v>
      </c>
      <c r="BA19" s="18">
        <v>39054</v>
      </c>
      <c r="BB19" s="26">
        <f t="shared" si="5"/>
        <v>438310</v>
      </c>
      <c r="BC19" s="18">
        <v>38766</v>
      </c>
      <c r="BD19" s="18">
        <v>35764</v>
      </c>
      <c r="BE19" s="18">
        <v>38266</v>
      </c>
      <c r="BF19" s="18">
        <v>36840</v>
      </c>
      <c r="BG19" s="18">
        <v>36628</v>
      </c>
      <c r="BH19" s="18">
        <v>35026</v>
      </c>
      <c r="BI19" s="18">
        <v>39608</v>
      </c>
      <c r="BJ19" s="18">
        <v>41968</v>
      </c>
      <c r="BK19" s="18">
        <v>37500</v>
      </c>
      <c r="BL19" s="18">
        <v>40436</v>
      </c>
      <c r="BM19" s="18">
        <v>43702</v>
      </c>
      <c r="BN19" s="18">
        <v>44758</v>
      </c>
      <c r="BO19" s="26">
        <f t="shared" si="6"/>
        <v>469262</v>
      </c>
      <c r="BP19" s="18">
        <v>46290</v>
      </c>
      <c r="BQ19" s="18">
        <v>44358</v>
      </c>
      <c r="BR19" s="18">
        <v>43026</v>
      </c>
      <c r="BS19" s="18">
        <v>38358</v>
      </c>
      <c r="BT19" s="18">
        <v>41168</v>
      </c>
      <c r="BU19" s="18">
        <v>37986</v>
      </c>
      <c r="BV19" s="18">
        <v>39206</v>
      </c>
      <c r="BW19" s="18">
        <v>40942</v>
      </c>
      <c r="BX19" s="18">
        <v>38136</v>
      </c>
      <c r="BY19" s="18">
        <v>42220</v>
      </c>
      <c r="BZ19" s="18">
        <v>41602</v>
      </c>
      <c r="CA19" s="18">
        <v>43606</v>
      </c>
      <c r="CB19" s="26">
        <f t="shared" si="7"/>
        <v>496898</v>
      </c>
      <c r="CC19" s="18">
        <v>42400</v>
      </c>
      <c r="CD19" s="18">
        <v>40066</v>
      </c>
      <c r="CE19" s="18">
        <v>43326</v>
      </c>
      <c r="CF19" s="18">
        <v>38252</v>
      </c>
      <c r="CG19" s="18">
        <v>40158</v>
      </c>
      <c r="CH19" s="18">
        <v>39246</v>
      </c>
      <c r="CI19" s="18">
        <v>41516</v>
      </c>
      <c r="CJ19" s="18">
        <v>43074</v>
      </c>
      <c r="CK19" s="18">
        <v>42732</v>
      </c>
      <c r="CL19" s="18">
        <v>48356</v>
      </c>
      <c r="CM19" s="18">
        <v>49670</v>
      </c>
      <c r="CN19" s="18">
        <v>51150</v>
      </c>
      <c r="CO19" s="26">
        <f t="shared" si="8"/>
        <v>519946</v>
      </c>
      <c r="CP19" s="18">
        <v>48696</v>
      </c>
      <c r="CQ19" s="18">
        <v>48196</v>
      </c>
      <c r="CR19" s="18">
        <v>51150</v>
      </c>
      <c r="CS19" s="18">
        <v>49862</v>
      </c>
      <c r="CT19" s="18">
        <v>50246</v>
      </c>
      <c r="CU19" s="18">
        <v>45500</v>
      </c>
      <c r="CV19" s="24">
        <v>50076</v>
      </c>
      <c r="CW19" s="24">
        <v>52566</v>
      </c>
      <c r="CX19" s="24">
        <v>51548</v>
      </c>
      <c r="CY19" s="24">
        <v>52266</v>
      </c>
      <c r="CZ19" s="18">
        <v>50428</v>
      </c>
      <c r="DA19" s="18">
        <v>57462</v>
      </c>
      <c r="DB19" s="26">
        <f t="shared" si="9"/>
        <v>607996</v>
      </c>
      <c r="DC19" s="18">
        <v>52006</v>
      </c>
      <c r="DD19" s="63">
        <v>47570</v>
      </c>
      <c r="DE19" s="63">
        <v>25020</v>
      </c>
      <c r="DF19" s="63">
        <v>0</v>
      </c>
      <c r="DG19" s="63">
        <v>45046</v>
      </c>
      <c r="DH19" s="63">
        <v>43210</v>
      </c>
      <c r="DI19" s="63">
        <v>45124</v>
      </c>
      <c r="DJ19" s="63">
        <v>46924</v>
      </c>
      <c r="DK19" s="63">
        <v>43668</v>
      </c>
      <c r="DL19" s="11"/>
      <c r="DM19" s="11"/>
      <c r="DN19" s="11"/>
      <c r="DO19" s="11"/>
    </row>
    <row r="20" spans="2:119" x14ac:dyDescent="0.25">
      <c r="B20" s="4" t="s">
        <v>65</v>
      </c>
      <c r="C20" s="26">
        <f>SUM(C21:C22)</f>
        <v>0</v>
      </c>
      <c r="D20" s="26">
        <f t="shared" ref="D20:J20" si="20">SUM(D21:D22)</f>
        <v>0</v>
      </c>
      <c r="E20" s="26">
        <f t="shared" si="20"/>
        <v>0</v>
      </c>
      <c r="F20" s="26">
        <f t="shared" si="20"/>
        <v>0</v>
      </c>
      <c r="G20" s="26">
        <f t="shared" si="20"/>
        <v>0</v>
      </c>
      <c r="H20" s="26">
        <f t="shared" si="20"/>
        <v>0</v>
      </c>
      <c r="I20" s="26">
        <f t="shared" si="20"/>
        <v>0</v>
      </c>
      <c r="J20" s="26">
        <f t="shared" si="20"/>
        <v>0</v>
      </c>
      <c r="K20" s="26">
        <v>27428</v>
      </c>
      <c r="L20" s="26">
        <v>142536</v>
      </c>
      <c r="M20" s="26">
        <v>145240</v>
      </c>
      <c r="N20" s="26">
        <v>160450</v>
      </c>
      <c r="O20" s="26">
        <f t="shared" si="10"/>
        <v>475654</v>
      </c>
      <c r="P20" s="26">
        <v>152064</v>
      </c>
      <c r="Q20" s="26">
        <v>140116</v>
      </c>
      <c r="R20" s="26">
        <v>144602</v>
      </c>
      <c r="S20" s="26">
        <v>136674</v>
      </c>
      <c r="T20" s="26">
        <v>142172</v>
      </c>
      <c r="U20" s="26">
        <v>142714</v>
      </c>
      <c r="V20" s="26">
        <v>152512</v>
      </c>
      <c r="W20" s="26">
        <v>156296</v>
      </c>
      <c r="X20" s="26">
        <v>143594</v>
      </c>
      <c r="Y20" s="26">
        <v>157226</v>
      </c>
      <c r="Z20" s="26">
        <v>155794</v>
      </c>
      <c r="AA20" s="26">
        <v>178444</v>
      </c>
      <c r="AB20" s="26">
        <f t="shared" si="3"/>
        <v>1802208</v>
      </c>
      <c r="AC20" s="26">
        <v>173680</v>
      </c>
      <c r="AD20" s="26">
        <v>163486</v>
      </c>
      <c r="AE20" s="26">
        <v>166820</v>
      </c>
      <c r="AF20" s="26">
        <v>157106</v>
      </c>
      <c r="AG20" s="26">
        <v>161516</v>
      </c>
      <c r="AH20" s="26">
        <v>160600</v>
      </c>
      <c r="AI20" s="26">
        <v>173822</v>
      </c>
      <c r="AJ20" s="26">
        <v>177744</v>
      </c>
      <c r="AK20" s="26">
        <v>165880</v>
      </c>
      <c r="AL20" s="26">
        <v>177004</v>
      </c>
      <c r="AM20" s="26">
        <v>170218</v>
      </c>
      <c r="AN20" s="26">
        <v>195038</v>
      </c>
      <c r="AO20" s="26">
        <f t="shared" si="4"/>
        <v>2042914</v>
      </c>
      <c r="AP20" s="26">
        <v>187870</v>
      </c>
      <c r="AQ20" s="26">
        <v>173770</v>
      </c>
      <c r="AR20" s="26">
        <v>174078</v>
      </c>
      <c r="AS20" s="26">
        <v>166148</v>
      </c>
      <c r="AT20" s="26">
        <v>170910</v>
      </c>
      <c r="AU20" s="26">
        <v>171420</v>
      </c>
      <c r="AV20" s="26">
        <v>182900</v>
      </c>
      <c r="AW20" s="26">
        <v>187634</v>
      </c>
      <c r="AX20" s="26">
        <v>175046</v>
      </c>
      <c r="AY20" s="26">
        <v>187482</v>
      </c>
      <c r="AZ20" s="26">
        <v>184256</v>
      </c>
      <c r="BA20" s="26">
        <v>200790</v>
      </c>
      <c r="BB20" s="26">
        <f t="shared" si="5"/>
        <v>2162304</v>
      </c>
      <c r="BC20" s="26">
        <v>194072</v>
      </c>
      <c r="BD20" s="26">
        <v>181816</v>
      </c>
      <c r="BE20" s="26">
        <v>186830</v>
      </c>
      <c r="BF20" s="26">
        <v>178872</v>
      </c>
      <c r="BG20" s="26">
        <v>183914</v>
      </c>
      <c r="BH20" s="26">
        <v>181057</v>
      </c>
      <c r="BI20" s="26">
        <v>202924</v>
      </c>
      <c r="BJ20" s="26">
        <v>208542</v>
      </c>
      <c r="BK20" s="26">
        <v>191710</v>
      </c>
      <c r="BL20" s="26">
        <v>207940</v>
      </c>
      <c r="BM20" s="26">
        <v>203649</v>
      </c>
      <c r="BN20" s="26">
        <v>216953</v>
      </c>
      <c r="BO20" s="26">
        <f t="shared" si="6"/>
        <v>2338279</v>
      </c>
      <c r="BP20" s="26">
        <v>208189</v>
      </c>
      <c r="BQ20" s="26">
        <v>187682</v>
      </c>
      <c r="BR20" s="26">
        <v>190641</v>
      </c>
      <c r="BS20" s="26">
        <v>175501</v>
      </c>
      <c r="BT20" s="26">
        <v>183136</v>
      </c>
      <c r="BU20" s="26">
        <v>173587</v>
      </c>
      <c r="BV20" s="26">
        <v>189218</v>
      </c>
      <c r="BW20" s="26">
        <v>194407</v>
      </c>
      <c r="BX20" s="26">
        <v>179095</v>
      </c>
      <c r="BY20" s="26">
        <v>194940</v>
      </c>
      <c r="BZ20" s="26">
        <v>188158</v>
      </c>
      <c r="CA20" s="26">
        <v>210644</v>
      </c>
      <c r="CB20" s="26">
        <f t="shared" si="7"/>
        <v>2275198</v>
      </c>
      <c r="CC20" s="26">
        <v>208535</v>
      </c>
      <c r="CD20" s="26">
        <v>196761</v>
      </c>
      <c r="CE20" s="26">
        <v>200864</v>
      </c>
      <c r="CF20" s="26">
        <v>191437</v>
      </c>
      <c r="CG20" s="26">
        <v>195192</v>
      </c>
      <c r="CH20" s="26">
        <v>189942</v>
      </c>
      <c r="CI20" s="26">
        <v>207746</v>
      </c>
      <c r="CJ20" s="26">
        <v>221991</v>
      </c>
      <c r="CK20" s="26">
        <v>208502</v>
      </c>
      <c r="CL20" s="26">
        <v>227216</v>
      </c>
      <c r="CM20" s="26">
        <v>225392</v>
      </c>
      <c r="CN20" s="26">
        <v>236216</v>
      </c>
      <c r="CO20" s="26">
        <f t="shared" si="8"/>
        <v>2509794</v>
      </c>
      <c r="CP20" s="26">
        <v>221907</v>
      </c>
      <c r="CQ20" s="26">
        <v>204832</v>
      </c>
      <c r="CR20" s="26">
        <v>204023</v>
      </c>
      <c r="CS20" s="26">
        <v>203516</v>
      </c>
      <c r="CT20" s="26">
        <v>205925</v>
      </c>
      <c r="CU20" s="26">
        <v>197319</v>
      </c>
      <c r="CV20" s="27">
        <v>216350</v>
      </c>
      <c r="CW20" s="27">
        <v>220231</v>
      </c>
      <c r="CX20" s="27">
        <v>205142</v>
      </c>
      <c r="CY20" s="27">
        <v>220250</v>
      </c>
      <c r="CZ20" s="26">
        <v>214710</v>
      </c>
      <c r="DA20" s="26">
        <v>240910</v>
      </c>
      <c r="DB20" s="26">
        <f t="shared" si="9"/>
        <v>2555115</v>
      </c>
      <c r="DC20" s="26">
        <f>SUM(DC21:DC22)</f>
        <v>232285</v>
      </c>
      <c r="DD20" s="26">
        <f t="shared" ref="DD20:DH20" si="21">SUM(DD21:DD22)</f>
        <v>194090</v>
      </c>
      <c r="DE20" s="26">
        <f t="shared" si="21"/>
        <v>133599</v>
      </c>
      <c r="DF20" s="26">
        <f t="shared" si="21"/>
        <v>0</v>
      </c>
      <c r="DG20" s="26">
        <f t="shared" si="21"/>
        <v>202140</v>
      </c>
      <c r="DH20" s="26">
        <f t="shared" si="21"/>
        <v>199438</v>
      </c>
      <c r="DI20" s="26">
        <f t="shared" ref="DI20:DK20" si="22">SUM(DI21:DI22)</f>
        <v>216144</v>
      </c>
      <c r="DJ20" s="26">
        <f t="shared" si="22"/>
        <v>218304</v>
      </c>
      <c r="DK20" s="26">
        <f t="shared" si="22"/>
        <v>206325</v>
      </c>
      <c r="DL20" s="11"/>
      <c r="DM20" s="11"/>
      <c r="DN20" s="11"/>
      <c r="DO20" s="11"/>
    </row>
    <row r="21" spans="2:119" x14ac:dyDescent="0.25">
      <c r="B21" s="11" t="s">
        <v>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15494</v>
      </c>
      <c r="L21" s="18">
        <v>81322</v>
      </c>
      <c r="M21" s="18">
        <v>82670</v>
      </c>
      <c r="N21" s="18">
        <v>93768</v>
      </c>
      <c r="O21" s="26">
        <f t="shared" si="10"/>
        <v>273254</v>
      </c>
      <c r="P21" s="18">
        <v>87136</v>
      </c>
      <c r="Q21" s="18">
        <v>77556</v>
      </c>
      <c r="R21" s="18">
        <v>80036</v>
      </c>
      <c r="S21" s="18">
        <v>76446</v>
      </c>
      <c r="T21" s="18">
        <v>80256</v>
      </c>
      <c r="U21" s="18">
        <v>79510</v>
      </c>
      <c r="V21" s="18">
        <v>88578</v>
      </c>
      <c r="W21" s="18">
        <v>91434</v>
      </c>
      <c r="X21" s="18">
        <v>82126</v>
      </c>
      <c r="Y21" s="18">
        <v>92302</v>
      </c>
      <c r="Z21" s="18">
        <v>91294</v>
      </c>
      <c r="AA21" s="18">
        <v>107976</v>
      </c>
      <c r="AB21" s="26">
        <f t="shared" si="3"/>
        <v>1034650</v>
      </c>
      <c r="AC21" s="18">
        <v>103756</v>
      </c>
      <c r="AD21" s="18">
        <v>98100</v>
      </c>
      <c r="AE21" s="18">
        <v>98842</v>
      </c>
      <c r="AF21" s="18">
        <v>93948</v>
      </c>
      <c r="AG21" s="18">
        <v>95314</v>
      </c>
      <c r="AH21" s="18">
        <v>93806</v>
      </c>
      <c r="AI21" s="18">
        <v>105574</v>
      </c>
      <c r="AJ21" s="18">
        <v>106658</v>
      </c>
      <c r="AK21" s="18">
        <v>97502</v>
      </c>
      <c r="AL21" s="18">
        <v>107196</v>
      </c>
      <c r="AM21" s="18">
        <v>101884</v>
      </c>
      <c r="AN21" s="18">
        <v>120018</v>
      </c>
      <c r="AO21" s="26">
        <f t="shared" si="4"/>
        <v>1222598</v>
      </c>
      <c r="AP21" s="18">
        <v>115138</v>
      </c>
      <c r="AQ21" s="18">
        <v>106724</v>
      </c>
      <c r="AR21" s="18">
        <v>106162</v>
      </c>
      <c r="AS21" s="18">
        <v>102520</v>
      </c>
      <c r="AT21" s="18">
        <v>103420</v>
      </c>
      <c r="AU21" s="18">
        <v>102594</v>
      </c>
      <c r="AV21" s="18">
        <v>113234</v>
      </c>
      <c r="AW21" s="18">
        <v>114880</v>
      </c>
      <c r="AX21" s="18">
        <v>106686</v>
      </c>
      <c r="AY21" s="18">
        <v>115192</v>
      </c>
      <c r="AZ21" s="18">
        <v>113044</v>
      </c>
      <c r="BA21" s="18">
        <v>126932</v>
      </c>
      <c r="BB21" s="26">
        <f t="shared" si="5"/>
        <v>1326526</v>
      </c>
      <c r="BC21" s="18">
        <v>121594</v>
      </c>
      <c r="BD21" s="18">
        <v>114984</v>
      </c>
      <c r="BE21" s="18">
        <v>115902</v>
      </c>
      <c r="BF21" s="18">
        <v>107602</v>
      </c>
      <c r="BG21" s="18">
        <v>112846</v>
      </c>
      <c r="BH21" s="18">
        <v>111838</v>
      </c>
      <c r="BI21" s="18">
        <v>127732</v>
      </c>
      <c r="BJ21" s="18">
        <v>129237</v>
      </c>
      <c r="BK21" s="18">
        <v>117070</v>
      </c>
      <c r="BL21" s="18">
        <v>129334</v>
      </c>
      <c r="BM21" s="18">
        <v>124890</v>
      </c>
      <c r="BN21" s="18">
        <v>134124</v>
      </c>
      <c r="BO21" s="26">
        <f t="shared" si="6"/>
        <v>1447153</v>
      </c>
      <c r="BP21" s="18">
        <v>125413</v>
      </c>
      <c r="BQ21" s="18">
        <v>112011</v>
      </c>
      <c r="BR21" s="18">
        <v>114414</v>
      </c>
      <c r="BS21" s="18">
        <v>109350</v>
      </c>
      <c r="BT21" s="18">
        <v>112491</v>
      </c>
      <c r="BU21" s="18">
        <v>106641</v>
      </c>
      <c r="BV21" s="18">
        <v>119265</v>
      </c>
      <c r="BW21" s="18">
        <v>123777</v>
      </c>
      <c r="BX21" s="18">
        <v>113686</v>
      </c>
      <c r="BY21" s="18">
        <v>125050</v>
      </c>
      <c r="BZ21" s="18">
        <v>119389</v>
      </c>
      <c r="CA21" s="18">
        <v>138057</v>
      </c>
      <c r="CB21" s="26">
        <f t="shared" si="7"/>
        <v>1419544</v>
      </c>
      <c r="CC21" s="18">
        <v>136531</v>
      </c>
      <c r="CD21" s="18">
        <v>129329</v>
      </c>
      <c r="CE21" s="18">
        <v>128722</v>
      </c>
      <c r="CF21" s="18">
        <v>124607</v>
      </c>
      <c r="CG21" s="18">
        <v>126465</v>
      </c>
      <c r="CH21" s="18">
        <v>119774</v>
      </c>
      <c r="CI21" s="18">
        <v>137243</v>
      </c>
      <c r="CJ21" s="18">
        <v>139270</v>
      </c>
      <c r="CK21" s="18">
        <v>129626</v>
      </c>
      <c r="CL21" s="18">
        <v>141729</v>
      </c>
      <c r="CM21" s="18">
        <v>136936</v>
      </c>
      <c r="CN21" s="18">
        <v>155061</v>
      </c>
      <c r="CO21" s="26">
        <f t="shared" si="8"/>
        <v>1605293</v>
      </c>
      <c r="CP21" s="18">
        <v>146932</v>
      </c>
      <c r="CQ21" s="18">
        <v>136326</v>
      </c>
      <c r="CR21" s="18">
        <v>132601</v>
      </c>
      <c r="CS21" s="18">
        <v>130127</v>
      </c>
      <c r="CT21" s="18">
        <v>134409</v>
      </c>
      <c r="CU21" s="18">
        <v>129515</v>
      </c>
      <c r="CV21" s="24">
        <v>146360</v>
      </c>
      <c r="CW21" s="24">
        <v>146373</v>
      </c>
      <c r="CX21" s="24">
        <v>134854</v>
      </c>
      <c r="CY21" s="24">
        <v>146138</v>
      </c>
      <c r="CZ21" s="18">
        <v>142312</v>
      </c>
      <c r="DA21" s="18">
        <v>170957</v>
      </c>
      <c r="DB21" s="26">
        <f t="shared" si="9"/>
        <v>1696904</v>
      </c>
      <c r="DC21" s="18">
        <v>155977</v>
      </c>
      <c r="DD21" s="63">
        <v>133043</v>
      </c>
      <c r="DE21" s="63">
        <v>92644</v>
      </c>
      <c r="DF21" s="63">
        <v>0</v>
      </c>
      <c r="DG21" s="63">
        <v>126646</v>
      </c>
      <c r="DH21" s="63">
        <v>125850</v>
      </c>
      <c r="DI21" s="63">
        <v>140006</v>
      </c>
      <c r="DJ21" s="63">
        <v>139847</v>
      </c>
      <c r="DK21" s="63">
        <v>130167</v>
      </c>
      <c r="DL21" s="11"/>
      <c r="DM21" s="11"/>
      <c r="DN21" s="11"/>
      <c r="DO21" s="11"/>
    </row>
    <row r="22" spans="2:119" x14ac:dyDescent="0.25">
      <c r="B22" s="11" t="s">
        <v>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11934</v>
      </c>
      <c r="L22" s="18">
        <v>61214</v>
      </c>
      <c r="M22" s="18">
        <v>62570</v>
      </c>
      <c r="N22" s="18">
        <v>66682</v>
      </c>
      <c r="O22" s="26">
        <f t="shared" si="10"/>
        <v>202400</v>
      </c>
      <c r="P22" s="18">
        <v>64928</v>
      </c>
      <c r="Q22" s="18">
        <v>62560</v>
      </c>
      <c r="R22" s="18">
        <v>64566</v>
      </c>
      <c r="S22" s="18">
        <v>60228</v>
      </c>
      <c r="T22" s="18">
        <v>61916</v>
      </c>
      <c r="U22" s="18">
        <v>63204</v>
      </c>
      <c r="V22" s="18">
        <v>63934</v>
      </c>
      <c r="W22" s="18">
        <v>64862</v>
      </c>
      <c r="X22" s="18">
        <v>61468</v>
      </c>
      <c r="Y22" s="18">
        <v>64924</v>
      </c>
      <c r="Z22" s="18">
        <v>64500</v>
      </c>
      <c r="AA22" s="18">
        <v>70468</v>
      </c>
      <c r="AB22" s="26">
        <f t="shared" si="3"/>
        <v>767558</v>
      </c>
      <c r="AC22" s="18">
        <v>69924</v>
      </c>
      <c r="AD22" s="18">
        <v>65386</v>
      </c>
      <c r="AE22" s="18">
        <v>67978</v>
      </c>
      <c r="AF22" s="18">
        <v>63158</v>
      </c>
      <c r="AG22" s="18">
        <v>66202</v>
      </c>
      <c r="AH22" s="18">
        <v>66794</v>
      </c>
      <c r="AI22" s="18">
        <v>68248</v>
      </c>
      <c r="AJ22" s="18">
        <v>71086</v>
      </c>
      <c r="AK22" s="18">
        <v>68378</v>
      </c>
      <c r="AL22" s="18">
        <v>69808</v>
      </c>
      <c r="AM22" s="18">
        <v>68334</v>
      </c>
      <c r="AN22" s="18">
        <v>75020</v>
      </c>
      <c r="AO22" s="26">
        <f t="shared" si="4"/>
        <v>820316</v>
      </c>
      <c r="AP22" s="18">
        <v>72732</v>
      </c>
      <c r="AQ22" s="18">
        <v>67046</v>
      </c>
      <c r="AR22" s="18">
        <v>67916</v>
      </c>
      <c r="AS22" s="18">
        <v>63628</v>
      </c>
      <c r="AT22" s="18">
        <v>67490</v>
      </c>
      <c r="AU22" s="18">
        <v>68826</v>
      </c>
      <c r="AV22" s="18">
        <v>69666</v>
      </c>
      <c r="AW22" s="18">
        <v>72754</v>
      </c>
      <c r="AX22" s="18">
        <v>68360</v>
      </c>
      <c r="AY22" s="18">
        <v>72290</v>
      </c>
      <c r="AZ22" s="18">
        <v>71212</v>
      </c>
      <c r="BA22" s="18">
        <v>73858</v>
      </c>
      <c r="BB22" s="26">
        <f t="shared" si="5"/>
        <v>835778</v>
      </c>
      <c r="BC22" s="18">
        <v>72478</v>
      </c>
      <c r="BD22" s="18">
        <v>66832</v>
      </c>
      <c r="BE22" s="18">
        <v>70928</v>
      </c>
      <c r="BF22" s="18">
        <v>71270</v>
      </c>
      <c r="BG22" s="18">
        <v>71068</v>
      </c>
      <c r="BH22" s="18">
        <v>69219</v>
      </c>
      <c r="BI22" s="18">
        <v>75192</v>
      </c>
      <c r="BJ22" s="18">
        <v>79305</v>
      </c>
      <c r="BK22" s="18">
        <v>74640</v>
      </c>
      <c r="BL22" s="18">
        <v>78606</v>
      </c>
      <c r="BM22" s="18">
        <v>78759</v>
      </c>
      <c r="BN22" s="18">
        <v>82829</v>
      </c>
      <c r="BO22" s="26">
        <f t="shared" si="6"/>
        <v>891126</v>
      </c>
      <c r="BP22" s="18">
        <v>82776</v>
      </c>
      <c r="BQ22" s="18">
        <v>75671</v>
      </c>
      <c r="BR22" s="18">
        <v>76227</v>
      </c>
      <c r="BS22" s="18">
        <v>66151</v>
      </c>
      <c r="BT22" s="18">
        <v>70645</v>
      </c>
      <c r="BU22" s="18">
        <v>66946</v>
      </c>
      <c r="BV22" s="18">
        <v>69953</v>
      </c>
      <c r="BW22" s="18">
        <v>70630</v>
      </c>
      <c r="BX22" s="18">
        <v>65409</v>
      </c>
      <c r="BY22" s="18">
        <v>69890</v>
      </c>
      <c r="BZ22" s="18">
        <v>68769</v>
      </c>
      <c r="CA22" s="18">
        <v>72587</v>
      </c>
      <c r="CB22" s="26">
        <f t="shared" si="7"/>
        <v>855654</v>
      </c>
      <c r="CC22" s="18">
        <v>72004</v>
      </c>
      <c r="CD22" s="18">
        <v>67432</v>
      </c>
      <c r="CE22" s="18">
        <v>72142</v>
      </c>
      <c r="CF22" s="18">
        <v>66830</v>
      </c>
      <c r="CG22" s="18">
        <v>68727</v>
      </c>
      <c r="CH22" s="18">
        <v>70168</v>
      </c>
      <c r="CI22" s="18">
        <v>70503</v>
      </c>
      <c r="CJ22" s="18">
        <v>82721</v>
      </c>
      <c r="CK22" s="18">
        <v>78876</v>
      </c>
      <c r="CL22" s="18">
        <v>85487</v>
      </c>
      <c r="CM22" s="18">
        <v>88456</v>
      </c>
      <c r="CN22" s="18">
        <v>81155</v>
      </c>
      <c r="CO22" s="26">
        <f t="shared" si="8"/>
        <v>904501</v>
      </c>
      <c r="CP22" s="18">
        <v>74975</v>
      </c>
      <c r="CQ22" s="18">
        <v>68506</v>
      </c>
      <c r="CR22" s="18">
        <v>71422</v>
      </c>
      <c r="CS22" s="18">
        <v>73389</v>
      </c>
      <c r="CT22" s="18">
        <v>71516</v>
      </c>
      <c r="CU22" s="18">
        <v>67804</v>
      </c>
      <c r="CV22" s="24">
        <v>69990</v>
      </c>
      <c r="CW22" s="24">
        <v>73858</v>
      </c>
      <c r="CX22" s="24">
        <v>70288</v>
      </c>
      <c r="CY22" s="24">
        <v>74112</v>
      </c>
      <c r="CZ22" s="18">
        <v>72398</v>
      </c>
      <c r="DA22" s="18">
        <v>69953</v>
      </c>
      <c r="DB22" s="26">
        <f t="shared" si="9"/>
        <v>858211</v>
      </c>
      <c r="DC22" s="18">
        <v>76308</v>
      </c>
      <c r="DD22" s="63">
        <v>61047</v>
      </c>
      <c r="DE22" s="63">
        <v>40955</v>
      </c>
      <c r="DF22" s="63">
        <v>0</v>
      </c>
      <c r="DG22" s="63">
        <v>75494</v>
      </c>
      <c r="DH22" s="63">
        <v>73588</v>
      </c>
      <c r="DI22" s="63">
        <v>76138</v>
      </c>
      <c r="DJ22" s="63">
        <v>78457</v>
      </c>
      <c r="DK22" s="63">
        <v>76158</v>
      </c>
      <c r="DL22" s="11"/>
      <c r="DM22" s="11"/>
      <c r="DN22" s="11"/>
      <c r="DO22" s="11"/>
    </row>
    <row r="23" spans="2:119" x14ac:dyDescent="0.25">
      <c r="B23" s="6" t="s">
        <v>10</v>
      </c>
      <c r="C23" s="25">
        <f>SUM(C24:C25)</f>
        <v>0</v>
      </c>
      <c r="D23" s="25">
        <f t="shared" ref="D23:BS23" si="23">SUM(D24:D25)</f>
        <v>0</v>
      </c>
      <c r="E23" s="25">
        <f>SUM(E24:E25)</f>
        <v>0</v>
      </c>
      <c r="F23" s="25">
        <f t="shared" si="23"/>
        <v>0</v>
      </c>
      <c r="G23" s="25">
        <f t="shared" si="23"/>
        <v>0</v>
      </c>
      <c r="H23" s="25">
        <f t="shared" si="23"/>
        <v>0</v>
      </c>
      <c r="I23" s="25">
        <f t="shared" si="23"/>
        <v>0</v>
      </c>
      <c r="J23" s="25">
        <f t="shared" si="23"/>
        <v>0</v>
      </c>
      <c r="K23" s="25">
        <f t="shared" si="23"/>
        <v>96214</v>
      </c>
      <c r="L23" s="25">
        <f>SUM(L24:L25)</f>
        <v>494282</v>
      </c>
      <c r="M23" s="25">
        <f>SUM(M24:M25)</f>
        <v>496264</v>
      </c>
      <c r="N23" s="25">
        <f>SUM(N24:N25)</f>
        <v>557810</v>
      </c>
      <c r="O23" s="25">
        <f t="shared" si="23"/>
        <v>1644570</v>
      </c>
      <c r="P23" s="25">
        <f t="shared" si="23"/>
        <v>540356</v>
      </c>
      <c r="Q23" s="25">
        <f t="shared" si="23"/>
        <v>497078</v>
      </c>
      <c r="R23" s="25">
        <f>SUM(R24:R25)</f>
        <v>506286</v>
      </c>
      <c r="S23" s="25">
        <f t="shared" si="23"/>
        <v>474294</v>
      </c>
      <c r="T23" s="25">
        <f t="shared" si="23"/>
        <v>486654</v>
      </c>
      <c r="U23" s="25">
        <f t="shared" si="23"/>
        <v>487304</v>
      </c>
      <c r="V23" s="25">
        <f t="shared" si="23"/>
        <v>535448</v>
      </c>
      <c r="W23" s="25">
        <f t="shared" si="23"/>
        <v>534226</v>
      </c>
      <c r="X23" s="25">
        <f t="shared" si="23"/>
        <v>498234</v>
      </c>
      <c r="Y23" s="25">
        <f>SUM(Y24:Y25)</f>
        <v>541774</v>
      </c>
      <c r="Z23" s="25">
        <f>SUM(Z24:Z25)</f>
        <v>533806</v>
      </c>
      <c r="AA23" s="25">
        <f t="shared" si="23"/>
        <v>619350</v>
      </c>
      <c r="AB23" s="25">
        <f>SUM(AB24:AB25)</f>
        <v>6254810</v>
      </c>
      <c r="AC23" s="25">
        <f t="shared" si="23"/>
        <v>604436</v>
      </c>
      <c r="AD23" s="25">
        <f t="shared" si="23"/>
        <v>566552</v>
      </c>
      <c r="AE23" s="25">
        <f>SUM(AE24:AE25)</f>
        <v>571676</v>
      </c>
      <c r="AF23" s="25">
        <f t="shared" si="23"/>
        <v>552926</v>
      </c>
      <c r="AG23" s="25">
        <f t="shared" si="23"/>
        <v>556028</v>
      </c>
      <c r="AH23" s="25">
        <f t="shared" si="23"/>
        <v>550432</v>
      </c>
      <c r="AI23" s="25">
        <f t="shared" si="23"/>
        <v>606060</v>
      </c>
      <c r="AJ23" s="25">
        <f t="shared" si="23"/>
        <v>602316</v>
      </c>
      <c r="AK23" s="25">
        <f t="shared" si="23"/>
        <v>561296</v>
      </c>
      <c r="AL23" s="25">
        <f>SUM(AL24:AL25)</f>
        <v>600096</v>
      </c>
      <c r="AM23" s="25">
        <f>SUM(AM24:AM25)</f>
        <v>575164</v>
      </c>
      <c r="AN23" s="25">
        <f t="shared" si="23"/>
        <v>668684</v>
      </c>
      <c r="AO23" s="25">
        <f t="shared" si="23"/>
        <v>7015666</v>
      </c>
      <c r="AP23" s="25">
        <f t="shared" si="23"/>
        <v>651968</v>
      </c>
      <c r="AQ23" s="25">
        <f t="shared" si="23"/>
        <v>608470</v>
      </c>
      <c r="AR23" s="25">
        <f>SUM(AR24:AR25)</f>
        <v>607880</v>
      </c>
      <c r="AS23" s="25">
        <f t="shared" si="23"/>
        <v>581054</v>
      </c>
      <c r="AT23" s="25">
        <f t="shared" si="23"/>
        <v>590310</v>
      </c>
      <c r="AU23" s="25">
        <f t="shared" si="23"/>
        <v>581818</v>
      </c>
      <c r="AV23" s="25">
        <f t="shared" si="23"/>
        <v>626604</v>
      </c>
      <c r="AW23" s="25">
        <f t="shared" si="23"/>
        <v>643880</v>
      </c>
      <c r="AX23" s="25">
        <f t="shared" si="23"/>
        <v>597632</v>
      </c>
      <c r="AY23" s="25">
        <f>SUM(AY24:AY25)</f>
        <v>633434</v>
      </c>
      <c r="AZ23" s="25">
        <f>SUM(AZ24:AZ25)</f>
        <v>623780</v>
      </c>
      <c r="BA23" s="25">
        <f t="shared" si="23"/>
        <v>687158</v>
      </c>
      <c r="BB23" s="25">
        <f>SUM(BB24:BB25)</f>
        <v>7433988</v>
      </c>
      <c r="BC23" s="25">
        <f t="shared" si="23"/>
        <v>670758</v>
      </c>
      <c r="BD23" s="25">
        <f t="shared" si="23"/>
        <v>622358</v>
      </c>
      <c r="BE23" s="25">
        <f>SUM(BE24:BE25)</f>
        <v>650910</v>
      </c>
      <c r="BF23" s="25">
        <f t="shared" si="23"/>
        <v>596672</v>
      </c>
      <c r="BG23" s="25">
        <f t="shared" si="23"/>
        <v>615724</v>
      </c>
      <c r="BH23" s="25">
        <f t="shared" si="23"/>
        <v>599931</v>
      </c>
      <c r="BI23" s="25">
        <f t="shared" si="23"/>
        <v>673870</v>
      </c>
      <c r="BJ23" s="25">
        <f t="shared" si="23"/>
        <v>684978</v>
      </c>
      <c r="BK23" s="25">
        <f t="shared" si="23"/>
        <v>628288</v>
      </c>
      <c r="BL23" s="25">
        <f>SUM(BL24:BL25)</f>
        <v>672014</v>
      </c>
      <c r="BM23" s="25">
        <f>SUM(BM24:BM25)</f>
        <v>672769</v>
      </c>
      <c r="BN23" s="25">
        <f t="shared" si="23"/>
        <v>747571</v>
      </c>
      <c r="BO23" s="25">
        <f t="shared" si="23"/>
        <v>7835843</v>
      </c>
      <c r="BP23" s="25">
        <f t="shared" si="23"/>
        <v>727795</v>
      </c>
      <c r="BQ23" s="25">
        <f t="shared" si="23"/>
        <v>672170</v>
      </c>
      <c r="BR23" s="25">
        <f>SUM(BR24:BR25)</f>
        <v>661937</v>
      </c>
      <c r="BS23" s="25">
        <f t="shared" si="23"/>
        <v>633033</v>
      </c>
      <c r="BT23" s="25">
        <f t="shared" ref="BT23:CN23" si="24">SUM(BT24:BT25)</f>
        <v>646640</v>
      </c>
      <c r="BU23" s="25">
        <f t="shared" si="24"/>
        <v>620273</v>
      </c>
      <c r="BV23" s="25">
        <f t="shared" si="24"/>
        <v>692140</v>
      </c>
      <c r="BW23" s="25">
        <f t="shared" si="24"/>
        <v>702187</v>
      </c>
      <c r="BX23" s="25">
        <f t="shared" si="24"/>
        <v>638717</v>
      </c>
      <c r="BY23" s="25">
        <f>SUM(BY24:BY25)</f>
        <v>688802</v>
      </c>
      <c r="BZ23" s="25">
        <f>SUM(BZ24:BZ25)</f>
        <v>666488</v>
      </c>
      <c r="CA23" s="25">
        <f t="shared" si="24"/>
        <v>767288</v>
      </c>
      <c r="CB23" s="25">
        <f t="shared" si="24"/>
        <v>8117470</v>
      </c>
      <c r="CC23" s="25">
        <f t="shared" si="24"/>
        <v>752291</v>
      </c>
      <c r="CD23" s="25">
        <f t="shared" si="24"/>
        <v>714197</v>
      </c>
      <c r="CE23" s="25">
        <f t="shared" si="24"/>
        <v>713372</v>
      </c>
      <c r="CF23" s="25">
        <f t="shared" si="24"/>
        <v>676077</v>
      </c>
      <c r="CG23" s="25">
        <f t="shared" si="24"/>
        <v>698254</v>
      </c>
      <c r="CH23" s="25">
        <f t="shared" si="24"/>
        <v>671166</v>
      </c>
      <c r="CI23" s="25">
        <f t="shared" si="24"/>
        <v>751104</v>
      </c>
      <c r="CJ23" s="25">
        <f t="shared" si="24"/>
        <v>767877</v>
      </c>
      <c r="CK23" s="25">
        <f t="shared" si="24"/>
        <v>710388</v>
      </c>
      <c r="CL23" s="25">
        <f t="shared" si="24"/>
        <v>771580</v>
      </c>
      <c r="CM23" s="25">
        <f t="shared" si="24"/>
        <v>751318</v>
      </c>
      <c r="CN23" s="25">
        <f t="shared" si="24"/>
        <v>858626</v>
      </c>
      <c r="CO23" s="25">
        <f t="shared" ref="CO23:CW23" si="25">SUM(CO24:CO25)</f>
        <v>8836250</v>
      </c>
      <c r="CP23" s="25">
        <f t="shared" si="25"/>
        <v>813363</v>
      </c>
      <c r="CQ23" s="25">
        <f t="shared" si="25"/>
        <v>770376</v>
      </c>
      <c r="CR23" s="25">
        <f t="shared" si="25"/>
        <v>769393</v>
      </c>
      <c r="CS23" s="25">
        <f t="shared" si="25"/>
        <v>716272</v>
      </c>
      <c r="CT23" s="25">
        <f t="shared" si="25"/>
        <v>731161</v>
      </c>
      <c r="CU23" s="25">
        <f t="shared" si="25"/>
        <v>703279</v>
      </c>
      <c r="CV23" s="25">
        <f t="shared" si="25"/>
        <v>805238</v>
      </c>
      <c r="CW23" s="25">
        <f t="shared" si="25"/>
        <v>801691</v>
      </c>
      <c r="CX23" s="25">
        <f>SUM(CX24:CX25)</f>
        <v>749274</v>
      </c>
      <c r="CY23" s="25">
        <f>SUM(CY24:CY25)</f>
        <v>804604</v>
      </c>
      <c r="CZ23" s="25">
        <v>776702</v>
      </c>
      <c r="DA23" s="25">
        <f>SUM(DA24:DA25)</f>
        <v>902440</v>
      </c>
      <c r="DB23" s="25">
        <f>SUM(DB24:DB25)</f>
        <v>9343793</v>
      </c>
      <c r="DC23" s="25">
        <f>SUM(DC24:DC25)</f>
        <v>866335</v>
      </c>
      <c r="DD23" s="25">
        <f t="shared" ref="DD23:DF23" si="26">SUM(DD24:DD25)</f>
        <v>734144</v>
      </c>
      <c r="DE23" s="25">
        <f t="shared" si="26"/>
        <v>442533</v>
      </c>
      <c r="DF23" s="25">
        <f t="shared" si="26"/>
        <v>0</v>
      </c>
      <c r="DG23" s="25">
        <f t="shared" ref="DG23:DH23" si="27">SUM(DG24:DG25)</f>
        <v>746776</v>
      </c>
      <c r="DH23" s="25">
        <f t="shared" si="27"/>
        <v>736892</v>
      </c>
      <c r="DI23" s="25">
        <f t="shared" ref="DI23:DJ23" si="28">SUM(DI24:DI25)</f>
        <v>818286</v>
      </c>
      <c r="DJ23" s="25">
        <f t="shared" si="28"/>
        <v>811826</v>
      </c>
      <c r="DK23" s="25">
        <f t="shared" ref="DK23" si="29">SUM(DK24:DK25)</f>
        <v>758545</v>
      </c>
      <c r="DL23" s="11"/>
      <c r="DM23" s="11"/>
      <c r="DN23" s="11"/>
      <c r="DO23" s="11"/>
    </row>
    <row r="24" spans="2:119" x14ac:dyDescent="0.25">
      <c r="B24" s="11" t="s">
        <v>2</v>
      </c>
      <c r="C24" s="28">
        <f>IF($B24="","",C9+C12+C15+C18+C21)</f>
        <v>0</v>
      </c>
      <c r="D24" s="28">
        <f t="shared" ref="D24:N25" si="30">IF($B24="","",D9+D12+D15+D18+D21)</f>
        <v>0</v>
      </c>
      <c r="E24" s="28">
        <f>IF($B24="","",E9+E12+E15+E18+E21)</f>
        <v>0</v>
      </c>
      <c r="F24" s="28">
        <f t="shared" si="30"/>
        <v>0</v>
      </c>
      <c r="G24" s="28">
        <f t="shared" si="30"/>
        <v>0</v>
      </c>
      <c r="H24" s="28">
        <f t="shared" si="30"/>
        <v>0</v>
      </c>
      <c r="I24" s="28">
        <f t="shared" si="30"/>
        <v>0</v>
      </c>
      <c r="J24" s="28">
        <f t="shared" si="30"/>
        <v>0</v>
      </c>
      <c r="K24" s="28">
        <f t="shared" si="30"/>
        <v>40024</v>
      </c>
      <c r="L24" s="28">
        <f>IF($B24="","",L9+L12+L15+L18+L21)</f>
        <v>207772</v>
      </c>
      <c r="M24" s="28">
        <f t="shared" si="30"/>
        <v>206592</v>
      </c>
      <c r="N24" s="28">
        <f>IF($B24="","",N9+N12+N15+N18+N21)</f>
        <v>256794</v>
      </c>
      <c r="O24" s="28">
        <f>IF($B24="","",O9+O12+O15+O18+O21)</f>
        <v>711182</v>
      </c>
      <c r="P24" s="28">
        <f>IF($B24="","",P9+P12+P15+P18+P21)</f>
        <v>241060</v>
      </c>
      <c r="Q24" s="28">
        <f t="shared" ref="Q24:AB25" si="31">IF($B24="","",Q9+Q12+Q15+Q18+Q21)</f>
        <v>213910</v>
      </c>
      <c r="R24" s="28">
        <f>IF($B24="","",R9+R12+R15+R18+R21)</f>
        <v>212414</v>
      </c>
      <c r="S24" s="28">
        <f t="shared" si="31"/>
        <v>210324</v>
      </c>
      <c r="T24" s="28">
        <f t="shared" si="31"/>
        <v>211692</v>
      </c>
      <c r="U24" s="28">
        <f t="shared" si="31"/>
        <v>207418</v>
      </c>
      <c r="V24" s="28">
        <f t="shared" si="31"/>
        <v>246866</v>
      </c>
      <c r="W24" s="28">
        <f t="shared" si="31"/>
        <v>238384</v>
      </c>
      <c r="X24" s="28">
        <f t="shared" si="31"/>
        <v>208296</v>
      </c>
      <c r="Y24" s="28">
        <f>IF($B24="","",Y9+Y12+Y15+Y18+Y21)</f>
        <v>239334</v>
      </c>
      <c r="Z24" s="28">
        <f t="shared" si="31"/>
        <v>226122</v>
      </c>
      <c r="AA24" s="28">
        <f>IF($B24="","",AA9+AA12+AA15+AA18+AA21)</f>
        <v>289038</v>
      </c>
      <c r="AB24" s="28">
        <f>IF($B24="","",AB9+AB12+AB15+AB18+AB21)</f>
        <v>2744858</v>
      </c>
      <c r="AC24" s="28">
        <f>IF($B24="","",AC9+AC12+AC15+AC18+AC21)</f>
        <v>274892</v>
      </c>
      <c r="AD24" s="28">
        <f t="shared" ref="AD24:AO25" si="32">IF($B24="","",AD9+AD12+AD15+AD18+AD21)</f>
        <v>258142</v>
      </c>
      <c r="AE24" s="28">
        <f>IF($B24="","",AE9+AE12+AE15+AE18+AE21)</f>
        <v>252628</v>
      </c>
      <c r="AF24" s="28">
        <f t="shared" si="32"/>
        <v>256392</v>
      </c>
      <c r="AG24" s="28">
        <f t="shared" si="32"/>
        <v>243336</v>
      </c>
      <c r="AH24" s="28">
        <f t="shared" si="32"/>
        <v>241102</v>
      </c>
      <c r="AI24" s="28">
        <f t="shared" si="32"/>
        <v>289812</v>
      </c>
      <c r="AJ24" s="28">
        <f t="shared" si="32"/>
        <v>272358</v>
      </c>
      <c r="AK24" s="28">
        <f t="shared" si="32"/>
        <v>242506</v>
      </c>
      <c r="AL24" s="28">
        <f>IF($B24="","",AL9+AL12+AL15+AL18+AL21)</f>
        <v>268442</v>
      </c>
      <c r="AM24" s="28">
        <f t="shared" si="32"/>
        <v>251724</v>
      </c>
      <c r="AN24" s="28">
        <f>IF($B24="","",AN9+AN12+AN15+AN18+AN21)</f>
        <v>317908</v>
      </c>
      <c r="AO24" s="28">
        <f>IF($B24="","",AO9+AO12+AO15+AO18+AO21)</f>
        <v>3169242</v>
      </c>
      <c r="AP24" s="28">
        <f>IF($B24="","",AP9+AP12+AP15+AP18+AP21)</f>
        <v>304924</v>
      </c>
      <c r="AQ24" s="28">
        <f t="shared" ref="AQ24:BB25" si="33">IF($B24="","",AQ9+AQ12+AQ15+AQ18+AQ21)</f>
        <v>287196</v>
      </c>
      <c r="AR24" s="28">
        <f>IF($B24="","",AR9+AR12+AR15+AR18+AR21)</f>
        <v>272312</v>
      </c>
      <c r="AS24" s="28">
        <f t="shared" si="33"/>
        <v>274980</v>
      </c>
      <c r="AT24" s="28">
        <f t="shared" si="33"/>
        <v>266754</v>
      </c>
      <c r="AU24" s="28">
        <f t="shared" si="33"/>
        <v>261394</v>
      </c>
      <c r="AV24" s="28">
        <f t="shared" si="33"/>
        <v>298692</v>
      </c>
      <c r="AW24" s="28">
        <f t="shared" si="33"/>
        <v>296576</v>
      </c>
      <c r="AX24" s="28">
        <f t="shared" si="33"/>
        <v>266700</v>
      </c>
      <c r="AY24" s="28">
        <f>IF($B24="","",AY9+AY12+AY15+AY18+AY21)</f>
        <v>286484</v>
      </c>
      <c r="AZ24" s="28">
        <f t="shared" si="33"/>
        <v>276608</v>
      </c>
      <c r="BA24" s="28">
        <f>IF($B24="","",BA9+BA12+BA15+BA18+BA21)</f>
        <v>336844</v>
      </c>
      <c r="BB24" s="28">
        <f>IF($B24="","",BB9+BB12+BB15+BB18+BB21)</f>
        <v>3429464</v>
      </c>
      <c r="BC24" s="28">
        <f>IF($B24="","",BC9+BC12+BC15+BC18+BC21)</f>
        <v>318314</v>
      </c>
      <c r="BD24" s="28">
        <f t="shared" ref="BD24:BN25" si="34">IF($B24="","",BD9+BD12+BD15+BD18+BD21)</f>
        <v>300650</v>
      </c>
      <c r="BE24" s="28">
        <f>IF($B24="","",BE9+BE12+BE15+BE18+BE21)</f>
        <v>310936</v>
      </c>
      <c r="BF24" s="28">
        <f t="shared" si="34"/>
        <v>268776</v>
      </c>
      <c r="BG24" s="28">
        <f t="shared" si="34"/>
        <v>286146</v>
      </c>
      <c r="BH24" s="28">
        <f t="shared" si="34"/>
        <v>281946</v>
      </c>
      <c r="BI24" s="28">
        <f t="shared" si="34"/>
        <v>330704</v>
      </c>
      <c r="BJ24" s="28">
        <f t="shared" si="34"/>
        <v>324297</v>
      </c>
      <c r="BK24" s="28">
        <f t="shared" si="34"/>
        <v>285550</v>
      </c>
      <c r="BL24" s="28">
        <f>IF($B24="","",BL9+BL12+BL15+BL18+BL21)</f>
        <v>312590</v>
      </c>
      <c r="BM24" s="28">
        <f t="shared" si="34"/>
        <v>306430</v>
      </c>
      <c r="BN24" s="28">
        <f>IF($B24="","",BN9+BN12+BN15+BN18+BN21)</f>
        <v>365548</v>
      </c>
      <c r="BO24" s="28">
        <f>IF($B24="","",BO9+BO12+BO15+BO18+BO21)</f>
        <v>3691887</v>
      </c>
      <c r="BP24" s="28">
        <f>IF($B24="","",BP9+BP12+BP15+BP18+BP21)</f>
        <v>340035</v>
      </c>
      <c r="BQ24" s="28">
        <f t="shared" ref="BQ24:CF25" si="35">IF($B24="","",BQ9+BQ12+BQ15+BQ18+BQ21)</f>
        <v>314697</v>
      </c>
      <c r="BR24" s="28">
        <f>IF($B24="","",BR9+BR12+BR15+BR18+BR21)</f>
        <v>303370</v>
      </c>
      <c r="BS24" s="28">
        <f t="shared" si="35"/>
        <v>302738</v>
      </c>
      <c r="BT24" s="28">
        <f t="shared" si="35"/>
        <v>295009</v>
      </c>
      <c r="BU24" s="28">
        <f t="shared" si="35"/>
        <v>283899</v>
      </c>
      <c r="BV24" s="28">
        <f t="shared" si="35"/>
        <v>342439</v>
      </c>
      <c r="BW24" s="28">
        <f t="shared" si="35"/>
        <v>337825</v>
      </c>
      <c r="BX24" s="28">
        <f t="shared" si="35"/>
        <v>298012</v>
      </c>
      <c r="BY24" s="28">
        <f>IF($B24="","",BY9+BY12+BY15+BY18+BY21)</f>
        <v>327632</v>
      </c>
      <c r="BZ24" s="28">
        <f t="shared" si="35"/>
        <v>312631</v>
      </c>
      <c r="CA24" s="28">
        <f>IF($B24="","",CA9+CA12+CA15+CA18+CA21)</f>
        <v>400981</v>
      </c>
      <c r="CB24" s="28">
        <f>IF($B24="","",CB9+CB12+CB15+CB18+CB21)</f>
        <v>3859268</v>
      </c>
      <c r="CC24" s="28">
        <f t="shared" ref="CC24:CN24" si="36">IF($B24="","",CC9+CC12+CC15+CC18+CC21)</f>
        <v>387551</v>
      </c>
      <c r="CD24" s="28">
        <f t="shared" si="36"/>
        <v>368681</v>
      </c>
      <c r="CE24" s="28">
        <f t="shared" si="36"/>
        <v>346786</v>
      </c>
      <c r="CF24" s="28">
        <f t="shared" si="36"/>
        <v>343617</v>
      </c>
      <c r="CG24" s="28">
        <f t="shared" si="36"/>
        <v>348317</v>
      </c>
      <c r="CH24" s="28">
        <f t="shared" si="36"/>
        <v>327334</v>
      </c>
      <c r="CI24" s="28">
        <f t="shared" si="36"/>
        <v>401367</v>
      </c>
      <c r="CJ24" s="28">
        <f t="shared" si="36"/>
        <v>388410</v>
      </c>
      <c r="CK24" s="28">
        <f t="shared" si="36"/>
        <v>347746</v>
      </c>
      <c r="CL24" s="28">
        <f t="shared" si="36"/>
        <v>378605</v>
      </c>
      <c r="CM24" s="28">
        <f t="shared" si="36"/>
        <v>359244</v>
      </c>
      <c r="CN24" s="28">
        <f t="shared" si="36"/>
        <v>463141</v>
      </c>
      <c r="CO24" s="28">
        <f t="shared" ref="CO24:CV25" si="37">IF($B24="","",CO9+CO12+CO15+CO18+CO21)</f>
        <v>4460799</v>
      </c>
      <c r="CP24" s="28">
        <f t="shared" si="37"/>
        <v>432346</v>
      </c>
      <c r="CQ24" s="28">
        <f t="shared" si="37"/>
        <v>404590</v>
      </c>
      <c r="CR24" s="28">
        <f t="shared" si="37"/>
        <v>393631</v>
      </c>
      <c r="CS24" s="28">
        <f t="shared" si="37"/>
        <v>349731</v>
      </c>
      <c r="CT24" s="28">
        <f t="shared" si="37"/>
        <v>362145</v>
      </c>
      <c r="CU24" s="28">
        <f t="shared" si="37"/>
        <v>350991</v>
      </c>
      <c r="CV24" s="28">
        <f t="shared" si="37"/>
        <v>435962</v>
      </c>
      <c r="CW24" s="28">
        <f t="shared" ref="CW24:DA25" si="38">IF($B24="","",CW9+CW12+CW15+CW18+CW21)</f>
        <v>415619</v>
      </c>
      <c r="CX24" s="28">
        <f>IF($B24="","",CX9+CX12+CX15+CX18+CX21)</f>
        <v>370336</v>
      </c>
      <c r="CY24" s="28">
        <f t="shared" si="38"/>
        <v>408468</v>
      </c>
      <c r="CZ24" s="28">
        <v>389508</v>
      </c>
      <c r="DA24" s="28">
        <f t="shared" si="38"/>
        <v>507221</v>
      </c>
      <c r="DB24" s="28">
        <f>IF($B24="","",DB9+DB12+DB15+DB18+DB21)</f>
        <v>4820548</v>
      </c>
      <c r="DC24" s="68">
        <f>IF($B24="","",DC9+DC12+DC15+DC18+DC21)</f>
        <v>463109</v>
      </c>
      <c r="DD24" s="68">
        <f t="shared" ref="DD24:DF24" si="39">IF($B24="","",DD9+DD12+DD15+DD18+DD21)</f>
        <v>394091</v>
      </c>
      <c r="DE24" s="68">
        <f t="shared" si="39"/>
        <v>243504</v>
      </c>
      <c r="DF24" s="68">
        <f t="shared" si="39"/>
        <v>0</v>
      </c>
      <c r="DG24" s="68">
        <f t="shared" ref="DG24:DH24" si="40">IF($B24="","",DG9+DG12+DG15+DG18+DG21)</f>
        <v>368976</v>
      </c>
      <c r="DH24" s="68">
        <f t="shared" si="40"/>
        <v>368246</v>
      </c>
      <c r="DI24" s="68">
        <f t="shared" ref="DI24:DJ24" si="41">IF($B24="","",DI9+DI12+DI15+DI18+DI21)</f>
        <v>437410</v>
      </c>
      <c r="DJ24" s="68">
        <f t="shared" si="41"/>
        <v>414285</v>
      </c>
      <c r="DK24" s="68">
        <f t="shared" ref="DK24" si="42">IF($B24="","",DK9+DK12+DK15+DK18+DK21)</f>
        <v>379879</v>
      </c>
      <c r="DL24" s="11"/>
      <c r="DM24" s="11"/>
      <c r="DN24" s="11"/>
      <c r="DO24" s="11"/>
    </row>
    <row r="25" spans="2:119" x14ac:dyDescent="0.25">
      <c r="B25" s="11" t="s">
        <v>3</v>
      </c>
      <c r="C25" s="28">
        <f>IF($B25="","",C10+C13+C16+C19+C22)</f>
        <v>0</v>
      </c>
      <c r="D25" s="28">
        <f t="shared" si="30"/>
        <v>0</v>
      </c>
      <c r="E25" s="28">
        <f>IF($B25="","",E10+E13+E16+E19+E22)</f>
        <v>0</v>
      </c>
      <c r="F25" s="28">
        <f t="shared" si="30"/>
        <v>0</v>
      </c>
      <c r="G25" s="28">
        <f t="shared" si="30"/>
        <v>0</v>
      </c>
      <c r="H25" s="28">
        <f t="shared" si="30"/>
        <v>0</v>
      </c>
      <c r="I25" s="28">
        <f t="shared" si="30"/>
        <v>0</v>
      </c>
      <c r="J25" s="28">
        <f t="shared" si="30"/>
        <v>0</v>
      </c>
      <c r="K25" s="28">
        <f t="shared" si="30"/>
        <v>56190</v>
      </c>
      <c r="L25" s="28">
        <f>IF($B25="","",L10+L13+L16+L19+L22)</f>
        <v>286510</v>
      </c>
      <c r="M25" s="28">
        <f t="shared" si="30"/>
        <v>289672</v>
      </c>
      <c r="N25" s="28">
        <f t="shared" si="30"/>
        <v>301016</v>
      </c>
      <c r="O25" s="28">
        <f>IF($B25="","",O10+O13+O16+O19+O22)</f>
        <v>933388</v>
      </c>
      <c r="P25" s="28">
        <f>IF($B25="","",P10+P13+P16+P19+P22)</f>
        <v>299296</v>
      </c>
      <c r="Q25" s="28">
        <f t="shared" si="31"/>
        <v>283168</v>
      </c>
      <c r="R25" s="28">
        <f>IF($B25="","",R10+R13+R16+R19+R22)</f>
        <v>293872</v>
      </c>
      <c r="S25" s="28">
        <f t="shared" si="31"/>
        <v>263970</v>
      </c>
      <c r="T25" s="28">
        <f t="shared" si="31"/>
        <v>274962</v>
      </c>
      <c r="U25" s="28">
        <f t="shared" si="31"/>
        <v>279886</v>
      </c>
      <c r="V25" s="28">
        <f t="shared" si="31"/>
        <v>288582</v>
      </c>
      <c r="W25" s="28">
        <f t="shared" si="31"/>
        <v>295842</v>
      </c>
      <c r="X25" s="28">
        <f t="shared" si="31"/>
        <v>289938</v>
      </c>
      <c r="Y25" s="28">
        <f>IF($B25="","",Y10+Y13+Y16+Y19+Y22)</f>
        <v>302440</v>
      </c>
      <c r="Z25" s="28">
        <f t="shared" si="31"/>
        <v>307684</v>
      </c>
      <c r="AA25" s="28">
        <f t="shared" si="31"/>
        <v>330312</v>
      </c>
      <c r="AB25" s="28">
        <f t="shared" si="31"/>
        <v>3509952</v>
      </c>
      <c r="AC25" s="28">
        <f>IF($B25="","",AC10+AC13+AC16+AC19+AC22)</f>
        <v>329544</v>
      </c>
      <c r="AD25" s="28">
        <f t="shared" si="32"/>
        <v>308410</v>
      </c>
      <c r="AE25" s="28">
        <f>IF($B25="","",AE10+AE13+AE16+AE19+AE22)</f>
        <v>319048</v>
      </c>
      <c r="AF25" s="28">
        <f t="shared" si="32"/>
        <v>296534</v>
      </c>
      <c r="AG25" s="28">
        <f t="shared" si="32"/>
        <v>312692</v>
      </c>
      <c r="AH25" s="28">
        <f t="shared" si="32"/>
        <v>309330</v>
      </c>
      <c r="AI25" s="28">
        <f t="shared" si="32"/>
        <v>316248</v>
      </c>
      <c r="AJ25" s="28">
        <f t="shared" si="32"/>
        <v>329958</v>
      </c>
      <c r="AK25" s="28">
        <f t="shared" si="32"/>
        <v>318790</v>
      </c>
      <c r="AL25" s="28">
        <f>IF($B25="","",AL10+AL13+AL16+AL19+AL22)</f>
        <v>331654</v>
      </c>
      <c r="AM25" s="28">
        <f t="shared" si="32"/>
        <v>323440</v>
      </c>
      <c r="AN25" s="28">
        <f t="shared" si="32"/>
        <v>350776</v>
      </c>
      <c r="AO25" s="28">
        <f t="shared" si="32"/>
        <v>3846424</v>
      </c>
      <c r="AP25" s="28">
        <f>IF($B25="","",AP10+AP13+AP16+AP19+AP22)</f>
        <v>347044</v>
      </c>
      <c r="AQ25" s="28">
        <f t="shared" si="33"/>
        <v>321274</v>
      </c>
      <c r="AR25" s="28">
        <f>IF($B25="","",AR10+AR13+AR16+AR19+AR22)</f>
        <v>335568</v>
      </c>
      <c r="AS25" s="28">
        <f t="shared" si="33"/>
        <v>306074</v>
      </c>
      <c r="AT25" s="28">
        <f t="shared" si="33"/>
        <v>323556</v>
      </c>
      <c r="AU25" s="28">
        <f t="shared" si="33"/>
        <v>320424</v>
      </c>
      <c r="AV25" s="28">
        <f t="shared" si="33"/>
        <v>327912</v>
      </c>
      <c r="AW25" s="28">
        <f t="shared" si="33"/>
        <v>347304</v>
      </c>
      <c r="AX25" s="28">
        <f t="shared" si="33"/>
        <v>330932</v>
      </c>
      <c r="AY25" s="28">
        <f>IF($B25="","",AY10+AY13+AY16+AY19+AY22)</f>
        <v>346950</v>
      </c>
      <c r="AZ25" s="28">
        <f t="shared" si="33"/>
        <v>347172</v>
      </c>
      <c r="BA25" s="28">
        <f t="shared" si="33"/>
        <v>350314</v>
      </c>
      <c r="BB25" s="28">
        <f t="shared" si="33"/>
        <v>4004524</v>
      </c>
      <c r="BC25" s="28">
        <f>IF($B25="","",BC10+BC13+BC16+BC19+BC22)</f>
        <v>352444</v>
      </c>
      <c r="BD25" s="28">
        <f t="shared" si="34"/>
        <v>321708</v>
      </c>
      <c r="BE25" s="28">
        <f>IF($B25="","",BE10+BE13+BE16+BE19+BE22)</f>
        <v>339974</v>
      </c>
      <c r="BF25" s="28">
        <f t="shared" si="34"/>
        <v>327896</v>
      </c>
      <c r="BG25" s="28">
        <f t="shared" si="34"/>
        <v>329578</v>
      </c>
      <c r="BH25" s="28">
        <f t="shared" si="34"/>
        <v>317985</v>
      </c>
      <c r="BI25" s="28">
        <f t="shared" si="34"/>
        <v>343166</v>
      </c>
      <c r="BJ25" s="28">
        <f t="shared" si="34"/>
        <v>360681</v>
      </c>
      <c r="BK25" s="28">
        <f t="shared" si="34"/>
        <v>342738</v>
      </c>
      <c r="BL25" s="28">
        <f>IF($B25="","",BL10+BL13+BL16+BL19+BL22)</f>
        <v>359424</v>
      </c>
      <c r="BM25" s="28">
        <f t="shared" si="34"/>
        <v>366339</v>
      </c>
      <c r="BN25" s="28">
        <f t="shared" si="34"/>
        <v>382023</v>
      </c>
      <c r="BO25" s="28">
        <f>IF($B25="","",BO10+BO13+BO16+BO19+BO22)</f>
        <v>4143956</v>
      </c>
      <c r="BP25" s="28">
        <f>IF($B25="","",BP10+BP13+BP16+BP19+BP22)</f>
        <v>387760</v>
      </c>
      <c r="BQ25" s="28">
        <f t="shared" si="35"/>
        <v>357473</v>
      </c>
      <c r="BR25" s="28">
        <f>IF($B25="","",BR10+BR13+BR16+BR19+BR22)</f>
        <v>358567</v>
      </c>
      <c r="BS25" s="28">
        <f t="shared" si="35"/>
        <v>330295</v>
      </c>
      <c r="BT25" s="28">
        <f t="shared" si="35"/>
        <v>351631</v>
      </c>
      <c r="BU25" s="28">
        <f t="shared" si="35"/>
        <v>336374</v>
      </c>
      <c r="BV25" s="28">
        <f t="shared" si="35"/>
        <v>349701</v>
      </c>
      <c r="BW25" s="28">
        <f t="shared" si="35"/>
        <v>364362</v>
      </c>
      <c r="BX25" s="28">
        <f t="shared" si="35"/>
        <v>340705</v>
      </c>
      <c r="BY25" s="28">
        <f>IF($B25="","",BY10+BY13+BY16+BY19+BY22)</f>
        <v>361170</v>
      </c>
      <c r="BZ25" s="28">
        <f t="shared" si="35"/>
        <v>353857</v>
      </c>
      <c r="CA25" s="28">
        <f t="shared" si="35"/>
        <v>366307</v>
      </c>
      <c r="CB25" s="28">
        <f t="shared" si="35"/>
        <v>4258202</v>
      </c>
      <c r="CC25" s="28">
        <f t="shared" si="35"/>
        <v>364740</v>
      </c>
      <c r="CD25" s="28">
        <f t="shared" si="35"/>
        <v>345516</v>
      </c>
      <c r="CE25" s="28">
        <f t="shared" si="35"/>
        <v>366586</v>
      </c>
      <c r="CF25" s="28">
        <f t="shared" si="35"/>
        <v>332460</v>
      </c>
      <c r="CG25" s="28">
        <f t="shared" ref="CG25:CN25" si="43">IF($B25="","",CG10+CG13+CG16+CG19+CG22)</f>
        <v>349937</v>
      </c>
      <c r="CH25" s="28">
        <f t="shared" si="43"/>
        <v>343832</v>
      </c>
      <c r="CI25" s="28">
        <f t="shared" si="43"/>
        <v>349737</v>
      </c>
      <c r="CJ25" s="28">
        <f t="shared" si="43"/>
        <v>379467</v>
      </c>
      <c r="CK25" s="28">
        <f t="shared" si="43"/>
        <v>362642</v>
      </c>
      <c r="CL25" s="28">
        <f t="shared" si="43"/>
        <v>392975</v>
      </c>
      <c r="CM25" s="28">
        <f t="shared" si="43"/>
        <v>392074</v>
      </c>
      <c r="CN25" s="28">
        <f t="shared" si="43"/>
        <v>395485</v>
      </c>
      <c r="CO25" s="28">
        <f t="shared" si="37"/>
        <v>4375451</v>
      </c>
      <c r="CP25" s="28">
        <f t="shared" si="37"/>
        <v>381017</v>
      </c>
      <c r="CQ25" s="28">
        <f t="shared" si="37"/>
        <v>365786</v>
      </c>
      <c r="CR25" s="28">
        <f t="shared" si="37"/>
        <v>375762</v>
      </c>
      <c r="CS25" s="28">
        <f t="shared" si="37"/>
        <v>366541</v>
      </c>
      <c r="CT25" s="28">
        <f t="shared" si="37"/>
        <v>369016</v>
      </c>
      <c r="CU25" s="28">
        <f t="shared" si="37"/>
        <v>352288</v>
      </c>
      <c r="CV25" s="28">
        <f t="shared" si="37"/>
        <v>369276</v>
      </c>
      <c r="CW25" s="28">
        <f t="shared" si="38"/>
        <v>386072</v>
      </c>
      <c r="CX25" s="28">
        <f t="shared" si="38"/>
        <v>378938</v>
      </c>
      <c r="CY25" s="28">
        <f t="shared" si="38"/>
        <v>396136</v>
      </c>
      <c r="CZ25" s="28">
        <v>387194</v>
      </c>
      <c r="DA25" s="28">
        <f t="shared" si="38"/>
        <v>395219</v>
      </c>
      <c r="DB25" s="28">
        <f>IF($B25="","",DB10+DB13+DB16+DB19+DB22)</f>
        <v>4523245</v>
      </c>
      <c r="DC25" s="68">
        <f>IF($B25="","",DC10+DC13+DC16+DC19+DC22)</f>
        <v>403226</v>
      </c>
      <c r="DD25" s="68">
        <f t="shared" ref="DD25:DF25" si="44">IF($B25="","",DD10+DD13+DD16+DD19+DD22)</f>
        <v>340053</v>
      </c>
      <c r="DE25" s="68">
        <f t="shared" si="44"/>
        <v>199029</v>
      </c>
      <c r="DF25" s="68">
        <f t="shared" si="44"/>
        <v>0</v>
      </c>
      <c r="DG25" s="68">
        <f t="shared" ref="DG25:DH25" si="45">IF($B25="","",DG10+DG13+DG16+DG19+DG22)</f>
        <v>377800</v>
      </c>
      <c r="DH25" s="68">
        <f t="shared" si="45"/>
        <v>368646</v>
      </c>
      <c r="DI25" s="68">
        <f t="shared" ref="DI25:DJ25" si="46">IF($B25="","",DI10+DI13+DI16+DI19+DI22)</f>
        <v>380876</v>
      </c>
      <c r="DJ25" s="68">
        <f t="shared" si="46"/>
        <v>397541</v>
      </c>
      <c r="DK25" s="68">
        <f t="shared" ref="DK25" si="47">IF($B25="","",DK10+DK13+DK16+DK19+DK22)</f>
        <v>378666</v>
      </c>
      <c r="DL25" s="11"/>
      <c r="DM25" s="11"/>
      <c r="DN25" s="11"/>
      <c r="DO25" s="11"/>
    </row>
    <row r="27" spans="2:119" x14ac:dyDescent="0.25">
      <c r="CP27" s="48">
        <f>+CP28-CP45</f>
        <v>0</v>
      </c>
      <c r="CQ27" s="48"/>
      <c r="CR27" s="48"/>
      <c r="CS27" s="48"/>
      <c r="CT27" s="48"/>
      <c r="CU27" s="48"/>
      <c r="CV27" s="48"/>
      <c r="CW27" s="48"/>
      <c r="CX27" s="48"/>
      <c r="CY27" s="48"/>
    </row>
    <row r="28" spans="2:119" x14ac:dyDescent="0.25">
      <c r="B28" s="1" t="s">
        <v>72</v>
      </c>
      <c r="CP28" s="2">
        <v>249994</v>
      </c>
    </row>
    <row r="29" spans="2:119" ht="15" customHeight="1" x14ac:dyDescent="0.25">
      <c r="B29" s="112" t="s">
        <v>0</v>
      </c>
      <c r="C29" s="105">
        <v>2009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  <c r="O29" s="108" t="s">
        <v>99</v>
      </c>
      <c r="P29" s="105">
        <v>2010</v>
      </c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7"/>
      <c r="AB29" s="108" t="s">
        <v>100</v>
      </c>
      <c r="AC29" s="105">
        <v>2011</v>
      </c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7"/>
      <c r="AO29" s="108" t="s">
        <v>101</v>
      </c>
      <c r="AP29" s="105">
        <v>2012</v>
      </c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7"/>
      <c r="BB29" s="108" t="s">
        <v>102</v>
      </c>
      <c r="BC29" s="105">
        <v>2013</v>
      </c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7"/>
      <c r="BO29" s="108" t="s">
        <v>103</v>
      </c>
      <c r="BP29" s="105">
        <v>2014</v>
      </c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7"/>
      <c r="CB29" s="108" t="s">
        <v>104</v>
      </c>
      <c r="CC29" s="105">
        <v>2015</v>
      </c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7"/>
      <c r="CO29" s="108" t="s">
        <v>105</v>
      </c>
      <c r="CP29" s="105">
        <v>2016</v>
      </c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7"/>
      <c r="DB29" s="108" t="s">
        <v>106</v>
      </c>
      <c r="DC29" s="105">
        <v>2017</v>
      </c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7"/>
      <c r="DO29" s="108" t="s">
        <v>108</v>
      </c>
    </row>
    <row r="30" spans="2:119" x14ac:dyDescent="0.25">
      <c r="B30" s="113"/>
      <c r="C30" s="3" t="s">
        <v>11</v>
      </c>
      <c r="D30" s="3" t="s">
        <v>12</v>
      </c>
      <c r="E30" s="3" t="s">
        <v>13</v>
      </c>
      <c r="F30" s="3" t="s">
        <v>14</v>
      </c>
      <c r="G30" s="3" t="s">
        <v>15</v>
      </c>
      <c r="H30" s="3" t="s">
        <v>16</v>
      </c>
      <c r="I30" s="3" t="s">
        <v>17</v>
      </c>
      <c r="J30" s="3" t="s">
        <v>18</v>
      </c>
      <c r="K30" s="3" t="s">
        <v>19</v>
      </c>
      <c r="L30" s="3" t="s">
        <v>20</v>
      </c>
      <c r="M30" s="3" t="s">
        <v>21</v>
      </c>
      <c r="N30" s="3" t="s">
        <v>22</v>
      </c>
      <c r="O30" s="109"/>
      <c r="P30" s="3" t="s">
        <v>11</v>
      </c>
      <c r="Q30" s="3" t="s">
        <v>12</v>
      </c>
      <c r="R30" s="3" t="s">
        <v>13</v>
      </c>
      <c r="S30" s="3" t="s">
        <v>14</v>
      </c>
      <c r="T30" s="3" t="s">
        <v>15</v>
      </c>
      <c r="U30" s="3" t="s">
        <v>16</v>
      </c>
      <c r="V30" s="3" t="s">
        <v>17</v>
      </c>
      <c r="W30" s="3" t="s">
        <v>18</v>
      </c>
      <c r="X30" s="3" t="s">
        <v>19</v>
      </c>
      <c r="Y30" s="3" t="s">
        <v>20</v>
      </c>
      <c r="Z30" s="3" t="s">
        <v>21</v>
      </c>
      <c r="AA30" s="3" t="s">
        <v>22</v>
      </c>
      <c r="AB30" s="109"/>
      <c r="AC30" s="3" t="s">
        <v>11</v>
      </c>
      <c r="AD30" s="3" t="s">
        <v>12</v>
      </c>
      <c r="AE30" s="3" t="s">
        <v>13</v>
      </c>
      <c r="AF30" s="3" t="s">
        <v>14</v>
      </c>
      <c r="AG30" s="3" t="s">
        <v>15</v>
      </c>
      <c r="AH30" s="3" t="s">
        <v>16</v>
      </c>
      <c r="AI30" s="3" t="s">
        <v>17</v>
      </c>
      <c r="AJ30" s="3" t="s">
        <v>18</v>
      </c>
      <c r="AK30" s="3" t="s">
        <v>19</v>
      </c>
      <c r="AL30" s="3" t="s">
        <v>20</v>
      </c>
      <c r="AM30" s="3" t="s">
        <v>21</v>
      </c>
      <c r="AN30" s="3" t="s">
        <v>22</v>
      </c>
      <c r="AO30" s="109"/>
      <c r="AP30" s="3" t="s">
        <v>11</v>
      </c>
      <c r="AQ30" s="3" t="s">
        <v>12</v>
      </c>
      <c r="AR30" s="3" t="s">
        <v>13</v>
      </c>
      <c r="AS30" s="3" t="s">
        <v>14</v>
      </c>
      <c r="AT30" s="3" t="s">
        <v>15</v>
      </c>
      <c r="AU30" s="3" t="s">
        <v>16</v>
      </c>
      <c r="AV30" s="3" t="s">
        <v>17</v>
      </c>
      <c r="AW30" s="3" t="s">
        <v>18</v>
      </c>
      <c r="AX30" s="3" t="s">
        <v>19</v>
      </c>
      <c r="AY30" s="3" t="s">
        <v>20</v>
      </c>
      <c r="AZ30" s="3" t="s">
        <v>21</v>
      </c>
      <c r="BA30" s="3" t="s">
        <v>22</v>
      </c>
      <c r="BB30" s="109"/>
      <c r="BC30" s="3" t="s">
        <v>11</v>
      </c>
      <c r="BD30" s="3" t="s">
        <v>12</v>
      </c>
      <c r="BE30" s="3" t="s">
        <v>13</v>
      </c>
      <c r="BF30" s="3" t="s">
        <v>14</v>
      </c>
      <c r="BG30" s="3" t="s">
        <v>15</v>
      </c>
      <c r="BH30" s="3" t="s">
        <v>16</v>
      </c>
      <c r="BI30" s="3" t="s">
        <v>17</v>
      </c>
      <c r="BJ30" s="3" t="s">
        <v>18</v>
      </c>
      <c r="BK30" s="3" t="s">
        <v>19</v>
      </c>
      <c r="BL30" s="3" t="s">
        <v>20</v>
      </c>
      <c r="BM30" s="3" t="s">
        <v>21</v>
      </c>
      <c r="BN30" s="3" t="s">
        <v>22</v>
      </c>
      <c r="BO30" s="109"/>
      <c r="BP30" s="3" t="s">
        <v>11</v>
      </c>
      <c r="BQ30" s="3" t="s">
        <v>12</v>
      </c>
      <c r="BR30" s="3" t="s">
        <v>13</v>
      </c>
      <c r="BS30" s="3" t="s">
        <v>14</v>
      </c>
      <c r="BT30" s="3" t="s">
        <v>15</v>
      </c>
      <c r="BU30" s="3" t="s">
        <v>16</v>
      </c>
      <c r="BV30" s="3" t="s">
        <v>17</v>
      </c>
      <c r="BW30" s="3" t="s">
        <v>18</v>
      </c>
      <c r="BX30" s="3" t="s">
        <v>19</v>
      </c>
      <c r="BY30" s="3" t="s">
        <v>20</v>
      </c>
      <c r="BZ30" s="3" t="s">
        <v>21</v>
      </c>
      <c r="CA30" s="3" t="s">
        <v>22</v>
      </c>
      <c r="CB30" s="109"/>
      <c r="CC30" s="3" t="s">
        <v>11</v>
      </c>
      <c r="CD30" s="3" t="s">
        <v>12</v>
      </c>
      <c r="CE30" s="3" t="s">
        <v>13</v>
      </c>
      <c r="CF30" s="3" t="s">
        <v>14</v>
      </c>
      <c r="CG30" s="3" t="s">
        <v>15</v>
      </c>
      <c r="CH30" s="3" t="s">
        <v>16</v>
      </c>
      <c r="CI30" s="3" t="s">
        <v>17</v>
      </c>
      <c r="CJ30" s="3" t="s">
        <v>18</v>
      </c>
      <c r="CK30" s="3" t="s">
        <v>19</v>
      </c>
      <c r="CL30" s="3" t="s">
        <v>20</v>
      </c>
      <c r="CM30" s="3" t="s">
        <v>21</v>
      </c>
      <c r="CN30" s="3" t="s">
        <v>22</v>
      </c>
      <c r="CO30" s="109"/>
      <c r="CP30" s="3" t="s">
        <v>11</v>
      </c>
      <c r="CQ30" s="3" t="s">
        <v>12</v>
      </c>
      <c r="CR30" s="3" t="s">
        <v>13</v>
      </c>
      <c r="CS30" s="3" t="s">
        <v>14</v>
      </c>
      <c r="CT30" s="3" t="s">
        <v>15</v>
      </c>
      <c r="CU30" s="3" t="s">
        <v>16</v>
      </c>
      <c r="CV30" s="3" t="s">
        <v>17</v>
      </c>
      <c r="CW30" s="3" t="s">
        <v>18</v>
      </c>
      <c r="CX30" s="3" t="s">
        <v>19</v>
      </c>
      <c r="CY30" s="3" t="s">
        <v>20</v>
      </c>
      <c r="CZ30" s="3" t="s">
        <v>21</v>
      </c>
      <c r="DA30" s="3" t="s">
        <v>22</v>
      </c>
      <c r="DB30" s="109"/>
      <c r="DC30" s="53" t="s">
        <v>11</v>
      </c>
      <c r="DD30" s="53" t="s">
        <v>12</v>
      </c>
      <c r="DE30" s="53" t="s">
        <v>13</v>
      </c>
      <c r="DF30" s="53" t="s">
        <v>14</v>
      </c>
      <c r="DG30" s="53" t="s">
        <v>15</v>
      </c>
      <c r="DH30" s="53" t="s">
        <v>16</v>
      </c>
      <c r="DI30" s="53" t="s">
        <v>17</v>
      </c>
      <c r="DJ30" s="53" t="s">
        <v>18</v>
      </c>
      <c r="DK30" s="53" t="s">
        <v>19</v>
      </c>
      <c r="DL30" s="53" t="s">
        <v>20</v>
      </c>
      <c r="DM30" s="53" t="s">
        <v>21</v>
      </c>
      <c r="DN30" s="53" t="s">
        <v>22</v>
      </c>
      <c r="DO30" s="109"/>
    </row>
    <row r="31" spans="2:119" x14ac:dyDescent="0.25">
      <c r="B31" s="4" t="s">
        <v>61</v>
      </c>
      <c r="C31" s="26">
        <f>SUM(C32:C33)</f>
        <v>0</v>
      </c>
      <c r="D31" s="26">
        <f t="shared" ref="D31:J31" si="48">SUM(D32:D33)</f>
        <v>0</v>
      </c>
      <c r="E31" s="26">
        <f>SUM(E32:E33)</f>
        <v>0</v>
      </c>
      <c r="F31" s="26">
        <f t="shared" si="48"/>
        <v>0</v>
      </c>
      <c r="G31" s="26">
        <f>SUM(G32:G33)</f>
        <v>0</v>
      </c>
      <c r="H31" s="26">
        <f t="shared" si="48"/>
        <v>0</v>
      </c>
      <c r="I31" s="26">
        <f t="shared" si="48"/>
        <v>0</v>
      </c>
      <c r="J31" s="26">
        <f t="shared" si="48"/>
        <v>0</v>
      </c>
      <c r="K31" s="26">
        <v>82958</v>
      </c>
      <c r="L31" s="26">
        <v>424368</v>
      </c>
      <c r="M31" s="26">
        <v>427622</v>
      </c>
      <c r="N31" s="26">
        <v>446358</v>
      </c>
      <c r="O31" s="26">
        <f>SUM(C31:N31)</f>
        <v>1381306</v>
      </c>
      <c r="P31" s="26">
        <v>440244</v>
      </c>
      <c r="Q31" s="26">
        <v>409692</v>
      </c>
      <c r="R31" s="26">
        <v>428202</v>
      </c>
      <c r="S31" s="26">
        <v>380876</v>
      </c>
      <c r="T31" s="26">
        <v>401558</v>
      </c>
      <c r="U31" s="26">
        <v>419108</v>
      </c>
      <c r="V31" s="26">
        <v>438268</v>
      </c>
      <c r="W31" s="26">
        <v>435850</v>
      </c>
      <c r="X31" s="26">
        <v>435944</v>
      </c>
      <c r="Y31" s="26">
        <v>444456</v>
      </c>
      <c r="Z31" s="26">
        <v>456494</v>
      </c>
      <c r="AA31" s="26">
        <v>502154</v>
      </c>
      <c r="AB31" s="26">
        <f>SUM(P31:AA31)</f>
        <v>5192846</v>
      </c>
      <c r="AC31" s="26">
        <v>491060</v>
      </c>
      <c r="AD31" s="26">
        <v>464790</v>
      </c>
      <c r="AE31" s="26">
        <v>470142</v>
      </c>
      <c r="AF31" s="26">
        <v>447094</v>
      </c>
      <c r="AG31" s="26">
        <v>462236</v>
      </c>
      <c r="AH31" s="26">
        <v>456960</v>
      </c>
      <c r="AI31" s="26">
        <v>481056</v>
      </c>
      <c r="AJ31" s="26">
        <v>499278</v>
      </c>
      <c r="AK31" s="26">
        <v>482674</v>
      </c>
      <c r="AL31" s="26">
        <v>502286</v>
      </c>
      <c r="AM31" s="26">
        <v>487952</v>
      </c>
      <c r="AN31" s="26">
        <v>536336</v>
      </c>
      <c r="AO31" s="26">
        <f>SUM(AC31:AN31)</f>
        <v>5781864</v>
      </c>
      <c r="AP31" s="26">
        <v>534544</v>
      </c>
      <c r="AQ31" s="26">
        <v>501208</v>
      </c>
      <c r="AR31" s="26">
        <v>530180</v>
      </c>
      <c r="AS31" s="26">
        <v>483214</v>
      </c>
      <c r="AT31" s="26">
        <v>511496</v>
      </c>
      <c r="AU31" s="26">
        <v>504000</v>
      </c>
      <c r="AV31" s="26">
        <v>518358</v>
      </c>
      <c r="AW31" s="26">
        <v>544442</v>
      </c>
      <c r="AX31" s="26">
        <v>536736</v>
      </c>
      <c r="AY31" s="26">
        <v>550842</v>
      </c>
      <c r="AZ31" s="26">
        <v>542782</v>
      </c>
      <c r="BA31" s="26">
        <v>557212</v>
      </c>
      <c r="BB31" s="26">
        <f>SUM(AP31:BA31)</f>
        <v>6315014</v>
      </c>
      <c r="BC31" s="26">
        <v>562054</v>
      </c>
      <c r="BD31" s="26">
        <v>501784</v>
      </c>
      <c r="BE31" s="26">
        <v>526680</v>
      </c>
      <c r="BF31" s="26">
        <v>490894</v>
      </c>
      <c r="BG31" s="26">
        <v>495352</v>
      </c>
      <c r="BH31" s="26">
        <v>484258</v>
      </c>
      <c r="BI31" s="26">
        <v>522538</v>
      </c>
      <c r="BJ31" s="26">
        <v>544574</v>
      </c>
      <c r="BK31" s="26">
        <v>524212</v>
      </c>
      <c r="BL31" s="26">
        <v>539800</v>
      </c>
      <c r="BM31" s="26">
        <v>556086</v>
      </c>
      <c r="BN31" s="26">
        <v>588228</v>
      </c>
      <c r="BO31" s="26">
        <f>SUM(BC31:BN31)</f>
        <v>6336460</v>
      </c>
      <c r="BP31" s="26">
        <v>587070</v>
      </c>
      <c r="BQ31" s="26">
        <v>541810</v>
      </c>
      <c r="BR31" s="26">
        <v>534574</v>
      </c>
      <c r="BS31" s="26">
        <v>521510</v>
      </c>
      <c r="BT31" s="26">
        <v>535958</v>
      </c>
      <c r="BU31" s="26">
        <v>533756</v>
      </c>
      <c r="BV31" s="26">
        <v>561398</v>
      </c>
      <c r="BW31" s="26">
        <v>589176</v>
      </c>
      <c r="BX31" s="26">
        <v>539554</v>
      </c>
      <c r="BY31" s="26">
        <v>565078</v>
      </c>
      <c r="BZ31" s="26">
        <v>567376</v>
      </c>
      <c r="CA31" s="26">
        <v>578660</v>
      </c>
      <c r="CB31" s="26">
        <f>SUM(BP31:CA31)</f>
        <v>6655920</v>
      </c>
      <c r="CC31" s="26">
        <v>577784</v>
      </c>
      <c r="CD31" s="26">
        <v>543224</v>
      </c>
      <c r="CE31" s="26">
        <v>552764</v>
      </c>
      <c r="CF31" s="26">
        <v>519938</v>
      </c>
      <c r="CG31" s="26">
        <v>556284</v>
      </c>
      <c r="CH31" s="26">
        <v>536206</v>
      </c>
      <c r="CI31" s="26">
        <v>551312</v>
      </c>
      <c r="CJ31" s="26">
        <v>595210</v>
      </c>
      <c r="CK31" s="26">
        <v>554178</v>
      </c>
      <c r="CL31" s="26">
        <v>603980</v>
      </c>
      <c r="CM31" s="26">
        <v>586998</v>
      </c>
      <c r="CN31" s="26">
        <v>642962</v>
      </c>
      <c r="CO31" s="26">
        <f>SUM(CC31:CN31)</f>
        <v>6820840</v>
      </c>
      <c r="CP31" s="26">
        <v>612062</v>
      </c>
      <c r="CQ31" s="26">
        <v>593348</v>
      </c>
      <c r="CR31" s="26">
        <v>605732</v>
      </c>
      <c r="CS31" s="26">
        <v>558308</v>
      </c>
      <c r="CT31" s="26">
        <v>576682</v>
      </c>
      <c r="CU31" s="26">
        <v>567756</v>
      </c>
      <c r="CV31" s="27">
        <v>618100</v>
      </c>
      <c r="CW31" s="27">
        <v>617488</v>
      </c>
      <c r="CX31" s="27">
        <v>601262</v>
      </c>
      <c r="CY31" s="27">
        <v>633882</v>
      </c>
      <c r="CZ31" s="26">
        <v>611850</v>
      </c>
      <c r="DA31" s="26">
        <v>662916</v>
      </c>
      <c r="DB31" s="26">
        <f>SUM(CP31:DA31)</f>
        <v>7259386</v>
      </c>
      <c r="DC31" s="26">
        <f>SUM(DC32:DC33)</f>
        <v>667786</v>
      </c>
      <c r="DD31" s="62">
        <v>566796</v>
      </c>
      <c r="DE31" s="62">
        <f>SUM(DE32:DE33)</f>
        <v>318742</v>
      </c>
      <c r="DF31" s="26">
        <f t="shared" ref="DF31:DH31" si="49">SUM(DF32:DF33)</f>
        <v>0</v>
      </c>
      <c r="DG31" s="62">
        <f t="shared" si="49"/>
        <v>594782</v>
      </c>
      <c r="DH31" s="62">
        <f t="shared" si="49"/>
        <v>589678</v>
      </c>
      <c r="DI31" s="62">
        <f t="shared" ref="DI31:DK31" si="50">SUM(DI32:DI33)</f>
        <v>617186</v>
      </c>
      <c r="DJ31" s="62">
        <f t="shared" si="50"/>
        <v>624834</v>
      </c>
      <c r="DK31" s="62">
        <f t="shared" si="50"/>
        <v>597378</v>
      </c>
      <c r="DL31" s="11"/>
      <c r="DM31" s="11"/>
      <c r="DN31" s="11"/>
      <c r="DO31" s="11"/>
    </row>
    <row r="32" spans="2:119" x14ac:dyDescent="0.25">
      <c r="B32" s="11" t="s">
        <v>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14004</v>
      </c>
      <c r="L32" s="18">
        <v>69904</v>
      </c>
      <c r="M32" s="18">
        <v>69192</v>
      </c>
      <c r="N32" s="18">
        <v>86026</v>
      </c>
      <c r="O32" s="26">
        <f t="shared" ref="O32:O45" si="51">SUM(C32:N32)</f>
        <v>239126</v>
      </c>
      <c r="P32" s="18">
        <v>81640</v>
      </c>
      <c r="Q32" s="18">
        <v>73670</v>
      </c>
      <c r="R32" s="18">
        <v>73582</v>
      </c>
      <c r="S32" s="18">
        <v>73906</v>
      </c>
      <c r="T32" s="18">
        <v>74336</v>
      </c>
      <c r="U32" s="18">
        <v>72620</v>
      </c>
      <c r="V32" s="18">
        <v>85026</v>
      </c>
      <c r="W32" s="18">
        <v>79618</v>
      </c>
      <c r="X32" s="18">
        <v>72122</v>
      </c>
      <c r="Y32" s="18">
        <v>80822</v>
      </c>
      <c r="Z32" s="18">
        <v>75304</v>
      </c>
      <c r="AA32" s="18">
        <v>96238</v>
      </c>
      <c r="AB32" s="26">
        <f t="shared" ref="AB32:AB45" si="52">SUM(P32:AA32)</f>
        <v>938884</v>
      </c>
      <c r="AC32" s="18">
        <v>91922</v>
      </c>
      <c r="AD32" s="18">
        <v>86496</v>
      </c>
      <c r="AE32" s="18">
        <v>84946</v>
      </c>
      <c r="AF32" s="18">
        <v>89182</v>
      </c>
      <c r="AG32" s="18">
        <v>82962</v>
      </c>
      <c r="AH32" s="18">
        <v>82348</v>
      </c>
      <c r="AI32" s="18">
        <v>96730</v>
      </c>
      <c r="AJ32" s="18">
        <v>88470</v>
      </c>
      <c r="AK32" s="18">
        <v>80638</v>
      </c>
      <c r="AL32" s="18">
        <v>87146</v>
      </c>
      <c r="AM32" s="18">
        <v>82584</v>
      </c>
      <c r="AN32" s="18">
        <v>104836</v>
      </c>
      <c r="AO32" s="26">
        <f t="shared" ref="AO32:AO45" si="53">SUM(AC32:AN32)</f>
        <v>1058260</v>
      </c>
      <c r="AP32" s="18">
        <v>99892</v>
      </c>
      <c r="AQ32" s="18">
        <v>96516</v>
      </c>
      <c r="AR32" s="18">
        <v>92680</v>
      </c>
      <c r="AS32" s="18">
        <v>94836</v>
      </c>
      <c r="AT32" s="18">
        <v>91062</v>
      </c>
      <c r="AU32" s="18">
        <v>90542</v>
      </c>
      <c r="AV32" s="18">
        <v>99448</v>
      </c>
      <c r="AW32" s="18">
        <v>97582</v>
      </c>
      <c r="AX32" s="18">
        <v>88842</v>
      </c>
      <c r="AY32" s="18">
        <v>93956</v>
      </c>
      <c r="AZ32" s="18">
        <v>89424</v>
      </c>
      <c r="BA32" s="18">
        <v>111264</v>
      </c>
      <c r="BB32" s="26">
        <f t="shared" ref="BB32:BB45" si="54">SUM(AP32:BA32)</f>
        <v>1146044</v>
      </c>
      <c r="BC32" s="18">
        <v>104722</v>
      </c>
      <c r="BD32" s="18">
        <v>98752</v>
      </c>
      <c r="BE32" s="18">
        <v>103456</v>
      </c>
      <c r="BF32" s="18">
        <v>88598</v>
      </c>
      <c r="BG32" s="18">
        <v>94012</v>
      </c>
      <c r="BH32" s="18">
        <v>92134</v>
      </c>
      <c r="BI32" s="18">
        <v>105826</v>
      </c>
      <c r="BJ32" s="18">
        <v>101776</v>
      </c>
      <c r="BK32" s="18">
        <v>90774</v>
      </c>
      <c r="BL32" s="18">
        <v>97422</v>
      </c>
      <c r="BM32" s="18">
        <v>96802</v>
      </c>
      <c r="BN32" s="18">
        <v>119448</v>
      </c>
      <c r="BO32" s="26">
        <f t="shared" ref="BO32:BO45" si="55">SUM(BC32:BN32)</f>
        <v>1193722</v>
      </c>
      <c r="BP32" s="18">
        <v>112350</v>
      </c>
      <c r="BQ32" s="18">
        <v>105722</v>
      </c>
      <c r="BR32" s="18">
        <v>100312</v>
      </c>
      <c r="BS32" s="18">
        <v>101646</v>
      </c>
      <c r="BT32" s="18">
        <v>97470</v>
      </c>
      <c r="BU32" s="18">
        <v>96712</v>
      </c>
      <c r="BV32" s="18">
        <v>115230</v>
      </c>
      <c r="BW32" s="18">
        <v>109646</v>
      </c>
      <c r="BX32" s="18">
        <v>98352</v>
      </c>
      <c r="BY32" s="18">
        <v>105800</v>
      </c>
      <c r="BZ32" s="18">
        <v>103766</v>
      </c>
      <c r="CA32" s="18">
        <v>134186</v>
      </c>
      <c r="CB32" s="26">
        <f t="shared" ref="CB32:CB45" si="56">SUM(BP32:CA32)</f>
        <v>1281192</v>
      </c>
      <c r="CC32" s="18">
        <v>128162</v>
      </c>
      <c r="CD32" s="18">
        <v>122122</v>
      </c>
      <c r="CE32" s="18">
        <v>113270</v>
      </c>
      <c r="CF32" s="18">
        <v>114630</v>
      </c>
      <c r="CG32" s="18">
        <v>118042</v>
      </c>
      <c r="CH32" s="18">
        <v>111360</v>
      </c>
      <c r="CI32" s="18">
        <v>135626</v>
      </c>
      <c r="CJ32" s="18">
        <v>129146</v>
      </c>
      <c r="CK32" s="18">
        <v>116002</v>
      </c>
      <c r="CL32" s="18">
        <v>124294</v>
      </c>
      <c r="CM32" s="18">
        <v>118542</v>
      </c>
      <c r="CN32" s="18">
        <v>158956</v>
      </c>
      <c r="CO32" s="26">
        <f t="shared" ref="CO32:CO45" si="57">SUM(CC32:CN32)</f>
        <v>1490152</v>
      </c>
      <c r="CP32" s="18">
        <v>150304</v>
      </c>
      <c r="CQ32" s="18">
        <v>142526</v>
      </c>
      <c r="CR32" s="18">
        <v>143892</v>
      </c>
      <c r="CS32" s="18">
        <v>121924</v>
      </c>
      <c r="CT32" s="18">
        <v>129974</v>
      </c>
      <c r="CU32" s="18">
        <v>129156</v>
      </c>
      <c r="CV32" s="24">
        <v>158832</v>
      </c>
      <c r="CW32" s="24">
        <v>141070</v>
      </c>
      <c r="CX32" s="24">
        <v>124610</v>
      </c>
      <c r="CY32" s="24">
        <v>133590</v>
      </c>
      <c r="CZ32" s="18">
        <v>128246</v>
      </c>
      <c r="DA32" s="18">
        <v>179448</v>
      </c>
      <c r="DB32" s="26">
        <f t="shared" ref="DB32:DB45" si="58">SUM(CP32:DA32)</f>
        <v>1683572</v>
      </c>
      <c r="DC32" s="18">
        <v>155208</v>
      </c>
      <c r="DD32" s="63">
        <v>146214</v>
      </c>
      <c r="DE32" s="63">
        <v>77922</v>
      </c>
      <c r="DF32" s="63">
        <v>0</v>
      </c>
      <c r="DG32" s="63">
        <v>123274</v>
      </c>
      <c r="DH32" s="63">
        <v>125512</v>
      </c>
      <c r="DI32" s="63">
        <v>149576</v>
      </c>
      <c r="DJ32" s="63">
        <v>136602</v>
      </c>
      <c r="DK32" s="63">
        <v>127274</v>
      </c>
      <c r="DL32" s="11"/>
      <c r="DM32" s="11"/>
      <c r="DN32" s="11"/>
      <c r="DO32" s="11"/>
    </row>
    <row r="33" spans="2:119" x14ac:dyDescent="0.25">
      <c r="B33" s="11" t="s">
        <v>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68954</v>
      </c>
      <c r="L33" s="18">
        <v>354464</v>
      </c>
      <c r="M33" s="18">
        <v>358430</v>
      </c>
      <c r="N33" s="18">
        <v>360332</v>
      </c>
      <c r="O33" s="26">
        <f t="shared" si="51"/>
        <v>1142180</v>
      </c>
      <c r="P33" s="18">
        <v>358604</v>
      </c>
      <c r="Q33" s="18">
        <v>336022</v>
      </c>
      <c r="R33" s="18">
        <v>354620</v>
      </c>
      <c r="S33" s="18">
        <v>306970</v>
      </c>
      <c r="T33" s="18">
        <v>327222</v>
      </c>
      <c r="U33" s="18">
        <v>346488</v>
      </c>
      <c r="V33" s="18">
        <v>353242</v>
      </c>
      <c r="W33" s="18">
        <v>356232</v>
      </c>
      <c r="X33" s="18">
        <v>363822</v>
      </c>
      <c r="Y33" s="18">
        <v>363634</v>
      </c>
      <c r="Z33" s="18">
        <v>381190</v>
      </c>
      <c r="AA33" s="18">
        <v>405916</v>
      </c>
      <c r="AB33" s="26">
        <f t="shared" si="52"/>
        <v>4253962</v>
      </c>
      <c r="AC33" s="18">
        <v>399138</v>
      </c>
      <c r="AD33" s="18">
        <v>378294</v>
      </c>
      <c r="AE33" s="18">
        <v>385196</v>
      </c>
      <c r="AF33" s="18">
        <v>357912</v>
      </c>
      <c r="AG33" s="18">
        <v>379274</v>
      </c>
      <c r="AH33" s="18">
        <v>374612</v>
      </c>
      <c r="AI33" s="18">
        <v>384326</v>
      </c>
      <c r="AJ33" s="18">
        <v>410808</v>
      </c>
      <c r="AK33" s="18">
        <v>402036</v>
      </c>
      <c r="AL33" s="18">
        <v>415140</v>
      </c>
      <c r="AM33" s="18">
        <v>405368</v>
      </c>
      <c r="AN33" s="18">
        <v>431500</v>
      </c>
      <c r="AO33" s="26">
        <f t="shared" si="53"/>
        <v>4723604</v>
      </c>
      <c r="AP33" s="18">
        <v>434652</v>
      </c>
      <c r="AQ33" s="18">
        <v>404692</v>
      </c>
      <c r="AR33" s="18">
        <v>437500</v>
      </c>
      <c r="AS33" s="18">
        <v>388378</v>
      </c>
      <c r="AT33" s="18">
        <v>420434</v>
      </c>
      <c r="AU33" s="18">
        <v>413458</v>
      </c>
      <c r="AV33" s="18">
        <v>418910</v>
      </c>
      <c r="AW33" s="18">
        <v>446860</v>
      </c>
      <c r="AX33" s="18">
        <v>447894</v>
      </c>
      <c r="AY33" s="18">
        <v>456886</v>
      </c>
      <c r="AZ33" s="18">
        <v>453358</v>
      </c>
      <c r="BA33" s="18">
        <v>445948</v>
      </c>
      <c r="BB33" s="26">
        <f t="shared" si="54"/>
        <v>5168970</v>
      </c>
      <c r="BC33" s="18">
        <v>457332</v>
      </c>
      <c r="BD33" s="18">
        <v>403032</v>
      </c>
      <c r="BE33" s="18">
        <v>423224</v>
      </c>
      <c r="BF33" s="18">
        <v>402296</v>
      </c>
      <c r="BG33" s="18">
        <v>401340</v>
      </c>
      <c r="BH33" s="18">
        <v>392124</v>
      </c>
      <c r="BI33" s="18">
        <v>416712</v>
      </c>
      <c r="BJ33" s="18">
        <v>442798</v>
      </c>
      <c r="BK33" s="18">
        <v>433438</v>
      </c>
      <c r="BL33" s="18">
        <v>442378</v>
      </c>
      <c r="BM33" s="18">
        <v>459284</v>
      </c>
      <c r="BN33" s="18">
        <v>468780</v>
      </c>
      <c r="BO33" s="26">
        <f t="shared" si="55"/>
        <v>5142738</v>
      </c>
      <c r="BP33" s="18">
        <v>474720</v>
      </c>
      <c r="BQ33" s="18">
        <v>436088</v>
      </c>
      <c r="BR33" s="18">
        <v>434262</v>
      </c>
      <c r="BS33" s="18">
        <v>419864</v>
      </c>
      <c r="BT33" s="18">
        <v>438488</v>
      </c>
      <c r="BU33" s="18">
        <v>437044</v>
      </c>
      <c r="BV33" s="18">
        <v>446168</v>
      </c>
      <c r="BW33" s="18">
        <v>479530</v>
      </c>
      <c r="BX33" s="18">
        <v>441202</v>
      </c>
      <c r="BY33" s="18">
        <v>459278</v>
      </c>
      <c r="BZ33" s="18">
        <v>463610</v>
      </c>
      <c r="CA33" s="18">
        <v>444474</v>
      </c>
      <c r="CB33" s="26">
        <f t="shared" si="56"/>
        <v>5374728</v>
      </c>
      <c r="CC33" s="18">
        <v>449622</v>
      </c>
      <c r="CD33" s="18">
        <v>421102</v>
      </c>
      <c r="CE33" s="18">
        <v>439494</v>
      </c>
      <c r="CF33" s="18">
        <v>405308</v>
      </c>
      <c r="CG33" s="18">
        <v>438242</v>
      </c>
      <c r="CH33" s="18">
        <v>424846</v>
      </c>
      <c r="CI33" s="18">
        <v>415686</v>
      </c>
      <c r="CJ33" s="18">
        <v>466064</v>
      </c>
      <c r="CK33" s="18">
        <v>438176</v>
      </c>
      <c r="CL33" s="18">
        <v>479686</v>
      </c>
      <c r="CM33" s="18">
        <v>468456</v>
      </c>
      <c r="CN33" s="18">
        <v>484006</v>
      </c>
      <c r="CO33" s="26">
        <f t="shared" si="57"/>
        <v>5330688</v>
      </c>
      <c r="CP33" s="18">
        <v>461758</v>
      </c>
      <c r="CQ33" s="18">
        <v>450822</v>
      </c>
      <c r="CR33" s="18">
        <v>461840</v>
      </c>
      <c r="CS33" s="18">
        <v>436384</v>
      </c>
      <c r="CT33" s="18">
        <v>446708</v>
      </c>
      <c r="CU33" s="18">
        <v>438600</v>
      </c>
      <c r="CV33" s="24">
        <v>459268</v>
      </c>
      <c r="CW33" s="24">
        <v>476418</v>
      </c>
      <c r="CX33" s="24">
        <v>476652</v>
      </c>
      <c r="CY33" s="24">
        <v>500292</v>
      </c>
      <c r="CZ33" s="18">
        <v>483604</v>
      </c>
      <c r="DA33" s="18">
        <v>483468</v>
      </c>
      <c r="DB33" s="26">
        <f t="shared" si="58"/>
        <v>5575814</v>
      </c>
      <c r="DC33" s="18">
        <v>512578</v>
      </c>
      <c r="DD33" s="63">
        <v>420582</v>
      </c>
      <c r="DE33" s="63">
        <v>240820</v>
      </c>
      <c r="DF33" s="63">
        <v>0</v>
      </c>
      <c r="DG33" s="63">
        <v>471508</v>
      </c>
      <c r="DH33" s="63">
        <v>464166</v>
      </c>
      <c r="DI33" s="63">
        <v>467610</v>
      </c>
      <c r="DJ33" s="63">
        <v>488232</v>
      </c>
      <c r="DK33" s="63">
        <v>470104</v>
      </c>
      <c r="DL33" s="11"/>
      <c r="DM33" s="11"/>
      <c r="DN33" s="11"/>
      <c r="DO33" s="11"/>
    </row>
    <row r="34" spans="2:119" x14ac:dyDescent="0.25">
      <c r="B34" s="4" t="s">
        <v>62</v>
      </c>
      <c r="C34" s="26">
        <f>SUM(C35:C36)</f>
        <v>0</v>
      </c>
      <c r="D34" s="26">
        <f t="shared" ref="D34:J34" si="59">SUM(D35:D36)</f>
        <v>0</v>
      </c>
      <c r="E34" s="26">
        <f t="shared" si="59"/>
        <v>0</v>
      </c>
      <c r="F34" s="26">
        <f t="shared" si="59"/>
        <v>0</v>
      </c>
      <c r="G34" s="26">
        <f t="shared" si="59"/>
        <v>0</v>
      </c>
      <c r="H34" s="26">
        <f t="shared" si="59"/>
        <v>0</v>
      </c>
      <c r="I34" s="26">
        <f t="shared" si="59"/>
        <v>0</v>
      </c>
      <c r="J34" s="26">
        <f t="shared" si="59"/>
        <v>0</v>
      </c>
      <c r="K34" s="26">
        <v>55844</v>
      </c>
      <c r="L34" s="26">
        <v>274356</v>
      </c>
      <c r="M34" s="26">
        <v>281984</v>
      </c>
      <c r="N34" s="26">
        <v>300408</v>
      </c>
      <c r="O34" s="26">
        <f t="shared" si="51"/>
        <v>912592</v>
      </c>
      <c r="P34" s="26">
        <v>296672</v>
      </c>
      <c r="Q34" s="26">
        <v>277118</v>
      </c>
      <c r="R34" s="26">
        <v>283378</v>
      </c>
      <c r="S34" s="26">
        <v>248800</v>
      </c>
      <c r="T34" s="26">
        <v>255870</v>
      </c>
      <c r="U34" s="26">
        <v>255400</v>
      </c>
      <c r="V34" s="26">
        <v>268928</v>
      </c>
      <c r="W34" s="26">
        <v>291084</v>
      </c>
      <c r="X34" s="26">
        <v>287770</v>
      </c>
      <c r="Y34" s="26">
        <v>297874</v>
      </c>
      <c r="Z34" s="26">
        <v>305928</v>
      </c>
      <c r="AA34" s="26">
        <v>336304</v>
      </c>
      <c r="AB34" s="26">
        <f t="shared" si="52"/>
        <v>3405126</v>
      </c>
      <c r="AC34" s="26">
        <v>331172</v>
      </c>
      <c r="AD34" s="26">
        <v>304694</v>
      </c>
      <c r="AE34" s="26">
        <v>319584</v>
      </c>
      <c r="AF34" s="26">
        <v>300706</v>
      </c>
      <c r="AG34" s="26">
        <v>314016</v>
      </c>
      <c r="AH34" s="26">
        <v>304144</v>
      </c>
      <c r="AI34" s="26">
        <v>322854</v>
      </c>
      <c r="AJ34" s="26">
        <v>331238</v>
      </c>
      <c r="AK34" s="26">
        <v>319800</v>
      </c>
      <c r="AL34" s="26">
        <v>337990</v>
      </c>
      <c r="AM34" s="26">
        <v>327534</v>
      </c>
      <c r="AN34" s="26">
        <v>358762</v>
      </c>
      <c r="AO34" s="26">
        <f t="shared" si="53"/>
        <v>3872494</v>
      </c>
      <c r="AP34" s="26">
        <v>352652</v>
      </c>
      <c r="AQ34" s="26">
        <v>330616</v>
      </c>
      <c r="AR34" s="26">
        <v>341656</v>
      </c>
      <c r="AS34" s="26">
        <v>316840</v>
      </c>
      <c r="AT34" s="26">
        <v>330692</v>
      </c>
      <c r="AU34" s="26">
        <v>319294</v>
      </c>
      <c r="AV34" s="26">
        <v>336240</v>
      </c>
      <c r="AW34" s="26">
        <v>356394</v>
      </c>
      <c r="AX34" s="26">
        <v>334916</v>
      </c>
      <c r="AY34" s="26">
        <v>348246</v>
      </c>
      <c r="AZ34" s="26">
        <v>354702</v>
      </c>
      <c r="BA34" s="26">
        <v>359752</v>
      </c>
      <c r="BB34" s="26">
        <f t="shared" si="54"/>
        <v>4082000</v>
      </c>
      <c r="BC34" s="26">
        <v>365166</v>
      </c>
      <c r="BD34" s="26">
        <v>337500</v>
      </c>
      <c r="BE34" s="26">
        <v>350302</v>
      </c>
      <c r="BF34" s="26">
        <v>325646</v>
      </c>
      <c r="BG34" s="26">
        <v>332852</v>
      </c>
      <c r="BH34" s="26">
        <v>316498</v>
      </c>
      <c r="BI34" s="26">
        <v>346516</v>
      </c>
      <c r="BJ34" s="26">
        <v>363014</v>
      </c>
      <c r="BK34" s="26">
        <v>345364</v>
      </c>
      <c r="BL34" s="26">
        <v>362788</v>
      </c>
      <c r="BM34" s="26">
        <v>362692</v>
      </c>
      <c r="BN34" s="26">
        <v>389684</v>
      </c>
      <c r="BO34" s="26">
        <f t="shared" si="55"/>
        <v>4198022</v>
      </c>
      <c r="BP34" s="26">
        <v>394244</v>
      </c>
      <c r="BQ34" s="26">
        <v>363252</v>
      </c>
      <c r="BR34" s="26">
        <v>358578</v>
      </c>
      <c r="BS34" s="26">
        <v>342358</v>
      </c>
      <c r="BT34" s="26">
        <v>363380</v>
      </c>
      <c r="BU34" s="26">
        <v>341630</v>
      </c>
      <c r="BV34" s="26">
        <v>369380</v>
      </c>
      <c r="BW34" s="26">
        <v>381168</v>
      </c>
      <c r="BX34" s="26">
        <v>354714</v>
      </c>
      <c r="BY34" s="26">
        <v>374352</v>
      </c>
      <c r="BZ34" s="26">
        <v>368470</v>
      </c>
      <c r="CA34" s="26">
        <v>393908</v>
      </c>
      <c r="CB34" s="26">
        <f t="shared" si="56"/>
        <v>4405434</v>
      </c>
      <c r="CC34" s="26">
        <v>390846</v>
      </c>
      <c r="CD34" s="26">
        <v>375332</v>
      </c>
      <c r="CE34" s="26">
        <v>386888</v>
      </c>
      <c r="CF34" s="26">
        <v>354900</v>
      </c>
      <c r="CG34" s="26">
        <v>377266</v>
      </c>
      <c r="CH34" s="26">
        <v>361814</v>
      </c>
      <c r="CI34" s="26">
        <v>379444</v>
      </c>
      <c r="CJ34" s="26">
        <v>391482</v>
      </c>
      <c r="CK34" s="26">
        <v>374336</v>
      </c>
      <c r="CL34" s="26">
        <v>394722</v>
      </c>
      <c r="CM34" s="26">
        <v>391074</v>
      </c>
      <c r="CN34" s="26">
        <v>416616</v>
      </c>
      <c r="CO34" s="26">
        <f t="shared" si="57"/>
        <v>4594720</v>
      </c>
      <c r="CP34" s="26">
        <v>409922</v>
      </c>
      <c r="CQ34" s="26">
        <v>382690</v>
      </c>
      <c r="CR34" s="26">
        <v>377992</v>
      </c>
      <c r="CS34" s="26">
        <v>353238</v>
      </c>
      <c r="CT34" s="26">
        <v>348186</v>
      </c>
      <c r="CU34" s="26">
        <v>322612</v>
      </c>
      <c r="CV34" s="27">
        <v>358900</v>
      </c>
      <c r="CW34" s="27">
        <v>382372</v>
      </c>
      <c r="CX34" s="27">
        <v>368438</v>
      </c>
      <c r="CY34" s="27">
        <v>391592</v>
      </c>
      <c r="CZ34" s="26">
        <v>383056</v>
      </c>
      <c r="DA34" s="26">
        <v>429260</v>
      </c>
      <c r="DB34" s="26">
        <f t="shared" si="58"/>
        <v>4508258</v>
      </c>
      <c r="DC34" s="26">
        <f>SUM(DC35:DC36)</f>
        <v>412474</v>
      </c>
      <c r="DD34" s="62">
        <v>362860</v>
      </c>
      <c r="DE34" s="62">
        <f t="shared" ref="DE34" si="60">SUM(DE35:DE36)</f>
        <v>224942</v>
      </c>
      <c r="DF34" s="26">
        <f t="shared" ref="DF34:DH34" si="61">SUM(DF35:DF36)</f>
        <v>0</v>
      </c>
      <c r="DG34" s="62">
        <f t="shared" si="61"/>
        <v>379846</v>
      </c>
      <c r="DH34" s="62">
        <f t="shared" si="61"/>
        <v>367798</v>
      </c>
      <c r="DI34" s="62">
        <f t="shared" ref="DI34:DK34" si="62">SUM(DI35:DI36)</f>
        <v>389092</v>
      </c>
      <c r="DJ34" s="62">
        <f t="shared" si="62"/>
        <v>409122</v>
      </c>
      <c r="DK34" s="62">
        <f t="shared" si="62"/>
        <v>391438</v>
      </c>
      <c r="DL34" s="11"/>
      <c r="DM34" s="11"/>
      <c r="DN34" s="11"/>
      <c r="DO34" s="11"/>
    </row>
    <row r="35" spans="2:119" x14ac:dyDescent="0.25">
      <c r="B35" s="11" t="s">
        <v>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6260</v>
      </c>
      <c r="L35" s="18">
        <v>32216</v>
      </c>
      <c r="M35" s="18">
        <v>32204</v>
      </c>
      <c r="N35" s="18">
        <v>42724</v>
      </c>
      <c r="O35" s="26">
        <f t="shared" si="51"/>
        <v>113404</v>
      </c>
      <c r="P35" s="18">
        <v>40738</v>
      </c>
      <c r="Q35" s="18">
        <v>34594</v>
      </c>
      <c r="R35" s="18">
        <v>34128</v>
      </c>
      <c r="S35" s="18">
        <v>34434</v>
      </c>
      <c r="T35" s="18">
        <v>33578</v>
      </c>
      <c r="U35" s="18">
        <v>31888</v>
      </c>
      <c r="V35" s="18">
        <v>40354</v>
      </c>
      <c r="W35" s="18">
        <v>38208</v>
      </c>
      <c r="X35" s="18">
        <v>31560</v>
      </c>
      <c r="Y35" s="18">
        <v>37262</v>
      </c>
      <c r="Z35" s="18">
        <v>35026</v>
      </c>
      <c r="AA35" s="18">
        <v>47536</v>
      </c>
      <c r="AB35" s="26">
        <f t="shared" si="52"/>
        <v>439306</v>
      </c>
      <c r="AC35" s="18">
        <v>44342</v>
      </c>
      <c r="AD35" s="18">
        <v>40596</v>
      </c>
      <c r="AE35" s="18">
        <v>39000</v>
      </c>
      <c r="AF35" s="18">
        <v>41676</v>
      </c>
      <c r="AG35" s="18">
        <v>38348</v>
      </c>
      <c r="AH35" s="18">
        <v>38078</v>
      </c>
      <c r="AI35" s="18">
        <v>49040</v>
      </c>
      <c r="AJ35" s="18">
        <v>44742</v>
      </c>
      <c r="AK35" s="18">
        <v>37568</v>
      </c>
      <c r="AL35" s="18">
        <v>42316</v>
      </c>
      <c r="AM35" s="18">
        <v>39494</v>
      </c>
      <c r="AN35" s="18">
        <v>53214</v>
      </c>
      <c r="AO35" s="26">
        <f t="shared" si="53"/>
        <v>508414</v>
      </c>
      <c r="AP35" s="18">
        <v>51586</v>
      </c>
      <c r="AQ35" s="18">
        <v>47724</v>
      </c>
      <c r="AR35" s="18">
        <v>43018</v>
      </c>
      <c r="AS35" s="18">
        <v>45182</v>
      </c>
      <c r="AT35" s="18">
        <v>44710</v>
      </c>
      <c r="AU35" s="18">
        <v>42070</v>
      </c>
      <c r="AV35" s="18">
        <v>49290</v>
      </c>
      <c r="AW35" s="18">
        <v>49236</v>
      </c>
      <c r="AX35" s="18">
        <v>41486</v>
      </c>
      <c r="AY35" s="18">
        <v>44136</v>
      </c>
      <c r="AZ35" s="18">
        <v>43054</v>
      </c>
      <c r="BA35" s="18">
        <v>56680</v>
      </c>
      <c r="BB35" s="26">
        <f t="shared" si="54"/>
        <v>558172</v>
      </c>
      <c r="BC35" s="18">
        <v>52420</v>
      </c>
      <c r="BD35" s="18">
        <v>48992</v>
      </c>
      <c r="BE35" s="18">
        <v>51894</v>
      </c>
      <c r="BF35" s="18">
        <v>43818</v>
      </c>
      <c r="BG35" s="18">
        <v>46910</v>
      </c>
      <c r="BH35" s="18">
        <v>45332</v>
      </c>
      <c r="BI35" s="18">
        <v>53960</v>
      </c>
      <c r="BJ35" s="18">
        <v>52624</v>
      </c>
      <c r="BK35" s="18">
        <v>43710</v>
      </c>
      <c r="BL35" s="18">
        <v>47314</v>
      </c>
      <c r="BM35" s="18">
        <v>47140</v>
      </c>
      <c r="BN35" s="18">
        <v>61170</v>
      </c>
      <c r="BO35" s="26">
        <f t="shared" si="55"/>
        <v>595284</v>
      </c>
      <c r="BP35" s="18">
        <v>55296</v>
      </c>
      <c r="BQ35" s="18">
        <v>52546</v>
      </c>
      <c r="BR35" s="18">
        <v>48518</v>
      </c>
      <c r="BS35" s="18">
        <v>49736</v>
      </c>
      <c r="BT35" s="18">
        <v>47806</v>
      </c>
      <c r="BU35" s="18">
        <v>45440</v>
      </c>
      <c r="BV35" s="18">
        <v>57326</v>
      </c>
      <c r="BW35" s="18">
        <v>55822</v>
      </c>
      <c r="BX35" s="18">
        <v>46184</v>
      </c>
      <c r="BY35" s="18">
        <v>50438</v>
      </c>
      <c r="BZ35" s="18">
        <v>48358</v>
      </c>
      <c r="CA35" s="18">
        <v>68734</v>
      </c>
      <c r="CB35" s="26">
        <f t="shared" si="56"/>
        <v>626204</v>
      </c>
      <c r="CC35" s="18">
        <v>64892</v>
      </c>
      <c r="CD35" s="18">
        <v>61168</v>
      </c>
      <c r="CE35" s="18">
        <v>55128</v>
      </c>
      <c r="CF35" s="18">
        <v>55318</v>
      </c>
      <c r="CG35" s="18">
        <v>57986</v>
      </c>
      <c r="CH35" s="18">
        <v>53562</v>
      </c>
      <c r="CI35" s="18">
        <v>68896</v>
      </c>
      <c r="CJ35" s="18">
        <v>66150</v>
      </c>
      <c r="CK35" s="18">
        <v>55650</v>
      </c>
      <c r="CL35" s="18">
        <v>59858</v>
      </c>
      <c r="CM35" s="18">
        <v>56372</v>
      </c>
      <c r="CN35" s="18">
        <v>80934</v>
      </c>
      <c r="CO35" s="26">
        <f t="shared" si="57"/>
        <v>735914</v>
      </c>
      <c r="CP35" s="18">
        <v>73272</v>
      </c>
      <c r="CQ35" s="18">
        <v>68324</v>
      </c>
      <c r="CR35" s="18">
        <v>64210</v>
      </c>
      <c r="CS35" s="18">
        <v>51216</v>
      </c>
      <c r="CT35" s="18">
        <v>46614</v>
      </c>
      <c r="CU35" s="18">
        <v>41960</v>
      </c>
      <c r="CV35" s="24">
        <v>64004</v>
      </c>
      <c r="CW35" s="24">
        <v>67380</v>
      </c>
      <c r="CX35" s="24">
        <v>57842</v>
      </c>
      <c r="CY35" s="24">
        <v>68210</v>
      </c>
      <c r="CZ35" s="18">
        <v>64486</v>
      </c>
      <c r="DA35" s="18">
        <v>84024</v>
      </c>
      <c r="DB35" s="26">
        <f t="shared" si="58"/>
        <v>751542</v>
      </c>
      <c r="DC35" s="18">
        <v>80208</v>
      </c>
      <c r="DD35" s="63">
        <v>63540</v>
      </c>
      <c r="DE35" s="63">
        <v>44532</v>
      </c>
      <c r="DF35" s="63">
        <v>0</v>
      </c>
      <c r="DG35" s="63">
        <v>65188</v>
      </c>
      <c r="DH35" s="63">
        <v>64328</v>
      </c>
      <c r="DI35" s="63">
        <v>79778</v>
      </c>
      <c r="DJ35" s="63">
        <v>75110</v>
      </c>
      <c r="DK35" s="63">
        <v>66262</v>
      </c>
      <c r="DL35" s="11"/>
      <c r="DM35" s="11"/>
      <c r="DN35" s="11"/>
      <c r="DO35" s="11"/>
    </row>
    <row r="36" spans="2:119" x14ac:dyDescent="0.25">
      <c r="B36" s="11" t="s">
        <v>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49584</v>
      </c>
      <c r="L36" s="18">
        <v>242140</v>
      </c>
      <c r="M36" s="18">
        <v>249780</v>
      </c>
      <c r="N36" s="18">
        <v>257684</v>
      </c>
      <c r="O36" s="26">
        <f t="shared" si="51"/>
        <v>799188</v>
      </c>
      <c r="P36" s="18">
        <v>255934</v>
      </c>
      <c r="Q36" s="18">
        <v>242524</v>
      </c>
      <c r="R36" s="18">
        <v>249250</v>
      </c>
      <c r="S36" s="18">
        <v>214366</v>
      </c>
      <c r="T36" s="18">
        <v>222292</v>
      </c>
      <c r="U36" s="18">
        <v>223512</v>
      </c>
      <c r="V36" s="18">
        <v>228574</v>
      </c>
      <c r="W36" s="18">
        <v>252876</v>
      </c>
      <c r="X36" s="18">
        <v>256210</v>
      </c>
      <c r="Y36" s="18">
        <v>260612</v>
      </c>
      <c r="Z36" s="18">
        <v>270902</v>
      </c>
      <c r="AA36" s="18">
        <v>288768</v>
      </c>
      <c r="AB36" s="26">
        <f t="shared" si="52"/>
        <v>2965820</v>
      </c>
      <c r="AC36" s="18">
        <v>286830</v>
      </c>
      <c r="AD36" s="18">
        <v>264098</v>
      </c>
      <c r="AE36" s="18">
        <v>280584</v>
      </c>
      <c r="AF36" s="18">
        <v>259030</v>
      </c>
      <c r="AG36" s="18">
        <v>275668</v>
      </c>
      <c r="AH36" s="18">
        <v>266066</v>
      </c>
      <c r="AI36" s="18">
        <v>273814</v>
      </c>
      <c r="AJ36" s="18">
        <v>286496</v>
      </c>
      <c r="AK36" s="18">
        <v>282232</v>
      </c>
      <c r="AL36" s="18">
        <v>295674</v>
      </c>
      <c r="AM36" s="18">
        <v>288040</v>
      </c>
      <c r="AN36" s="18">
        <v>305548</v>
      </c>
      <c r="AO36" s="26">
        <f t="shared" si="53"/>
        <v>3364080</v>
      </c>
      <c r="AP36" s="18">
        <v>301066</v>
      </c>
      <c r="AQ36" s="18">
        <v>282892</v>
      </c>
      <c r="AR36" s="18">
        <v>298638</v>
      </c>
      <c r="AS36" s="18">
        <v>271658</v>
      </c>
      <c r="AT36" s="18">
        <v>285982</v>
      </c>
      <c r="AU36" s="18">
        <v>277224</v>
      </c>
      <c r="AV36" s="18">
        <v>286950</v>
      </c>
      <c r="AW36" s="18">
        <v>307158</v>
      </c>
      <c r="AX36" s="18">
        <v>293430</v>
      </c>
      <c r="AY36" s="18">
        <v>304110</v>
      </c>
      <c r="AZ36" s="18">
        <v>311648</v>
      </c>
      <c r="BA36" s="18">
        <v>303072</v>
      </c>
      <c r="BB36" s="26">
        <f t="shared" si="54"/>
        <v>3523828</v>
      </c>
      <c r="BC36" s="18">
        <v>312746</v>
      </c>
      <c r="BD36" s="18">
        <v>288508</v>
      </c>
      <c r="BE36" s="18">
        <v>298408</v>
      </c>
      <c r="BF36" s="18">
        <v>281828</v>
      </c>
      <c r="BG36" s="18">
        <v>285942</v>
      </c>
      <c r="BH36" s="18">
        <v>271166</v>
      </c>
      <c r="BI36" s="18">
        <v>292556</v>
      </c>
      <c r="BJ36" s="18">
        <v>310390</v>
      </c>
      <c r="BK36" s="18">
        <v>301654</v>
      </c>
      <c r="BL36" s="18">
        <v>315474</v>
      </c>
      <c r="BM36" s="18">
        <v>315552</v>
      </c>
      <c r="BN36" s="18">
        <v>328514</v>
      </c>
      <c r="BO36" s="26">
        <f t="shared" si="55"/>
        <v>3602738</v>
      </c>
      <c r="BP36" s="18">
        <v>338948</v>
      </c>
      <c r="BQ36" s="18">
        <v>310706</v>
      </c>
      <c r="BR36" s="18">
        <v>310060</v>
      </c>
      <c r="BS36" s="18">
        <v>292622</v>
      </c>
      <c r="BT36" s="18">
        <v>315574</v>
      </c>
      <c r="BU36" s="18">
        <v>296190</v>
      </c>
      <c r="BV36" s="18">
        <v>312054</v>
      </c>
      <c r="BW36" s="18">
        <v>325346</v>
      </c>
      <c r="BX36" s="18">
        <v>308530</v>
      </c>
      <c r="BY36" s="18">
        <v>323914</v>
      </c>
      <c r="BZ36" s="18">
        <v>320112</v>
      </c>
      <c r="CA36" s="18">
        <v>325174</v>
      </c>
      <c r="CB36" s="26">
        <f t="shared" si="56"/>
        <v>3779230</v>
      </c>
      <c r="CC36" s="18">
        <v>325954</v>
      </c>
      <c r="CD36" s="18">
        <v>314164</v>
      </c>
      <c r="CE36" s="18">
        <v>331760</v>
      </c>
      <c r="CF36" s="18">
        <v>299582</v>
      </c>
      <c r="CG36" s="18">
        <v>319280</v>
      </c>
      <c r="CH36" s="18">
        <v>308252</v>
      </c>
      <c r="CI36" s="18">
        <v>310548</v>
      </c>
      <c r="CJ36" s="18">
        <v>325332</v>
      </c>
      <c r="CK36" s="18">
        <v>318686</v>
      </c>
      <c r="CL36" s="18">
        <v>334864</v>
      </c>
      <c r="CM36" s="18">
        <v>334702</v>
      </c>
      <c r="CN36" s="18">
        <v>335682</v>
      </c>
      <c r="CO36" s="26">
        <f t="shared" si="57"/>
        <v>3858806</v>
      </c>
      <c r="CP36" s="18">
        <v>336650</v>
      </c>
      <c r="CQ36" s="18">
        <v>314366</v>
      </c>
      <c r="CR36" s="18">
        <v>313782</v>
      </c>
      <c r="CS36" s="18">
        <v>302022</v>
      </c>
      <c r="CT36" s="18">
        <v>301572</v>
      </c>
      <c r="CU36" s="18">
        <v>280652</v>
      </c>
      <c r="CV36" s="24">
        <v>294896</v>
      </c>
      <c r="CW36" s="24">
        <v>314992</v>
      </c>
      <c r="CX36" s="24">
        <v>310596</v>
      </c>
      <c r="CY36" s="24">
        <v>323382</v>
      </c>
      <c r="CZ36" s="18">
        <v>318570</v>
      </c>
      <c r="DA36" s="18">
        <v>345236</v>
      </c>
      <c r="DB36" s="26">
        <f t="shared" si="58"/>
        <v>3756716</v>
      </c>
      <c r="DC36" s="18">
        <v>332266</v>
      </c>
      <c r="DD36" s="63">
        <v>299320</v>
      </c>
      <c r="DE36" s="63">
        <v>180410</v>
      </c>
      <c r="DF36" s="63">
        <v>0</v>
      </c>
      <c r="DG36" s="63">
        <v>314658</v>
      </c>
      <c r="DH36" s="63">
        <v>303470</v>
      </c>
      <c r="DI36" s="63">
        <v>309314</v>
      </c>
      <c r="DJ36" s="63">
        <v>334012</v>
      </c>
      <c r="DK36" s="63">
        <v>325176</v>
      </c>
      <c r="DL36" s="11"/>
      <c r="DM36" s="11"/>
      <c r="DN36" s="11"/>
      <c r="DO36" s="11"/>
    </row>
    <row r="37" spans="2:119" x14ac:dyDescent="0.25">
      <c r="B37" s="4" t="s">
        <v>63</v>
      </c>
      <c r="C37" s="26">
        <f>SUM(C38:C39)</f>
        <v>0</v>
      </c>
      <c r="D37" s="26">
        <f t="shared" ref="D37:J37" si="63">SUM(D38:D39)</f>
        <v>0</v>
      </c>
      <c r="E37" s="26">
        <f t="shared" si="63"/>
        <v>0</v>
      </c>
      <c r="F37" s="26">
        <f t="shared" si="63"/>
        <v>0</v>
      </c>
      <c r="G37" s="26">
        <f t="shared" si="63"/>
        <v>0</v>
      </c>
      <c r="H37" s="26">
        <f t="shared" si="63"/>
        <v>0</v>
      </c>
      <c r="I37" s="26">
        <f t="shared" si="63"/>
        <v>0</v>
      </c>
      <c r="J37" s="26">
        <f t="shared" si="63"/>
        <v>0</v>
      </c>
      <c r="K37" s="26">
        <v>28128</v>
      </c>
      <c r="L37" s="26">
        <v>149018</v>
      </c>
      <c r="M37" s="26">
        <v>150326</v>
      </c>
      <c r="N37" s="26">
        <v>162662</v>
      </c>
      <c r="O37" s="26">
        <f t="shared" si="51"/>
        <v>490134</v>
      </c>
      <c r="P37" s="26">
        <v>161754</v>
      </c>
      <c r="Q37" s="26">
        <v>150242</v>
      </c>
      <c r="R37" s="26">
        <v>152364</v>
      </c>
      <c r="S37" s="26">
        <v>142996</v>
      </c>
      <c r="T37" s="26">
        <v>148738</v>
      </c>
      <c r="U37" s="26">
        <v>149232</v>
      </c>
      <c r="V37" s="26">
        <v>160086</v>
      </c>
      <c r="W37" s="26">
        <v>159378</v>
      </c>
      <c r="X37" s="26">
        <v>150370</v>
      </c>
      <c r="Y37" s="26">
        <v>159452</v>
      </c>
      <c r="Z37" s="26">
        <v>171924</v>
      </c>
      <c r="AA37" s="26">
        <v>181178</v>
      </c>
      <c r="AB37" s="26">
        <f t="shared" si="52"/>
        <v>1887714</v>
      </c>
      <c r="AC37" s="26">
        <v>184162</v>
      </c>
      <c r="AD37" s="26">
        <v>171400</v>
      </c>
      <c r="AE37" s="26">
        <v>171280</v>
      </c>
      <c r="AF37" s="26">
        <v>157890</v>
      </c>
      <c r="AG37" s="26">
        <v>168948</v>
      </c>
      <c r="AH37" s="26">
        <v>165492</v>
      </c>
      <c r="AI37" s="26">
        <v>175322</v>
      </c>
      <c r="AJ37" s="26">
        <v>174858</v>
      </c>
      <c r="AK37" s="26">
        <v>168648</v>
      </c>
      <c r="AL37" s="26">
        <v>177208</v>
      </c>
      <c r="AM37" s="26">
        <v>173136</v>
      </c>
      <c r="AN37" s="26">
        <v>195764</v>
      </c>
      <c r="AO37" s="26">
        <f t="shared" si="53"/>
        <v>2084108</v>
      </c>
      <c r="AP37" s="26">
        <v>193868</v>
      </c>
      <c r="AQ37" s="26">
        <v>174138</v>
      </c>
      <c r="AR37" s="26">
        <v>179572</v>
      </c>
      <c r="AS37" s="26">
        <v>164126</v>
      </c>
      <c r="AT37" s="26">
        <v>166518</v>
      </c>
      <c r="AU37" s="26">
        <v>164180</v>
      </c>
      <c r="AV37" s="26">
        <v>174968</v>
      </c>
      <c r="AW37" s="26">
        <v>185924</v>
      </c>
      <c r="AX37" s="26">
        <v>172638</v>
      </c>
      <c r="AY37" s="26">
        <v>183546</v>
      </c>
      <c r="AZ37" s="26">
        <v>185678</v>
      </c>
      <c r="BA37" s="26">
        <v>190656</v>
      </c>
      <c r="BB37" s="26">
        <f t="shared" si="54"/>
        <v>2135812</v>
      </c>
      <c r="BC37" s="26">
        <v>191990</v>
      </c>
      <c r="BD37" s="26">
        <v>175018</v>
      </c>
      <c r="BE37" s="26">
        <v>186822</v>
      </c>
      <c r="BF37" s="26">
        <v>173102</v>
      </c>
      <c r="BG37" s="26">
        <v>175848</v>
      </c>
      <c r="BH37" s="26">
        <v>168864</v>
      </c>
      <c r="BI37" s="26">
        <v>189916</v>
      </c>
      <c r="BJ37" s="26">
        <v>192888</v>
      </c>
      <c r="BK37" s="26">
        <v>182196</v>
      </c>
      <c r="BL37" s="26">
        <v>195140</v>
      </c>
      <c r="BM37" s="26">
        <v>198982</v>
      </c>
      <c r="BN37" s="26">
        <v>215058</v>
      </c>
      <c r="BO37" s="26">
        <f t="shared" si="55"/>
        <v>2245824</v>
      </c>
      <c r="BP37" s="26">
        <v>220194</v>
      </c>
      <c r="BQ37" s="26">
        <v>201386</v>
      </c>
      <c r="BR37" s="26">
        <v>198990</v>
      </c>
      <c r="BS37" s="26">
        <v>187226</v>
      </c>
      <c r="BT37" s="26">
        <v>201754</v>
      </c>
      <c r="BU37" s="26">
        <v>189756</v>
      </c>
      <c r="BV37" s="26">
        <v>200940</v>
      </c>
      <c r="BW37" s="26">
        <v>207290</v>
      </c>
      <c r="BX37" s="26">
        <v>195194</v>
      </c>
      <c r="BY37" s="26">
        <v>215700</v>
      </c>
      <c r="BZ37" s="26">
        <v>208518</v>
      </c>
      <c r="CA37" s="26">
        <v>233056</v>
      </c>
      <c r="CB37" s="26">
        <f t="shared" si="56"/>
        <v>2460004</v>
      </c>
      <c r="CC37" s="26">
        <v>230756</v>
      </c>
      <c r="CD37" s="26">
        <v>221756</v>
      </c>
      <c r="CE37" s="26">
        <v>234772</v>
      </c>
      <c r="CF37" s="26">
        <v>207568</v>
      </c>
      <c r="CG37" s="26">
        <v>209426</v>
      </c>
      <c r="CH37" s="26">
        <v>202796</v>
      </c>
      <c r="CI37" s="26">
        <v>219514</v>
      </c>
      <c r="CJ37" s="26">
        <v>219450</v>
      </c>
      <c r="CK37" s="26">
        <v>205988</v>
      </c>
      <c r="CL37" s="26">
        <v>222538</v>
      </c>
      <c r="CM37" s="26">
        <v>221826</v>
      </c>
      <c r="CN37" s="26">
        <v>234994</v>
      </c>
      <c r="CO37" s="26">
        <f t="shared" si="57"/>
        <v>2631384</v>
      </c>
      <c r="CP37" s="26">
        <v>230358</v>
      </c>
      <c r="CQ37" s="26">
        <v>219610</v>
      </c>
      <c r="CR37" s="26">
        <v>226810</v>
      </c>
      <c r="CS37" s="26">
        <v>225050</v>
      </c>
      <c r="CT37" s="26">
        <v>235632</v>
      </c>
      <c r="CU37" s="26">
        <v>226040</v>
      </c>
      <c r="CV37" s="27">
        <v>234604</v>
      </c>
      <c r="CW37" s="27">
        <v>244816</v>
      </c>
      <c r="CX37" s="27">
        <v>243014</v>
      </c>
      <c r="CY37" s="27">
        <v>256852</v>
      </c>
      <c r="CZ37" s="26">
        <v>251756</v>
      </c>
      <c r="DA37" s="26">
        <v>283508</v>
      </c>
      <c r="DB37" s="26">
        <f t="shared" si="58"/>
        <v>2878050</v>
      </c>
      <c r="DC37" s="26">
        <f>SUM(DC38:DC39)</f>
        <v>260518</v>
      </c>
      <c r="DD37" s="62">
        <v>225042</v>
      </c>
      <c r="DE37" s="62">
        <f t="shared" ref="DE37" si="64">SUM(DE38:DE39)</f>
        <v>120752</v>
      </c>
      <c r="DF37" s="26">
        <f t="shared" ref="DF37:DH37" si="65">SUM(DF38:DF39)</f>
        <v>0</v>
      </c>
      <c r="DG37" s="62">
        <f t="shared" si="65"/>
        <v>243184</v>
      </c>
      <c r="DH37" s="62">
        <f t="shared" si="65"/>
        <v>237986</v>
      </c>
      <c r="DI37" s="62">
        <f t="shared" ref="DI37:DK37" si="66">SUM(DI38:DI39)</f>
        <v>256900</v>
      </c>
      <c r="DJ37" s="62">
        <f t="shared" si="66"/>
        <v>265342</v>
      </c>
      <c r="DK37" s="62">
        <f t="shared" si="66"/>
        <v>245398</v>
      </c>
      <c r="DL37" s="11"/>
      <c r="DM37" s="11"/>
      <c r="DN37" s="11"/>
      <c r="DO37" s="11"/>
    </row>
    <row r="38" spans="2:119" x14ac:dyDescent="0.25">
      <c r="B38" s="11" t="s">
        <v>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2148</v>
      </c>
      <c r="L38" s="18">
        <v>12388</v>
      </c>
      <c r="M38" s="18">
        <v>11572</v>
      </c>
      <c r="N38" s="18">
        <v>17454</v>
      </c>
      <c r="O38" s="26">
        <f t="shared" si="51"/>
        <v>43562</v>
      </c>
      <c r="P38" s="18">
        <v>16202</v>
      </c>
      <c r="Q38" s="18">
        <v>14356</v>
      </c>
      <c r="R38" s="18">
        <v>12862</v>
      </c>
      <c r="S38" s="18">
        <v>13382</v>
      </c>
      <c r="T38" s="18">
        <v>12536</v>
      </c>
      <c r="U38" s="18">
        <v>12656</v>
      </c>
      <c r="V38" s="18">
        <v>17422</v>
      </c>
      <c r="W38" s="18">
        <v>15524</v>
      </c>
      <c r="X38" s="18">
        <v>12304</v>
      </c>
      <c r="Y38" s="18">
        <v>15078</v>
      </c>
      <c r="Z38" s="18">
        <v>13226</v>
      </c>
      <c r="AA38" s="18">
        <v>19796</v>
      </c>
      <c r="AB38" s="26">
        <f t="shared" si="52"/>
        <v>175344</v>
      </c>
      <c r="AC38" s="18">
        <v>18648</v>
      </c>
      <c r="AD38" s="18">
        <v>17876</v>
      </c>
      <c r="AE38" s="18">
        <v>16884</v>
      </c>
      <c r="AF38" s="18">
        <v>17216</v>
      </c>
      <c r="AG38" s="18">
        <v>14736</v>
      </c>
      <c r="AH38" s="18">
        <v>15138</v>
      </c>
      <c r="AI38" s="18">
        <v>20674</v>
      </c>
      <c r="AJ38" s="18">
        <v>17832</v>
      </c>
      <c r="AK38" s="18">
        <v>14476</v>
      </c>
      <c r="AL38" s="18">
        <v>16994</v>
      </c>
      <c r="AM38" s="18">
        <v>15240</v>
      </c>
      <c r="AN38" s="18">
        <v>21324</v>
      </c>
      <c r="AO38" s="26">
        <f t="shared" si="53"/>
        <v>207038</v>
      </c>
      <c r="AP38" s="18">
        <v>21042</v>
      </c>
      <c r="AQ38" s="18">
        <v>20086</v>
      </c>
      <c r="AR38" s="18">
        <v>17006</v>
      </c>
      <c r="AS38" s="18">
        <v>17768</v>
      </c>
      <c r="AT38" s="18">
        <v>15404</v>
      </c>
      <c r="AU38" s="18">
        <v>14542</v>
      </c>
      <c r="AV38" s="18">
        <v>20070</v>
      </c>
      <c r="AW38" s="18">
        <v>19686</v>
      </c>
      <c r="AX38" s="18">
        <v>16650</v>
      </c>
      <c r="AY38" s="18">
        <v>18436</v>
      </c>
      <c r="AZ38" s="18">
        <v>16712</v>
      </c>
      <c r="BA38" s="18">
        <v>22832</v>
      </c>
      <c r="BB38" s="26">
        <f t="shared" si="54"/>
        <v>220234</v>
      </c>
      <c r="BC38" s="18">
        <v>21816</v>
      </c>
      <c r="BD38" s="18">
        <v>20922</v>
      </c>
      <c r="BE38" s="18">
        <v>21896</v>
      </c>
      <c r="BF38" s="18">
        <v>15892</v>
      </c>
      <c r="BG38" s="18">
        <v>18110</v>
      </c>
      <c r="BH38" s="18">
        <v>18156</v>
      </c>
      <c r="BI38" s="18">
        <v>23702</v>
      </c>
      <c r="BJ38" s="18">
        <v>22974</v>
      </c>
      <c r="BK38" s="18">
        <v>19538</v>
      </c>
      <c r="BL38" s="18">
        <v>21672</v>
      </c>
      <c r="BM38" s="18">
        <v>20314</v>
      </c>
      <c r="BN38" s="18">
        <v>27456</v>
      </c>
      <c r="BO38" s="26">
        <f t="shared" si="55"/>
        <v>252448</v>
      </c>
      <c r="BP38" s="18">
        <v>25670</v>
      </c>
      <c r="BQ38" s="18">
        <v>24152</v>
      </c>
      <c r="BR38" s="18">
        <v>22414</v>
      </c>
      <c r="BS38" s="18">
        <v>23336</v>
      </c>
      <c r="BT38" s="18">
        <v>21190</v>
      </c>
      <c r="BU38" s="18">
        <v>20546</v>
      </c>
      <c r="BV38" s="18">
        <v>28536</v>
      </c>
      <c r="BW38" s="18">
        <v>28152</v>
      </c>
      <c r="BX38" s="18">
        <v>23902</v>
      </c>
      <c r="BY38" s="18">
        <v>27770</v>
      </c>
      <c r="BZ38" s="18">
        <v>24146</v>
      </c>
      <c r="CA38" s="18">
        <v>34356</v>
      </c>
      <c r="CB38" s="26">
        <f t="shared" si="56"/>
        <v>304170</v>
      </c>
      <c r="CC38" s="18">
        <v>33510</v>
      </c>
      <c r="CD38" s="18">
        <v>33012</v>
      </c>
      <c r="CE38" s="18">
        <v>30660</v>
      </c>
      <c r="CF38" s="18">
        <v>29532</v>
      </c>
      <c r="CG38" s="18">
        <v>27152</v>
      </c>
      <c r="CH38" s="18">
        <v>25436</v>
      </c>
      <c r="CI38" s="18">
        <v>34670</v>
      </c>
      <c r="CJ38" s="18">
        <v>32260</v>
      </c>
      <c r="CK38" s="18">
        <v>27826</v>
      </c>
      <c r="CL38" s="18">
        <v>31800</v>
      </c>
      <c r="CM38" s="18">
        <v>28802</v>
      </c>
      <c r="CN38" s="18">
        <v>39412</v>
      </c>
      <c r="CO38" s="26">
        <f t="shared" si="57"/>
        <v>374072</v>
      </c>
      <c r="CP38" s="18">
        <v>36358</v>
      </c>
      <c r="CQ38" s="18">
        <v>34180</v>
      </c>
      <c r="CR38" s="18">
        <v>31190</v>
      </c>
      <c r="CS38" s="18">
        <v>28750</v>
      </c>
      <c r="CT38" s="18">
        <v>31608</v>
      </c>
      <c r="CU38" s="18">
        <v>28806</v>
      </c>
      <c r="CV38" s="24">
        <v>38710</v>
      </c>
      <c r="CW38" s="24">
        <v>37522</v>
      </c>
      <c r="CX38" s="24">
        <v>33336</v>
      </c>
      <c r="CY38" s="24">
        <v>37528</v>
      </c>
      <c r="CZ38" s="18">
        <v>34258</v>
      </c>
      <c r="DA38" s="18">
        <v>44234</v>
      </c>
      <c r="DB38" s="26">
        <f t="shared" si="58"/>
        <v>416480</v>
      </c>
      <c r="DC38" s="18">
        <v>44012</v>
      </c>
      <c r="DD38" s="63">
        <v>31980</v>
      </c>
      <c r="DE38" s="63">
        <v>16470</v>
      </c>
      <c r="DF38" s="63">
        <v>0</v>
      </c>
      <c r="DG38" s="63">
        <v>33248</v>
      </c>
      <c r="DH38" s="63">
        <v>32684</v>
      </c>
      <c r="DI38" s="63">
        <v>41070</v>
      </c>
      <c r="DJ38" s="63">
        <v>38862</v>
      </c>
      <c r="DK38" s="63">
        <v>34828</v>
      </c>
      <c r="DL38" s="11"/>
      <c r="DM38" s="11"/>
      <c r="DN38" s="11"/>
      <c r="DO38" s="11"/>
    </row>
    <row r="39" spans="2:119" x14ac:dyDescent="0.25">
      <c r="B39" s="11" t="s">
        <v>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25980</v>
      </c>
      <c r="L39" s="18">
        <v>136630</v>
      </c>
      <c r="M39" s="18">
        <v>138754</v>
      </c>
      <c r="N39" s="18">
        <v>145208</v>
      </c>
      <c r="O39" s="26">
        <f t="shared" si="51"/>
        <v>446572</v>
      </c>
      <c r="P39" s="18">
        <v>145552</v>
      </c>
      <c r="Q39" s="18">
        <v>135886</v>
      </c>
      <c r="R39" s="18">
        <v>139502</v>
      </c>
      <c r="S39" s="18">
        <v>129614</v>
      </c>
      <c r="T39" s="18">
        <v>136202</v>
      </c>
      <c r="U39" s="18">
        <v>136576</v>
      </c>
      <c r="V39" s="18">
        <v>142664</v>
      </c>
      <c r="W39" s="18">
        <v>143854</v>
      </c>
      <c r="X39" s="18">
        <v>138066</v>
      </c>
      <c r="Y39" s="18">
        <v>144374</v>
      </c>
      <c r="Z39" s="18">
        <v>158698</v>
      </c>
      <c r="AA39" s="18">
        <v>161382</v>
      </c>
      <c r="AB39" s="26">
        <f t="shared" si="52"/>
        <v>1712370</v>
      </c>
      <c r="AC39" s="18">
        <v>165514</v>
      </c>
      <c r="AD39" s="18">
        <v>153524</v>
      </c>
      <c r="AE39" s="18">
        <v>154396</v>
      </c>
      <c r="AF39" s="18">
        <v>140674</v>
      </c>
      <c r="AG39" s="18">
        <v>154212</v>
      </c>
      <c r="AH39" s="18">
        <v>150354</v>
      </c>
      <c r="AI39" s="18">
        <v>154648</v>
      </c>
      <c r="AJ39" s="18">
        <v>157026</v>
      </c>
      <c r="AK39" s="18">
        <v>154172</v>
      </c>
      <c r="AL39" s="18">
        <v>160214</v>
      </c>
      <c r="AM39" s="18">
        <v>157896</v>
      </c>
      <c r="AN39" s="18">
        <v>174440</v>
      </c>
      <c r="AO39" s="26">
        <f t="shared" si="53"/>
        <v>1877070</v>
      </c>
      <c r="AP39" s="18">
        <v>172826</v>
      </c>
      <c r="AQ39" s="18">
        <v>154052</v>
      </c>
      <c r="AR39" s="18">
        <v>162566</v>
      </c>
      <c r="AS39" s="18">
        <v>146358</v>
      </c>
      <c r="AT39" s="18">
        <v>151114</v>
      </c>
      <c r="AU39" s="18">
        <v>149638</v>
      </c>
      <c r="AV39" s="18">
        <v>154898</v>
      </c>
      <c r="AW39" s="18">
        <v>166238</v>
      </c>
      <c r="AX39" s="18">
        <v>155988</v>
      </c>
      <c r="AY39" s="18">
        <v>165110</v>
      </c>
      <c r="AZ39" s="18">
        <v>168966</v>
      </c>
      <c r="BA39" s="18">
        <v>167824</v>
      </c>
      <c r="BB39" s="26">
        <f t="shared" si="54"/>
        <v>1915578</v>
      </c>
      <c r="BC39" s="18">
        <v>170174</v>
      </c>
      <c r="BD39" s="18">
        <v>154096</v>
      </c>
      <c r="BE39" s="18">
        <v>164926</v>
      </c>
      <c r="BF39" s="18">
        <v>157210</v>
      </c>
      <c r="BG39" s="18">
        <v>157738</v>
      </c>
      <c r="BH39" s="18">
        <v>150708</v>
      </c>
      <c r="BI39" s="18">
        <v>166214</v>
      </c>
      <c r="BJ39" s="18">
        <v>169914</v>
      </c>
      <c r="BK39" s="18">
        <v>162658</v>
      </c>
      <c r="BL39" s="18">
        <v>173468</v>
      </c>
      <c r="BM39" s="18">
        <v>178668</v>
      </c>
      <c r="BN39" s="18">
        <v>187602</v>
      </c>
      <c r="BO39" s="26">
        <f t="shared" si="55"/>
        <v>1993376</v>
      </c>
      <c r="BP39" s="18">
        <v>194524</v>
      </c>
      <c r="BQ39" s="18">
        <v>177234</v>
      </c>
      <c r="BR39" s="18">
        <v>176576</v>
      </c>
      <c r="BS39" s="18">
        <v>163890</v>
      </c>
      <c r="BT39" s="18">
        <v>180564</v>
      </c>
      <c r="BU39" s="18">
        <v>169210</v>
      </c>
      <c r="BV39" s="18">
        <v>172404</v>
      </c>
      <c r="BW39" s="18">
        <v>179138</v>
      </c>
      <c r="BX39" s="18">
        <v>171292</v>
      </c>
      <c r="BY39" s="18">
        <v>187930</v>
      </c>
      <c r="BZ39" s="18">
        <v>184372</v>
      </c>
      <c r="CA39" s="18">
        <v>198700</v>
      </c>
      <c r="CB39" s="26">
        <f t="shared" si="56"/>
        <v>2155834</v>
      </c>
      <c r="CC39" s="18">
        <v>197246</v>
      </c>
      <c r="CD39" s="18">
        <v>188744</v>
      </c>
      <c r="CE39" s="18">
        <v>204112</v>
      </c>
      <c r="CF39" s="18">
        <v>178036</v>
      </c>
      <c r="CG39" s="18">
        <v>182274</v>
      </c>
      <c r="CH39" s="18">
        <v>177360</v>
      </c>
      <c r="CI39" s="18">
        <v>184844</v>
      </c>
      <c r="CJ39" s="18">
        <v>187190</v>
      </c>
      <c r="CK39" s="18">
        <v>178162</v>
      </c>
      <c r="CL39" s="18">
        <v>190738</v>
      </c>
      <c r="CM39" s="18">
        <v>193024</v>
      </c>
      <c r="CN39" s="18">
        <v>195582</v>
      </c>
      <c r="CO39" s="26">
        <f t="shared" si="57"/>
        <v>2257312</v>
      </c>
      <c r="CP39" s="18">
        <v>194000</v>
      </c>
      <c r="CQ39" s="18">
        <v>185430</v>
      </c>
      <c r="CR39" s="18">
        <v>195620</v>
      </c>
      <c r="CS39" s="18">
        <v>196300</v>
      </c>
      <c r="CT39" s="18">
        <v>204024</v>
      </c>
      <c r="CU39" s="18">
        <v>197234</v>
      </c>
      <c r="CV39" s="24">
        <v>195894</v>
      </c>
      <c r="CW39" s="24">
        <v>207294</v>
      </c>
      <c r="CX39" s="24">
        <v>209678</v>
      </c>
      <c r="CY39" s="24">
        <v>219324</v>
      </c>
      <c r="CZ39" s="18">
        <v>217498</v>
      </c>
      <c r="DA39" s="18">
        <v>239274</v>
      </c>
      <c r="DB39" s="26">
        <f t="shared" si="58"/>
        <v>2461570</v>
      </c>
      <c r="DC39" s="18">
        <v>216506</v>
      </c>
      <c r="DD39" s="63">
        <v>193062</v>
      </c>
      <c r="DE39" s="63">
        <v>104282</v>
      </c>
      <c r="DF39" s="63">
        <v>0</v>
      </c>
      <c r="DG39" s="63">
        <v>209936</v>
      </c>
      <c r="DH39" s="63">
        <v>205302</v>
      </c>
      <c r="DI39" s="63">
        <v>215830</v>
      </c>
      <c r="DJ39" s="63">
        <v>226480</v>
      </c>
      <c r="DK39" s="63">
        <v>210570</v>
      </c>
      <c r="DL39" s="11"/>
      <c r="DM39" s="11"/>
      <c r="DN39" s="11"/>
      <c r="DO39" s="11"/>
    </row>
    <row r="40" spans="2:119" x14ac:dyDescent="0.25">
      <c r="B40" s="4" t="s">
        <v>64</v>
      </c>
      <c r="C40" s="26">
        <f>SUM(C41:C42)</f>
        <v>0</v>
      </c>
      <c r="D40" s="26">
        <f t="shared" ref="D40:J40" si="67">SUM(D41:D42)</f>
        <v>0</v>
      </c>
      <c r="E40" s="26">
        <f t="shared" si="67"/>
        <v>0</v>
      </c>
      <c r="F40" s="26">
        <f t="shared" si="67"/>
        <v>0</v>
      </c>
      <c r="G40" s="26">
        <f t="shared" si="67"/>
        <v>0</v>
      </c>
      <c r="H40" s="26">
        <f t="shared" si="67"/>
        <v>0</v>
      </c>
      <c r="I40" s="26">
        <f t="shared" si="67"/>
        <v>0</v>
      </c>
      <c r="J40" s="26">
        <f t="shared" si="67"/>
        <v>0</v>
      </c>
      <c r="K40" s="26">
        <v>26886</v>
      </c>
      <c r="L40" s="26">
        <v>139182</v>
      </c>
      <c r="M40" s="26">
        <v>139382</v>
      </c>
      <c r="N40" s="26">
        <v>153250</v>
      </c>
      <c r="O40" s="26">
        <f t="shared" si="51"/>
        <v>458700</v>
      </c>
      <c r="P40" s="26">
        <v>152806</v>
      </c>
      <c r="Q40" s="26">
        <v>141746</v>
      </c>
      <c r="R40" s="26">
        <v>144130</v>
      </c>
      <c r="S40" s="26">
        <v>134674</v>
      </c>
      <c r="T40" s="26">
        <v>142374</v>
      </c>
      <c r="U40" s="26">
        <v>142290</v>
      </c>
      <c r="V40" s="26">
        <v>151976</v>
      </c>
      <c r="W40" s="26">
        <v>151524</v>
      </c>
      <c r="X40" s="26">
        <v>143316</v>
      </c>
      <c r="Y40" s="26">
        <v>161286</v>
      </c>
      <c r="Z40" s="26">
        <v>162840</v>
      </c>
      <c r="AA40" s="26">
        <v>173156</v>
      </c>
      <c r="AB40" s="26">
        <f t="shared" si="52"/>
        <v>1802118</v>
      </c>
      <c r="AC40" s="26">
        <v>174826</v>
      </c>
      <c r="AD40" s="26">
        <v>162870</v>
      </c>
      <c r="AE40" s="26">
        <v>160988</v>
      </c>
      <c r="AF40" s="26">
        <v>151064</v>
      </c>
      <c r="AG40" s="26">
        <v>161614</v>
      </c>
      <c r="AH40" s="26">
        <v>157964</v>
      </c>
      <c r="AI40" s="26">
        <v>166672</v>
      </c>
      <c r="AJ40" s="26">
        <v>165506</v>
      </c>
      <c r="AK40" s="26">
        <v>161126</v>
      </c>
      <c r="AL40" s="26">
        <v>170746</v>
      </c>
      <c r="AM40" s="26">
        <v>165132</v>
      </c>
      <c r="AN40" s="26">
        <v>189050</v>
      </c>
      <c r="AO40" s="26">
        <f t="shared" si="53"/>
        <v>1987558</v>
      </c>
      <c r="AP40" s="26">
        <v>184246</v>
      </c>
      <c r="AQ40" s="26">
        <v>165236</v>
      </c>
      <c r="AR40" s="26">
        <v>168804</v>
      </c>
      <c r="AS40" s="26">
        <v>153404</v>
      </c>
      <c r="AT40" s="26">
        <v>156216</v>
      </c>
      <c r="AU40" s="26">
        <v>155570</v>
      </c>
      <c r="AV40" s="26">
        <v>164842</v>
      </c>
      <c r="AW40" s="26">
        <v>172940</v>
      </c>
      <c r="AX40" s="26">
        <v>161590</v>
      </c>
      <c r="AY40" s="26">
        <v>174056</v>
      </c>
      <c r="AZ40" s="26">
        <v>178820</v>
      </c>
      <c r="BA40" s="26">
        <v>183140</v>
      </c>
      <c r="BB40" s="26">
        <f t="shared" si="54"/>
        <v>2018864</v>
      </c>
      <c r="BC40" s="26">
        <v>181126</v>
      </c>
      <c r="BD40" s="26">
        <v>166104</v>
      </c>
      <c r="BE40" s="26">
        <v>176974</v>
      </c>
      <c r="BF40" s="26">
        <v>166916</v>
      </c>
      <c r="BG40" s="26">
        <v>168426</v>
      </c>
      <c r="BH40" s="26">
        <v>162526</v>
      </c>
      <c r="BI40" s="26">
        <v>189896</v>
      </c>
      <c r="BJ40" s="26">
        <v>196488</v>
      </c>
      <c r="BK40" s="26">
        <v>173156</v>
      </c>
      <c r="BL40" s="26">
        <v>187092</v>
      </c>
      <c r="BM40" s="26">
        <v>202034</v>
      </c>
      <c r="BN40" s="26">
        <v>211990</v>
      </c>
      <c r="BO40" s="26">
        <f t="shared" si="55"/>
        <v>2182728</v>
      </c>
      <c r="BP40" s="26">
        <v>217912</v>
      </c>
      <c r="BQ40" s="26">
        <v>208434</v>
      </c>
      <c r="BR40" s="26">
        <v>199892</v>
      </c>
      <c r="BS40" s="26">
        <v>182822</v>
      </c>
      <c r="BT40" s="26">
        <v>194572</v>
      </c>
      <c r="BU40" s="26">
        <v>179702</v>
      </c>
      <c r="BV40" s="26">
        <v>191198</v>
      </c>
      <c r="BW40" s="26">
        <v>195124</v>
      </c>
      <c r="BX40" s="26">
        <v>179624</v>
      </c>
      <c r="BY40" s="26">
        <v>200016</v>
      </c>
      <c r="BZ40" s="26">
        <v>197212</v>
      </c>
      <c r="CA40" s="26">
        <v>214746</v>
      </c>
      <c r="CB40" s="26">
        <f t="shared" si="56"/>
        <v>2361254</v>
      </c>
      <c r="CC40" s="26">
        <v>208504</v>
      </c>
      <c r="CD40" s="26">
        <v>194188</v>
      </c>
      <c r="CE40" s="26">
        <v>204550</v>
      </c>
      <c r="CF40" s="26">
        <v>184256</v>
      </c>
      <c r="CG40" s="26">
        <v>191920</v>
      </c>
      <c r="CH40" s="26">
        <v>187550</v>
      </c>
      <c r="CI40" s="26">
        <v>203296</v>
      </c>
      <c r="CJ40" s="26">
        <v>205986</v>
      </c>
      <c r="CK40" s="26">
        <v>205348</v>
      </c>
      <c r="CL40" s="26">
        <v>234144</v>
      </c>
      <c r="CM40" s="26">
        <v>243540</v>
      </c>
      <c r="CN40" s="26">
        <v>257416</v>
      </c>
      <c r="CO40" s="26">
        <f t="shared" si="57"/>
        <v>2520698</v>
      </c>
      <c r="CP40" s="26">
        <v>243290</v>
      </c>
      <c r="CQ40" s="26">
        <v>235978</v>
      </c>
      <c r="CR40" s="26">
        <v>252800</v>
      </c>
      <c r="CS40" s="26">
        <v>243200</v>
      </c>
      <c r="CT40" s="26">
        <v>247112</v>
      </c>
      <c r="CU40" s="26">
        <v>221660</v>
      </c>
      <c r="CV40" s="27">
        <v>252786</v>
      </c>
      <c r="CW40" s="27">
        <v>261494</v>
      </c>
      <c r="CX40" s="27">
        <v>256178</v>
      </c>
      <c r="CY40" s="27">
        <v>256030</v>
      </c>
      <c r="CZ40" s="26">
        <v>241324</v>
      </c>
      <c r="DA40" s="26">
        <v>285752</v>
      </c>
      <c r="DB40" s="26">
        <f t="shared" si="58"/>
        <v>2997604</v>
      </c>
      <c r="DC40" s="26">
        <f>SUM(DC41:DC42)</f>
        <v>257436</v>
      </c>
      <c r="DD40" s="62">
        <v>229900</v>
      </c>
      <c r="DE40" s="62">
        <f t="shared" ref="DE40" si="68">SUM(DE41:DE42)</f>
        <v>116330</v>
      </c>
      <c r="DF40" s="26">
        <f t="shared" ref="DF40:DH40" si="69">SUM(DF41:DF42)</f>
        <v>0</v>
      </c>
      <c r="DG40" s="62">
        <f t="shared" si="69"/>
        <v>210604</v>
      </c>
      <c r="DH40" s="62">
        <f t="shared" si="69"/>
        <v>201808</v>
      </c>
      <c r="DI40" s="62">
        <f t="shared" ref="DI40:DK40" si="70">SUM(DI41:DI42)</f>
        <v>215604</v>
      </c>
      <c r="DJ40" s="62">
        <f t="shared" si="70"/>
        <v>221706</v>
      </c>
      <c r="DK40" s="62">
        <f t="shared" si="70"/>
        <v>206652</v>
      </c>
      <c r="DL40" s="11"/>
      <c r="DM40" s="11"/>
      <c r="DN40" s="11"/>
      <c r="DO40" s="11"/>
    </row>
    <row r="41" spans="2:119" x14ac:dyDescent="0.25">
      <c r="B41" s="11" t="s">
        <v>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2118</v>
      </c>
      <c r="L41" s="18">
        <v>11942</v>
      </c>
      <c r="M41" s="18">
        <v>10954</v>
      </c>
      <c r="N41" s="18">
        <v>16822</v>
      </c>
      <c r="O41" s="26">
        <f t="shared" si="51"/>
        <v>41836</v>
      </c>
      <c r="P41" s="18">
        <v>15344</v>
      </c>
      <c r="Q41" s="18">
        <v>13734</v>
      </c>
      <c r="R41" s="18">
        <v>11806</v>
      </c>
      <c r="S41" s="18">
        <v>12156</v>
      </c>
      <c r="T41" s="18">
        <v>10986</v>
      </c>
      <c r="U41" s="18">
        <v>10744</v>
      </c>
      <c r="V41" s="18">
        <v>15486</v>
      </c>
      <c r="W41" s="18">
        <v>13600</v>
      </c>
      <c r="X41" s="18">
        <v>10184</v>
      </c>
      <c r="Y41" s="18">
        <v>13870</v>
      </c>
      <c r="Z41" s="18">
        <v>11272</v>
      </c>
      <c r="AA41" s="18">
        <v>17492</v>
      </c>
      <c r="AB41" s="26">
        <f t="shared" si="52"/>
        <v>156674</v>
      </c>
      <c r="AC41" s="18">
        <v>16224</v>
      </c>
      <c r="AD41" s="18">
        <v>15074</v>
      </c>
      <c r="AE41" s="18">
        <v>12956</v>
      </c>
      <c r="AF41" s="18">
        <v>14370</v>
      </c>
      <c r="AG41" s="18">
        <v>11976</v>
      </c>
      <c r="AH41" s="18">
        <v>11732</v>
      </c>
      <c r="AI41" s="18">
        <v>17794</v>
      </c>
      <c r="AJ41" s="18">
        <v>14656</v>
      </c>
      <c r="AK41" s="18">
        <v>12322</v>
      </c>
      <c r="AL41" s="18">
        <v>14790</v>
      </c>
      <c r="AM41" s="18">
        <v>12522</v>
      </c>
      <c r="AN41" s="18">
        <v>18516</v>
      </c>
      <c r="AO41" s="26">
        <f t="shared" si="53"/>
        <v>172932</v>
      </c>
      <c r="AP41" s="18">
        <v>17266</v>
      </c>
      <c r="AQ41" s="18">
        <v>16146</v>
      </c>
      <c r="AR41" s="18">
        <v>13446</v>
      </c>
      <c r="AS41" s="18">
        <v>14674</v>
      </c>
      <c r="AT41" s="18">
        <v>12158</v>
      </c>
      <c r="AU41" s="18">
        <v>11646</v>
      </c>
      <c r="AV41" s="18">
        <v>16650</v>
      </c>
      <c r="AW41" s="18">
        <v>15192</v>
      </c>
      <c r="AX41" s="18">
        <v>13036</v>
      </c>
      <c r="AY41" s="18">
        <v>14764</v>
      </c>
      <c r="AZ41" s="18">
        <v>14374</v>
      </c>
      <c r="BA41" s="18">
        <v>19136</v>
      </c>
      <c r="BB41" s="26">
        <f t="shared" si="54"/>
        <v>178488</v>
      </c>
      <c r="BC41" s="18">
        <v>17762</v>
      </c>
      <c r="BD41" s="18">
        <v>17000</v>
      </c>
      <c r="BE41" s="18">
        <v>17788</v>
      </c>
      <c r="BF41" s="18">
        <v>12866</v>
      </c>
      <c r="BG41" s="18">
        <v>14268</v>
      </c>
      <c r="BH41" s="18">
        <v>14486</v>
      </c>
      <c r="BI41" s="18">
        <v>19484</v>
      </c>
      <c r="BJ41" s="18">
        <v>17686</v>
      </c>
      <c r="BK41" s="18">
        <v>14458</v>
      </c>
      <c r="BL41" s="18">
        <v>16848</v>
      </c>
      <c r="BM41" s="18">
        <v>17284</v>
      </c>
      <c r="BN41" s="18">
        <v>23350</v>
      </c>
      <c r="BO41" s="26">
        <f t="shared" si="55"/>
        <v>203280</v>
      </c>
      <c r="BP41" s="18">
        <v>21306</v>
      </c>
      <c r="BQ41" s="18">
        <v>20266</v>
      </c>
      <c r="BR41" s="18">
        <v>17712</v>
      </c>
      <c r="BS41" s="18">
        <v>18670</v>
      </c>
      <c r="BT41" s="18">
        <v>16052</v>
      </c>
      <c r="BU41" s="18">
        <v>14560</v>
      </c>
      <c r="BV41" s="18">
        <v>22082</v>
      </c>
      <c r="BW41" s="18">
        <v>20428</v>
      </c>
      <c r="BX41" s="18">
        <v>15888</v>
      </c>
      <c r="BY41" s="18">
        <v>18574</v>
      </c>
      <c r="BZ41" s="18">
        <v>16972</v>
      </c>
      <c r="CA41" s="18">
        <v>25648</v>
      </c>
      <c r="CB41" s="26">
        <f t="shared" si="56"/>
        <v>228158</v>
      </c>
      <c r="CC41" s="18">
        <v>24456</v>
      </c>
      <c r="CD41" s="18">
        <v>23050</v>
      </c>
      <c r="CE41" s="18">
        <v>19006</v>
      </c>
      <c r="CF41" s="18">
        <v>19530</v>
      </c>
      <c r="CG41" s="18">
        <v>18672</v>
      </c>
      <c r="CH41" s="18">
        <v>17202</v>
      </c>
      <c r="CI41" s="18">
        <v>24932</v>
      </c>
      <c r="CJ41" s="18">
        <v>21584</v>
      </c>
      <c r="CK41" s="18">
        <v>18642</v>
      </c>
      <c r="CL41" s="18">
        <v>20924</v>
      </c>
      <c r="CM41" s="18">
        <v>18592</v>
      </c>
      <c r="CN41" s="18">
        <v>28778</v>
      </c>
      <c r="CO41" s="26">
        <f t="shared" si="57"/>
        <v>255368</v>
      </c>
      <c r="CP41" s="18">
        <v>25480</v>
      </c>
      <c r="CQ41" s="18">
        <v>23234</v>
      </c>
      <c r="CR41" s="18">
        <v>21738</v>
      </c>
      <c r="CS41" s="18">
        <v>17714</v>
      </c>
      <c r="CT41" s="18">
        <v>19540</v>
      </c>
      <c r="CU41" s="18">
        <v>21554</v>
      </c>
      <c r="CV41" s="24">
        <v>28056</v>
      </c>
      <c r="CW41" s="24">
        <v>23274</v>
      </c>
      <c r="CX41" s="24">
        <v>19694</v>
      </c>
      <c r="CY41" s="24">
        <v>23002</v>
      </c>
      <c r="CZ41" s="18">
        <v>20206</v>
      </c>
      <c r="DA41" s="18">
        <v>28558</v>
      </c>
      <c r="DB41" s="26">
        <f t="shared" si="58"/>
        <v>272050</v>
      </c>
      <c r="DC41" s="18">
        <v>27704</v>
      </c>
      <c r="DD41" s="63">
        <v>19314</v>
      </c>
      <c r="DE41" s="63">
        <v>11936</v>
      </c>
      <c r="DF41" s="63">
        <v>0</v>
      </c>
      <c r="DG41" s="63">
        <v>20620</v>
      </c>
      <c r="DH41" s="63">
        <v>19872</v>
      </c>
      <c r="DI41" s="63">
        <v>26980</v>
      </c>
      <c r="DJ41" s="63">
        <v>23864</v>
      </c>
      <c r="DK41" s="63">
        <v>21348</v>
      </c>
      <c r="DL41" s="11"/>
      <c r="DM41" s="11"/>
      <c r="DN41" s="11"/>
      <c r="DO41" s="11"/>
    </row>
    <row r="42" spans="2:119" x14ac:dyDescent="0.25">
      <c r="B42" s="11" t="s">
        <v>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24768</v>
      </c>
      <c r="L42" s="18">
        <v>127240</v>
      </c>
      <c r="M42" s="18">
        <v>128428</v>
      </c>
      <c r="N42" s="18">
        <v>136428</v>
      </c>
      <c r="O42" s="26">
        <f t="shared" si="51"/>
        <v>416864</v>
      </c>
      <c r="P42" s="18">
        <v>137462</v>
      </c>
      <c r="Q42" s="18">
        <v>128012</v>
      </c>
      <c r="R42" s="18">
        <v>132324</v>
      </c>
      <c r="S42" s="18">
        <v>122518</v>
      </c>
      <c r="T42" s="18">
        <v>131388</v>
      </c>
      <c r="U42" s="18">
        <v>131546</v>
      </c>
      <c r="V42" s="18">
        <v>136490</v>
      </c>
      <c r="W42" s="18">
        <v>137924</v>
      </c>
      <c r="X42" s="18">
        <v>133132</v>
      </c>
      <c r="Y42" s="18">
        <v>147416</v>
      </c>
      <c r="Z42" s="18">
        <v>151568</v>
      </c>
      <c r="AA42" s="18">
        <v>155664</v>
      </c>
      <c r="AB42" s="26">
        <f t="shared" si="52"/>
        <v>1645444</v>
      </c>
      <c r="AC42" s="18">
        <v>158602</v>
      </c>
      <c r="AD42" s="18">
        <v>147796</v>
      </c>
      <c r="AE42" s="18">
        <v>148032</v>
      </c>
      <c r="AF42" s="18">
        <v>136694</v>
      </c>
      <c r="AG42" s="18">
        <v>149638</v>
      </c>
      <c r="AH42" s="18">
        <v>146232</v>
      </c>
      <c r="AI42" s="18">
        <v>148878</v>
      </c>
      <c r="AJ42" s="18">
        <v>150850</v>
      </c>
      <c r="AK42" s="18">
        <v>148804</v>
      </c>
      <c r="AL42" s="18">
        <v>155956</v>
      </c>
      <c r="AM42" s="18">
        <v>152610</v>
      </c>
      <c r="AN42" s="18">
        <v>170534</v>
      </c>
      <c r="AO42" s="26">
        <f t="shared" si="53"/>
        <v>1814626</v>
      </c>
      <c r="AP42" s="18">
        <v>166980</v>
      </c>
      <c r="AQ42" s="18">
        <v>149090</v>
      </c>
      <c r="AR42" s="18">
        <v>155358</v>
      </c>
      <c r="AS42" s="18">
        <v>138730</v>
      </c>
      <c r="AT42" s="18">
        <v>144058</v>
      </c>
      <c r="AU42" s="18">
        <v>143924</v>
      </c>
      <c r="AV42" s="18">
        <v>148192</v>
      </c>
      <c r="AW42" s="18">
        <v>157748</v>
      </c>
      <c r="AX42" s="18">
        <v>148554</v>
      </c>
      <c r="AY42" s="18">
        <v>159292</v>
      </c>
      <c r="AZ42" s="18">
        <v>164446</v>
      </c>
      <c r="BA42" s="18">
        <v>164004</v>
      </c>
      <c r="BB42" s="26">
        <f t="shared" si="54"/>
        <v>1840376</v>
      </c>
      <c r="BC42" s="18">
        <v>163364</v>
      </c>
      <c r="BD42" s="18">
        <v>149104</v>
      </c>
      <c r="BE42" s="18">
        <v>159186</v>
      </c>
      <c r="BF42" s="18">
        <v>154050</v>
      </c>
      <c r="BG42" s="18">
        <v>154158</v>
      </c>
      <c r="BH42" s="18">
        <v>148040</v>
      </c>
      <c r="BI42" s="18">
        <v>170412</v>
      </c>
      <c r="BJ42" s="18">
        <v>178802</v>
      </c>
      <c r="BK42" s="18">
        <v>158698</v>
      </c>
      <c r="BL42" s="18">
        <v>170244</v>
      </c>
      <c r="BM42" s="18">
        <v>184750</v>
      </c>
      <c r="BN42" s="18">
        <v>188640</v>
      </c>
      <c r="BO42" s="26">
        <f t="shared" si="55"/>
        <v>1979448</v>
      </c>
      <c r="BP42" s="18">
        <v>196606</v>
      </c>
      <c r="BQ42" s="18">
        <v>188168</v>
      </c>
      <c r="BR42" s="18">
        <v>182180</v>
      </c>
      <c r="BS42" s="18">
        <v>164152</v>
      </c>
      <c r="BT42" s="18">
        <v>178520</v>
      </c>
      <c r="BU42" s="18">
        <v>165142</v>
      </c>
      <c r="BV42" s="18">
        <v>169116</v>
      </c>
      <c r="BW42" s="18">
        <v>174696</v>
      </c>
      <c r="BX42" s="18">
        <v>163736</v>
      </c>
      <c r="BY42" s="18">
        <v>181442</v>
      </c>
      <c r="BZ42" s="18">
        <v>180240</v>
      </c>
      <c r="CA42" s="18">
        <v>189098</v>
      </c>
      <c r="CB42" s="26">
        <f t="shared" si="56"/>
        <v>2133096</v>
      </c>
      <c r="CC42" s="18">
        <v>184048</v>
      </c>
      <c r="CD42" s="18">
        <v>171138</v>
      </c>
      <c r="CE42" s="18">
        <v>185544</v>
      </c>
      <c r="CF42" s="18">
        <v>164726</v>
      </c>
      <c r="CG42" s="18">
        <v>173248</v>
      </c>
      <c r="CH42" s="18">
        <v>170348</v>
      </c>
      <c r="CI42" s="18">
        <v>178364</v>
      </c>
      <c r="CJ42" s="18">
        <v>184402</v>
      </c>
      <c r="CK42" s="18">
        <v>186706</v>
      </c>
      <c r="CL42" s="18">
        <v>213220</v>
      </c>
      <c r="CM42" s="18">
        <v>224948</v>
      </c>
      <c r="CN42" s="18">
        <v>228638</v>
      </c>
      <c r="CO42" s="26">
        <f t="shared" si="57"/>
        <v>2265330</v>
      </c>
      <c r="CP42" s="18">
        <v>217810</v>
      </c>
      <c r="CQ42" s="18">
        <v>212744</v>
      </c>
      <c r="CR42" s="18">
        <v>231062</v>
      </c>
      <c r="CS42" s="18">
        <v>225486</v>
      </c>
      <c r="CT42" s="18">
        <v>227572</v>
      </c>
      <c r="CU42" s="18">
        <v>200106</v>
      </c>
      <c r="CV42" s="24">
        <v>224730</v>
      </c>
      <c r="CW42" s="24">
        <v>238220</v>
      </c>
      <c r="CX42" s="24">
        <v>236484</v>
      </c>
      <c r="CY42" s="24">
        <v>233028</v>
      </c>
      <c r="CZ42" s="18">
        <v>221118</v>
      </c>
      <c r="DA42" s="18">
        <v>257194</v>
      </c>
      <c r="DB42" s="26">
        <f t="shared" si="58"/>
        <v>2725554</v>
      </c>
      <c r="DC42" s="18">
        <v>229732</v>
      </c>
      <c r="DD42" s="63">
        <v>210586</v>
      </c>
      <c r="DE42" s="63">
        <v>104394</v>
      </c>
      <c r="DF42" s="63">
        <v>0</v>
      </c>
      <c r="DG42" s="63">
        <v>189984</v>
      </c>
      <c r="DH42" s="63">
        <v>181936</v>
      </c>
      <c r="DI42" s="63">
        <v>188624</v>
      </c>
      <c r="DJ42" s="63">
        <v>197842</v>
      </c>
      <c r="DK42" s="63">
        <v>185304</v>
      </c>
      <c r="DL42" s="11"/>
      <c r="DM42" s="11"/>
      <c r="DN42" s="11"/>
      <c r="DO42" s="11"/>
    </row>
    <row r="43" spans="2:119" x14ac:dyDescent="0.25">
      <c r="B43" s="4" t="s">
        <v>65</v>
      </c>
      <c r="C43" s="26">
        <f>SUM(C44:C45)</f>
        <v>0</v>
      </c>
      <c r="D43" s="26">
        <f t="shared" ref="D43:J43" si="71">SUM(D44:D45)</f>
        <v>0</v>
      </c>
      <c r="E43" s="26">
        <f t="shared" si="71"/>
        <v>0</v>
      </c>
      <c r="F43" s="26">
        <f t="shared" si="71"/>
        <v>0</v>
      </c>
      <c r="G43" s="26">
        <f t="shared" si="71"/>
        <v>0</v>
      </c>
      <c r="H43" s="26">
        <f t="shared" si="71"/>
        <v>0</v>
      </c>
      <c r="I43" s="26">
        <f t="shared" si="71"/>
        <v>0</v>
      </c>
      <c r="J43" s="26">
        <f t="shared" si="71"/>
        <v>0</v>
      </c>
      <c r="K43" s="26">
        <v>50598</v>
      </c>
      <c r="L43" s="26">
        <v>262424</v>
      </c>
      <c r="M43" s="26">
        <v>269848</v>
      </c>
      <c r="N43" s="26">
        <v>297936</v>
      </c>
      <c r="O43" s="26">
        <f t="shared" si="51"/>
        <v>880806</v>
      </c>
      <c r="P43" s="26">
        <v>289778</v>
      </c>
      <c r="Q43" s="26">
        <v>267614</v>
      </c>
      <c r="R43" s="26">
        <v>276032</v>
      </c>
      <c r="S43" s="26">
        <v>258890</v>
      </c>
      <c r="T43" s="26">
        <v>269748</v>
      </c>
      <c r="U43" s="26">
        <v>275434</v>
      </c>
      <c r="V43" s="26">
        <v>282986</v>
      </c>
      <c r="W43" s="26">
        <v>286164</v>
      </c>
      <c r="X43" s="26">
        <v>268226</v>
      </c>
      <c r="Y43" s="26">
        <v>287746</v>
      </c>
      <c r="Z43" s="26">
        <v>289704</v>
      </c>
      <c r="AA43" s="26">
        <v>327426</v>
      </c>
      <c r="AB43" s="26">
        <f t="shared" si="52"/>
        <v>3379748</v>
      </c>
      <c r="AC43" s="26">
        <v>324490</v>
      </c>
      <c r="AD43" s="26">
        <v>299714</v>
      </c>
      <c r="AE43" s="26">
        <v>307388</v>
      </c>
      <c r="AF43" s="26">
        <v>285444</v>
      </c>
      <c r="AG43" s="26">
        <v>297736</v>
      </c>
      <c r="AH43" s="26">
        <v>300178</v>
      </c>
      <c r="AI43" s="26">
        <v>316214</v>
      </c>
      <c r="AJ43" s="26">
        <v>321952</v>
      </c>
      <c r="AK43" s="26">
        <v>305820</v>
      </c>
      <c r="AL43" s="26">
        <v>319116</v>
      </c>
      <c r="AM43" s="26">
        <v>312278</v>
      </c>
      <c r="AN43" s="26">
        <v>356506</v>
      </c>
      <c r="AO43" s="26">
        <f t="shared" si="53"/>
        <v>3746836</v>
      </c>
      <c r="AP43" s="26">
        <v>347850</v>
      </c>
      <c r="AQ43" s="26">
        <v>314710</v>
      </c>
      <c r="AR43" s="26">
        <v>316364</v>
      </c>
      <c r="AS43" s="26">
        <v>297610</v>
      </c>
      <c r="AT43" s="26">
        <v>308472</v>
      </c>
      <c r="AU43" s="26">
        <v>315614</v>
      </c>
      <c r="AV43" s="26">
        <v>325444</v>
      </c>
      <c r="AW43" s="26">
        <v>338290</v>
      </c>
      <c r="AX43" s="26">
        <v>317788</v>
      </c>
      <c r="AY43" s="26">
        <v>336404</v>
      </c>
      <c r="AZ43" s="26">
        <v>332640</v>
      </c>
      <c r="BA43" s="26">
        <v>352864</v>
      </c>
      <c r="BB43" s="26">
        <f t="shared" si="54"/>
        <v>3904050</v>
      </c>
      <c r="BC43" s="26">
        <v>348844</v>
      </c>
      <c r="BD43" s="26">
        <v>321446</v>
      </c>
      <c r="BE43" s="26">
        <v>332300</v>
      </c>
      <c r="BF43" s="26">
        <v>326558</v>
      </c>
      <c r="BG43" s="26">
        <v>328756</v>
      </c>
      <c r="BH43" s="26">
        <v>323265</v>
      </c>
      <c r="BI43" s="26">
        <v>361288</v>
      </c>
      <c r="BJ43" s="26">
        <v>376135</v>
      </c>
      <c r="BK43" s="26">
        <v>343244</v>
      </c>
      <c r="BL43" s="26">
        <v>372506</v>
      </c>
      <c r="BM43" s="26">
        <v>372923</v>
      </c>
      <c r="BN43" s="26">
        <v>396788</v>
      </c>
      <c r="BO43" s="26">
        <f t="shared" si="55"/>
        <v>4204053</v>
      </c>
      <c r="BP43" s="26">
        <v>397678</v>
      </c>
      <c r="BQ43" s="26">
        <v>361279</v>
      </c>
      <c r="BR43" s="26">
        <v>361058</v>
      </c>
      <c r="BS43" s="26">
        <v>318454</v>
      </c>
      <c r="BT43" s="26">
        <v>335845</v>
      </c>
      <c r="BU43" s="26">
        <v>320103</v>
      </c>
      <c r="BV43" s="26">
        <v>343975</v>
      </c>
      <c r="BW43" s="26">
        <v>346033</v>
      </c>
      <c r="BX43" s="26">
        <v>318074</v>
      </c>
      <c r="BY43" s="26">
        <v>342137</v>
      </c>
      <c r="BZ43" s="26">
        <v>335576</v>
      </c>
      <c r="CA43" s="26">
        <v>366532</v>
      </c>
      <c r="CB43" s="26">
        <f t="shared" si="56"/>
        <v>4146744</v>
      </c>
      <c r="CC43" s="26">
        <v>369203</v>
      </c>
      <c r="CD43" s="26">
        <v>344016</v>
      </c>
      <c r="CE43" s="26">
        <v>358220</v>
      </c>
      <c r="CF43" s="26">
        <v>338557</v>
      </c>
      <c r="CG43" s="26">
        <v>345580</v>
      </c>
      <c r="CH43" s="26">
        <v>353085</v>
      </c>
      <c r="CI43" s="26">
        <v>363124</v>
      </c>
      <c r="CJ43" s="26">
        <v>416612</v>
      </c>
      <c r="CK43" s="26">
        <v>389999</v>
      </c>
      <c r="CL43" s="26">
        <v>434325</v>
      </c>
      <c r="CM43" s="26">
        <v>456166</v>
      </c>
      <c r="CN43" s="26">
        <v>423409</v>
      </c>
      <c r="CO43" s="26">
        <f t="shared" si="57"/>
        <v>4592296</v>
      </c>
      <c r="CP43" s="26">
        <v>396926</v>
      </c>
      <c r="CQ43" s="26">
        <v>356834</v>
      </c>
      <c r="CR43" s="26">
        <v>366506</v>
      </c>
      <c r="CS43" s="26">
        <v>378141</v>
      </c>
      <c r="CT43" s="26">
        <v>370356</v>
      </c>
      <c r="CU43" s="26">
        <v>351519</v>
      </c>
      <c r="CV43" s="27">
        <v>373693</v>
      </c>
      <c r="CW43" s="27">
        <v>386093</v>
      </c>
      <c r="CX43" s="27">
        <v>362230</v>
      </c>
      <c r="CY43" s="27">
        <v>383711</v>
      </c>
      <c r="CZ43" s="26">
        <v>376645</v>
      </c>
      <c r="DA43" s="26">
        <v>414624</v>
      </c>
      <c r="DB43" s="26">
        <f t="shared" si="58"/>
        <v>4517278</v>
      </c>
      <c r="DC43" s="26">
        <f>SUM(DC44:DC45)</f>
        <v>401591</v>
      </c>
      <c r="DD43" s="62">
        <v>339558</v>
      </c>
      <c r="DE43" s="62">
        <f t="shared" ref="DE43" si="72">SUM(DE44:DE45)</f>
        <v>231142</v>
      </c>
      <c r="DF43" s="26">
        <f t="shared" ref="DF43:DH43" si="73">SUM(DF44:DF45)</f>
        <v>0</v>
      </c>
      <c r="DG43" s="62">
        <f t="shared" si="73"/>
        <v>373103</v>
      </c>
      <c r="DH43" s="62">
        <f t="shared" si="73"/>
        <v>367338</v>
      </c>
      <c r="DI43" s="62">
        <f t="shared" ref="DI43:DK43" si="74">SUM(DI44:DI45)</f>
        <v>388256</v>
      </c>
      <c r="DJ43" s="62">
        <f t="shared" si="74"/>
        <v>397612</v>
      </c>
      <c r="DK43" s="62">
        <f t="shared" si="74"/>
        <v>380203</v>
      </c>
      <c r="DL43" s="11"/>
      <c r="DM43" s="11"/>
      <c r="DN43" s="11"/>
      <c r="DO43" s="11"/>
    </row>
    <row r="44" spans="2:119" x14ac:dyDescent="0.25">
      <c r="B44" s="11" t="s">
        <v>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15494</v>
      </c>
      <c r="L44" s="18">
        <v>81322</v>
      </c>
      <c r="M44" s="18">
        <v>82670</v>
      </c>
      <c r="N44" s="18">
        <v>93768</v>
      </c>
      <c r="O44" s="26">
        <f t="shared" si="51"/>
        <v>273254</v>
      </c>
      <c r="P44" s="18">
        <v>87136</v>
      </c>
      <c r="Q44" s="18">
        <v>77556</v>
      </c>
      <c r="R44" s="18">
        <v>80036</v>
      </c>
      <c r="S44" s="18">
        <v>76446</v>
      </c>
      <c r="T44" s="18">
        <v>80256</v>
      </c>
      <c r="U44" s="18">
        <v>79510</v>
      </c>
      <c r="V44" s="18">
        <v>88578</v>
      </c>
      <c r="W44" s="18">
        <v>91434</v>
      </c>
      <c r="X44" s="18">
        <v>82126</v>
      </c>
      <c r="Y44" s="18">
        <v>92302</v>
      </c>
      <c r="Z44" s="18">
        <v>91294</v>
      </c>
      <c r="AA44" s="18">
        <v>107976</v>
      </c>
      <c r="AB44" s="26">
        <f t="shared" si="52"/>
        <v>1034650</v>
      </c>
      <c r="AC44" s="18">
        <v>103756</v>
      </c>
      <c r="AD44" s="18">
        <v>98100</v>
      </c>
      <c r="AE44" s="18">
        <v>98842</v>
      </c>
      <c r="AF44" s="18">
        <v>93948</v>
      </c>
      <c r="AG44" s="18">
        <v>95314</v>
      </c>
      <c r="AH44" s="18">
        <v>93806</v>
      </c>
      <c r="AI44" s="18">
        <v>105574</v>
      </c>
      <c r="AJ44" s="18">
        <v>106658</v>
      </c>
      <c r="AK44" s="18">
        <v>97502</v>
      </c>
      <c r="AL44" s="18">
        <v>107196</v>
      </c>
      <c r="AM44" s="18">
        <v>101884</v>
      </c>
      <c r="AN44" s="18">
        <v>120018</v>
      </c>
      <c r="AO44" s="26">
        <f t="shared" si="53"/>
        <v>1222598</v>
      </c>
      <c r="AP44" s="18">
        <v>115138</v>
      </c>
      <c r="AQ44" s="18">
        <v>106724</v>
      </c>
      <c r="AR44" s="18">
        <v>106162</v>
      </c>
      <c r="AS44" s="18">
        <v>102520</v>
      </c>
      <c r="AT44" s="18">
        <v>103420</v>
      </c>
      <c r="AU44" s="18">
        <v>102594</v>
      </c>
      <c r="AV44" s="18">
        <v>113234</v>
      </c>
      <c r="AW44" s="18">
        <v>114880</v>
      </c>
      <c r="AX44" s="18">
        <v>106686</v>
      </c>
      <c r="AY44" s="18">
        <v>115192</v>
      </c>
      <c r="AZ44" s="18">
        <v>113044</v>
      </c>
      <c r="BA44" s="18">
        <v>126932</v>
      </c>
      <c r="BB44" s="26">
        <f t="shared" si="54"/>
        <v>1326526</v>
      </c>
      <c r="BC44" s="18">
        <v>121594</v>
      </c>
      <c r="BD44" s="18">
        <v>114984</v>
      </c>
      <c r="BE44" s="18">
        <v>115902</v>
      </c>
      <c r="BF44" s="18">
        <v>107602</v>
      </c>
      <c r="BG44" s="18">
        <v>112846</v>
      </c>
      <c r="BH44" s="18">
        <v>111838</v>
      </c>
      <c r="BI44" s="18">
        <v>127732</v>
      </c>
      <c r="BJ44" s="18">
        <v>129237</v>
      </c>
      <c r="BK44" s="18">
        <v>117070</v>
      </c>
      <c r="BL44" s="18">
        <v>129334</v>
      </c>
      <c r="BM44" s="18">
        <v>124890</v>
      </c>
      <c r="BN44" s="18">
        <v>134124</v>
      </c>
      <c r="BO44" s="26">
        <f t="shared" si="55"/>
        <v>1447153</v>
      </c>
      <c r="BP44" s="18">
        <v>125413</v>
      </c>
      <c r="BQ44" s="18">
        <v>112011</v>
      </c>
      <c r="BR44" s="18">
        <v>114414</v>
      </c>
      <c r="BS44" s="18">
        <v>109350</v>
      </c>
      <c r="BT44" s="18">
        <v>112491</v>
      </c>
      <c r="BU44" s="18">
        <v>106641</v>
      </c>
      <c r="BV44" s="18">
        <v>119265</v>
      </c>
      <c r="BW44" s="18">
        <v>123777</v>
      </c>
      <c r="BX44" s="18">
        <v>113686</v>
      </c>
      <c r="BY44" s="18">
        <v>125050</v>
      </c>
      <c r="BZ44" s="18">
        <v>119389</v>
      </c>
      <c r="CA44" s="18">
        <v>138057</v>
      </c>
      <c r="CB44" s="26">
        <f t="shared" si="56"/>
        <v>1419544</v>
      </c>
      <c r="CC44" s="18">
        <v>136531</v>
      </c>
      <c r="CD44" s="18">
        <v>129329</v>
      </c>
      <c r="CE44" s="18">
        <v>128722</v>
      </c>
      <c r="CF44" s="18">
        <v>124607</v>
      </c>
      <c r="CG44" s="18">
        <v>126465</v>
      </c>
      <c r="CH44" s="18">
        <v>119774</v>
      </c>
      <c r="CI44" s="18">
        <v>137243</v>
      </c>
      <c r="CJ44" s="18">
        <v>139270</v>
      </c>
      <c r="CK44" s="18">
        <v>129626</v>
      </c>
      <c r="CL44" s="18">
        <v>141729</v>
      </c>
      <c r="CM44" s="18">
        <v>136936</v>
      </c>
      <c r="CN44" s="18">
        <v>155061</v>
      </c>
      <c r="CO44" s="26">
        <f t="shared" si="57"/>
        <v>1605293</v>
      </c>
      <c r="CP44" s="18">
        <v>146932</v>
      </c>
      <c r="CQ44" s="18">
        <v>136326</v>
      </c>
      <c r="CR44" s="18">
        <v>132601</v>
      </c>
      <c r="CS44" s="18">
        <v>130127</v>
      </c>
      <c r="CT44" s="18">
        <v>134409</v>
      </c>
      <c r="CU44" s="18">
        <v>129515</v>
      </c>
      <c r="CV44" s="24">
        <v>146360</v>
      </c>
      <c r="CW44" s="24">
        <v>146373</v>
      </c>
      <c r="CX44" s="24">
        <v>134854</v>
      </c>
      <c r="CY44" s="24">
        <v>146138</v>
      </c>
      <c r="CZ44" s="18">
        <v>142312</v>
      </c>
      <c r="DA44" s="18">
        <v>170957</v>
      </c>
      <c r="DB44" s="26">
        <f t="shared" si="58"/>
        <v>1696904</v>
      </c>
      <c r="DC44" s="18">
        <v>155977</v>
      </c>
      <c r="DD44" s="63">
        <v>133043</v>
      </c>
      <c r="DE44" s="63">
        <v>92644</v>
      </c>
      <c r="DF44" s="63">
        <v>0</v>
      </c>
      <c r="DG44" s="63">
        <v>126646</v>
      </c>
      <c r="DH44" s="63">
        <v>125850</v>
      </c>
      <c r="DI44" s="63">
        <v>140006</v>
      </c>
      <c r="DJ44" s="63">
        <v>139847</v>
      </c>
      <c r="DK44" s="63">
        <v>130167</v>
      </c>
      <c r="DL44" s="11"/>
      <c r="DM44" s="11"/>
      <c r="DN44" s="11"/>
      <c r="DO44" s="11"/>
    </row>
    <row r="45" spans="2:119" x14ac:dyDescent="0.25">
      <c r="B45" s="11" t="s">
        <v>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35104</v>
      </c>
      <c r="L45" s="18">
        <v>181102</v>
      </c>
      <c r="M45" s="18">
        <v>187178</v>
      </c>
      <c r="N45" s="18">
        <v>204168</v>
      </c>
      <c r="O45" s="26">
        <f t="shared" si="51"/>
        <v>607552</v>
      </c>
      <c r="P45" s="18">
        <v>202642</v>
      </c>
      <c r="Q45" s="18">
        <v>190058</v>
      </c>
      <c r="R45" s="18">
        <v>195996</v>
      </c>
      <c r="S45" s="18">
        <v>182444</v>
      </c>
      <c r="T45" s="18">
        <v>189492</v>
      </c>
      <c r="U45" s="18">
        <v>195924</v>
      </c>
      <c r="V45" s="18">
        <v>194408</v>
      </c>
      <c r="W45" s="18">
        <v>194730</v>
      </c>
      <c r="X45" s="18">
        <v>186100</v>
      </c>
      <c r="Y45" s="18">
        <v>195444</v>
      </c>
      <c r="Z45" s="18">
        <v>198410</v>
      </c>
      <c r="AA45" s="18">
        <v>219450</v>
      </c>
      <c r="AB45" s="26">
        <f t="shared" si="52"/>
        <v>2345098</v>
      </c>
      <c r="AC45" s="18">
        <v>220734</v>
      </c>
      <c r="AD45" s="18">
        <v>201614</v>
      </c>
      <c r="AE45" s="18">
        <v>208546</v>
      </c>
      <c r="AF45" s="18">
        <v>191496</v>
      </c>
      <c r="AG45" s="18">
        <v>202422</v>
      </c>
      <c r="AH45" s="18">
        <v>206372</v>
      </c>
      <c r="AI45" s="18">
        <v>210640</v>
      </c>
      <c r="AJ45" s="18">
        <v>215294</v>
      </c>
      <c r="AK45" s="18">
        <v>208318</v>
      </c>
      <c r="AL45" s="18">
        <v>211920</v>
      </c>
      <c r="AM45" s="18">
        <v>210394</v>
      </c>
      <c r="AN45" s="18">
        <v>236488</v>
      </c>
      <c r="AO45" s="26">
        <f t="shared" si="53"/>
        <v>2524238</v>
      </c>
      <c r="AP45" s="18">
        <v>232712</v>
      </c>
      <c r="AQ45" s="18">
        <v>207986</v>
      </c>
      <c r="AR45" s="18">
        <v>210202</v>
      </c>
      <c r="AS45" s="18">
        <v>195090</v>
      </c>
      <c r="AT45" s="18">
        <v>205052</v>
      </c>
      <c r="AU45" s="18">
        <v>213020</v>
      </c>
      <c r="AV45" s="18">
        <v>212210</v>
      </c>
      <c r="AW45" s="18">
        <v>223410</v>
      </c>
      <c r="AX45" s="18">
        <v>211102</v>
      </c>
      <c r="AY45" s="18">
        <v>221212</v>
      </c>
      <c r="AZ45" s="18">
        <v>219596</v>
      </c>
      <c r="BA45" s="18">
        <v>225932</v>
      </c>
      <c r="BB45" s="26">
        <f t="shared" si="54"/>
        <v>2577524</v>
      </c>
      <c r="BC45" s="18">
        <v>227250</v>
      </c>
      <c r="BD45" s="18">
        <v>206462</v>
      </c>
      <c r="BE45" s="18">
        <v>216398</v>
      </c>
      <c r="BF45" s="18">
        <v>218956</v>
      </c>
      <c r="BG45" s="18">
        <v>215910</v>
      </c>
      <c r="BH45" s="18">
        <v>211427</v>
      </c>
      <c r="BI45" s="18">
        <v>233556</v>
      </c>
      <c r="BJ45" s="18">
        <v>246898</v>
      </c>
      <c r="BK45" s="18">
        <v>226174</v>
      </c>
      <c r="BL45" s="18">
        <v>243172</v>
      </c>
      <c r="BM45" s="18">
        <v>248033</v>
      </c>
      <c r="BN45" s="18">
        <v>262664</v>
      </c>
      <c r="BO45" s="26">
        <f t="shared" si="55"/>
        <v>2756900</v>
      </c>
      <c r="BP45" s="18">
        <v>272265</v>
      </c>
      <c r="BQ45" s="18">
        <v>249268</v>
      </c>
      <c r="BR45" s="18">
        <v>246644</v>
      </c>
      <c r="BS45" s="18">
        <v>209104</v>
      </c>
      <c r="BT45" s="18">
        <v>223354</v>
      </c>
      <c r="BU45" s="18">
        <v>213462</v>
      </c>
      <c r="BV45" s="18">
        <v>224710</v>
      </c>
      <c r="BW45" s="18">
        <v>222256</v>
      </c>
      <c r="BX45" s="18">
        <v>204388</v>
      </c>
      <c r="BY45" s="18">
        <v>217087</v>
      </c>
      <c r="BZ45" s="18">
        <v>216187</v>
      </c>
      <c r="CA45" s="18">
        <v>228475</v>
      </c>
      <c r="CB45" s="26">
        <f t="shared" si="56"/>
        <v>2727200</v>
      </c>
      <c r="CC45" s="18">
        <v>232672</v>
      </c>
      <c r="CD45" s="18">
        <v>214687</v>
      </c>
      <c r="CE45" s="18">
        <v>229498</v>
      </c>
      <c r="CF45" s="18">
        <v>213950</v>
      </c>
      <c r="CG45" s="18">
        <v>219115</v>
      </c>
      <c r="CH45" s="18">
        <v>233311</v>
      </c>
      <c r="CI45" s="18">
        <v>225881</v>
      </c>
      <c r="CJ45" s="18">
        <v>277342</v>
      </c>
      <c r="CK45" s="18">
        <v>260373</v>
      </c>
      <c r="CL45" s="18">
        <v>292596</v>
      </c>
      <c r="CM45" s="18">
        <v>319230</v>
      </c>
      <c r="CN45" s="18">
        <v>268348</v>
      </c>
      <c r="CO45" s="26">
        <f t="shared" si="57"/>
        <v>2987003</v>
      </c>
      <c r="CP45" s="18">
        <v>249994</v>
      </c>
      <c r="CQ45" s="18">
        <v>220508</v>
      </c>
      <c r="CR45" s="18">
        <v>233905</v>
      </c>
      <c r="CS45" s="18">
        <v>248014</v>
      </c>
      <c r="CT45" s="18">
        <v>235947</v>
      </c>
      <c r="CU45" s="18">
        <v>222004</v>
      </c>
      <c r="CV45" s="24">
        <v>227333</v>
      </c>
      <c r="CW45" s="24">
        <v>239720</v>
      </c>
      <c r="CX45" s="24">
        <v>227376</v>
      </c>
      <c r="CY45" s="24">
        <v>237573</v>
      </c>
      <c r="CZ45" s="18">
        <v>234333</v>
      </c>
      <c r="DA45" s="18">
        <v>243667</v>
      </c>
      <c r="DB45" s="26">
        <f t="shared" si="58"/>
        <v>2820374</v>
      </c>
      <c r="DC45" s="18">
        <v>245614</v>
      </c>
      <c r="DD45" s="63">
        <v>206515</v>
      </c>
      <c r="DE45" s="63">
        <v>138498</v>
      </c>
      <c r="DF45" s="63">
        <v>0</v>
      </c>
      <c r="DG45" s="63">
        <v>246457</v>
      </c>
      <c r="DH45" s="63">
        <v>241488</v>
      </c>
      <c r="DI45" s="63">
        <v>248250</v>
      </c>
      <c r="DJ45" s="63">
        <v>257765</v>
      </c>
      <c r="DK45" s="63">
        <v>250036</v>
      </c>
      <c r="DL45" s="11"/>
      <c r="DM45" s="11"/>
      <c r="DN45" s="11"/>
      <c r="DO45" s="11"/>
    </row>
    <row r="46" spans="2:119" x14ac:dyDescent="0.25">
      <c r="B46" s="6" t="s">
        <v>10</v>
      </c>
      <c r="C46" s="25">
        <f t="shared" ref="C46:BS46" si="75">SUM(C47:C48)</f>
        <v>0</v>
      </c>
      <c r="D46" s="25">
        <f t="shared" si="75"/>
        <v>0</v>
      </c>
      <c r="E46" s="25">
        <f>SUM(E47:E48)</f>
        <v>0</v>
      </c>
      <c r="F46" s="25">
        <f t="shared" si="75"/>
        <v>0</v>
      </c>
      <c r="G46" s="25">
        <f t="shared" si="75"/>
        <v>0</v>
      </c>
      <c r="H46" s="25">
        <f t="shared" si="75"/>
        <v>0</v>
      </c>
      <c r="I46" s="25">
        <f t="shared" si="75"/>
        <v>0</v>
      </c>
      <c r="J46" s="25">
        <f t="shared" si="75"/>
        <v>0</v>
      </c>
      <c r="K46" s="25">
        <f t="shared" si="75"/>
        <v>244414</v>
      </c>
      <c r="L46" s="25">
        <f>SUM(L47:L48)</f>
        <v>1249348</v>
      </c>
      <c r="M46" s="25">
        <f>SUM(M47:M48)</f>
        <v>1269162</v>
      </c>
      <c r="N46" s="25">
        <f t="shared" si="75"/>
        <v>1360614</v>
      </c>
      <c r="O46" s="25">
        <f t="shared" si="75"/>
        <v>4123538</v>
      </c>
      <c r="P46" s="25">
        <f t="shared" si="75"/>
        <v>1341254</v>
      </c>
      <c r="Q46" s="25">
        <f t="shared" si="75"/>
        <v>1246412</v>
      </c>
      <c r="R46" s="25">
        <f>SUM(R47:R48)</f>
        <v>1284106</v>
      </c>
      <c r="S46" s="25">
        <f t="shared" si="75"/>
        <v>1166236</v>
      </c>
      <c r="T46" s="25">
        <f t="shared" si="75"/>
        <v>1218288</v>
      </c>
      <c r="U46" s="25">
        <f t="shared" si="75"/>
        <v>1241464</v>
      </c>
      <c r="V46" s="25">
        <f t="shared" si="75"/>
        <v>1302244</v>
      </c>
      <c r="W46" s="25">
        <f t="shared" si="75"/>
        <v>1324000</v>
      </c>
      <c r="X46" s="25">
        <f t="shared" si="75"/>
        <v>1285626</v>
      </c>
      <c r="Y46" s="25">
        <f>SUM(Y47:Y48)</f>
        <v>1350814</v>
      </c>
      <c r="Z46" s="25">
        <f>SUM(Z47:Z48)</f>
        <v>1386890</v>
      </c>
      <c r="AA46" s="25">
        <f t="shared" si="75"/>
        <v>1520218</v>
      </c>
      <c r="AB46" s="25">
        <f>SUM(AB47:AB48)</f>
        <v>15667552</v>
      </c>
      <c r="AC46" s="25">
        <f t="shared" si="75"/>
        <v>1505710</v>
      </c>
      <c r="AD46" s="25">
        <f t="shared" si="75"/>
        <v>1403468</v>
      </c>
      <c r="AE46" s="25">
        <f>SUM(AE47:AE48)</f>
        <v>1429382</v>
      </c>
      <c r="AF46" s="25">
        <f t="shared" si="75"/>
        <v>1342198</v>
      </c>
      <c r="AG46" s="25">
        <f t="shared" si="75"/>
        <v>1404550</v>
      </c>
      <c r="AH46" s="25">
        <f t="shared" si="75"/>
        <v>1384738</v>
      </c>
      <c r="AI46" s="25">
        <f t="shared" si="75"/>
        <v>1462118</v>
      </c>
      <c r="AJ46" s="25">
        <f t="shared" si="75"/>
        <v>1492832</v>
      </c>
      <c r="AK46" s="25">
        <f t="shared" si="75"/>
        <v>1438068</v>
      </c>
      <c r="AL46" s="25">
        <f>SUM(AL47:AL48)</f>
        <v>1507346</v>
      </c>
      <c r="AM46" s="25">
        <f>SUM(AM47:AM48)</f>
        <v>1466032</v>
      </c>
      <c r="AN46" s="25">
        <f t="shared" si="75"/>
        <v>1636418</v>
      </c>
      <c r="AO46" s="25">
        <f t="shared" si="75"/>
        <v>17472860</v>
      </c>
      <c r="AP46" s="25">
        <f t="shared" si="75"/>
        <v>1613160</v>
      </c>
      <c r="AQ46" s="25">
        <f t="shared" si="75"/>
        <v>1485908</v>
      </c>
      <c r="AR46" s="25">
        <f>SUM(AR47:AR48)</f>
        <v>1536576</v>
      </c>
      <c r="AS46" s="25">
        <f t="shared" si="75"/>
        <v>1415194</v>
      </c>
      <c r="AT46" s="25">
        <f t="shared" si="75"/>
        <v>1473394</v>
      </c>
      <c r="AU46" s="25">
        <f t="shared" si="75"/>
        <v>1458658</v>
      </c>
      <c r="AV46" s="25">
        <f t="shared" si="75"/>
        <v>1519852</v>
      </c>
      <c r="AW46" s="25">
        <f t="shared" si="75"/>
        <v>1597990</v>
      </c>
      <c r="AX46" s="25">
        <f t="shared" si="75"/>
        <v>1523668</v>
      </c>
      <c r="AY46" s="25">
        <f>SUM(AY47:AY48)</f>
        <v>1593094</v>
      </c>
      <c r="AZ46" s="25">
        <f>SUM(AZ47:AZ48)</f>
        <v>1594622</v>
      </c>
      <c r="BA46" s="25">
        <f t="shared" si="75"/>
        <v>1643624</v>
      </c>
      <c r="BB46" s="25">
        <f>SUM(BB47:BB48)</f>
        <v>18455740</v>
      </c>
      <c r="BC46" s="25">
        <f t="shared" si="75"/>
        <v>1649180</v>
      </c>
      <c r="BD46" s="25">
        <f t="shared" si="75"/>
        <v>1501852</v>
      </c>
      <c r="BE46" s="25">
        <f>SUM(BE47:BE48)</f>
        <v>1573078</v>
      </c>
      <c r="BF46" s="25">
        <f t="shared" si="75"/>
        <v>1483116</v>
      </c>
      <c r="BG46" s="25">
        <f t="shared" si="75"/>
        <v>1501234</v>
      </c>
      <c r="BH46" s="25">
        <f t="shared" si="75"/>
        <v>1455411</v>
      </c>
      <c r="BI46" s="25">
        <f t="shared" si="75"/>
        <v>1610154</v>
      </c>
      <c r="BJ46" s="25">
        <f t="shared" si="75"/>
        <v>1673099</v>
      </c>
      <c r="BK46" s="25">
        <f t="shared" si="75"/>
        <v>1568172</v>
      </c>
      <c r="BL46" s="25">
        <f>SUM(BL47:BL48)</f>
        <v>1657326</v>
      </c>
      <c r="BM46" s="25">
        <f>SUM(BM47:BM48)</f>
        <v>1692717</v>
      </c>
      <c r="BN46" s="25">
        <f t="shared" si="75"/>
        <v>1801748</v>
      </c>
      <c r="BO46" s="25">
        <f t="shared" si="75"/>
        <v>19167087</v>
      </c>
      <c r="BP46" s="25">
        <f t="shared" si="75"/>
        <v>1817098</v>
      </c>
      <c r="BQ46" s="25">
        <f t="shared" si="75"/>
        <v>1676161</v>
      </c>
      <c r="BR46" s="25">
        <f>SUM(BR47:BR48)</f>
        <v>1653092</v>
      </c>
      <c r="BS46" s="25">
        <f t="shared" si="75"/>
        <v>1552370</v>
      </c>
      <c r="BT46" s="25">
        <f t="shared" ref="BT46:CN46" si="76">SUM(BT47:BT48)</f>
        <v>1631509</v>
      </c>
      <c r="BU46" s="25">
        <f t="shared" si="76"/>
        <v>1564947</v>
      </c>
      <c r="BV46" s="25">
        <f t="shared" si="76"/>
        <v>1666891</v>
      </c>
      <c r="BW46" s="25">
        <f t="shared" si="76"/>
        <v>1718791</v>
      </c>
      <c r="BX46" s="25">
        <f t="shared" si="76"/>
        <v>1587160</v>
      </c>
      <c r="BY46" s="25">
        <f>SUM(BY47:BY48)</f>
        <v>1697283</v>
      </c>
      <c r="BZ46" s="25">
        <f>SUM(BZ47:BZ48)</f>
        <v>1677152</v>
      </c>
      <c r="CA46" s="25">
        <f t="shared" si="76"/>
        <v>1786902</v>
      </c>
      <c r="CB46" s="25">
        <f t="shared" si="76"/>
        <v>20029356</v>
      </c>
      <c r="CC46" s="25">
        <f t="shared" si="76"/>
        <v>1777093</v>
      </c>
      <c r="CD46" s="25">
        <f t="shared" si="76"/>
        <v>1678516</v>
      </c>
      <c r="CE46" s="25">
        <f t="shared" si="76"/>
        <v>1737194</v>
      </c>
      <c r="CF46" s="25">
        <f t="shared" si="76"/>
        <v>1605219</v>
      </c>
      <c r="CG46" s="25">
        <f t="shared" si="76"/>
        <v>1680476</v>
      </c>
      <c r="CH46" s="25">
        <f t="shared" si="76"/>
        <v>1641451</v>
      </c>
      <c r="CI46" s="25">
        <f t="shared" si="76"/>
        <v>1716690</v>
      </c>
      <c r="CJ46" s="25">
        <f t="shared" si="76"/>
        <v>1828740</v>
      </c>
      <c r="CK46" s="25">
        <f t="shared" si="76"/>
        <v>1729849</v>
      </c>
      <c r="CL46" s="25">
        <f t="shared" si="76"/>
        <v>1889709</v>
      </c>
      <c r="CM46" s="25">
        <f t="shared" si="76"/>
        <v>1899604</v>
      </c>
      <c r="CN46" s="25">
        <f t="shared" si="76"/>
        <v>1975397</v>
      </c>
      <c r="CO46" s="25">
        <f>SUM(CO47:CO48)</f>
        <v>21159938</v>
      </c>
      <c r="CP46" s="25">
        <f t="shared" ref="CP46:DA46" si="77">SUM(CP47:CP48)</f>
        <v>1892558</v>
      </c>
      <c r="CQ46" s="25">
        <f t="shared" si="77"/>
        <v>1788460</v>
      </c>
      <c r="CR46" s="25">
        <f t="shared" si="77"/>
        <v>1829840</v>
      </c>
      <c r="CS46" s="25">
        <f t="shared" si="77"/>
        <v>1757937</v>
      </c>
      <c r="CT46" s="25">
        <f t="shared" si="77"/>
        <v>1777968</v>
      </c>
      <c r="CU46" s="25">
        <f t="shared" si="77"/>
        <v>1689587</v>
      </c>
      <c r="CV46" s="25">
        <f t="shared" si="77"/>
        <v>1838083</v>
      </c>
      <c r="CW46" s="25">
        <f t="shared" si="77"/>
        <v>1892263</v>
      </c>
      <c r="CX46" s="25">
        <f t="shared" si="77"/>
        <v>1831122</v>
      </c>
      <c r="CY46" s="25">
        <f t="shared" si="77"/>
        <v>1922067</v>
      </c>
      <c r="CZ46" s="25">
        <v>1864631</v>
      </c>
      <c r="DA46" s="25">
        <f t="shared" si="77"/>
        <v>2076060</v>
      </c>
      <c r="DB46" s="25">
        <f>SUM(DB47:DB48)</f>
        <v>22160576</v>
      </c>
      <c r="DC46" s="25">
        <f>SUM(DC47:DC48)</f>
        <v>1999805</v>
      </c>
      <c r="DD46" s="64">
        <v>1724156</v>
      </c>
      <c r="DE46" s="64">
        <f>SUM(DE47:DE48)</f>
        <v>1011908</v>
      </c>
      <c r="DF46" s="25">
        <f t="shared" ref="DF46:DG46" si="78">SUM(DF47:DF48)</f>
        <v>0</v>
      </c>
      <c r="DG46" s="64">
        <f t="shared" si="78"/>
        <v>1801519</v>
      </c>
      <c r="DH46" s="64">
        <f t="shared" ref="DH46:DI46" si="79">SUM(DH47:DH48)</f>
        <v>1764608</v>
      </c>
      <c r="DI46" s="64">
        <f t="shared" si="79"/>
        <v>1867038</v>
      </c>
      <c r="DJ46" s="64">
        <f t="shared" ref="DJ46:DK46" si="80">SUM(DJ47:DJ48)</f>
        <v>1918616</v>
      </c>
      <c r="DK46" s="64">
        <f t="shared" si="80"/>
        <v>1821069</v>
      </c>
      <c r="DL46" s="11"/>
      <c r="DM46" s="11"/>
      <c r="DN46" s="11"/>
      <c r="DO46" s="11"/>
    </row>
    <row r="47" spans="2:119" x14ac:dyDescent="0.25">
      <c r="B47" s="11" t="s">
        <v>2</v>
      </c>
      <c r="C47" s="28">
        <f>IF($B47="","",C32+C35+C38+C41+C44)</f>
        <v>0</v>
      </c>
      <c r="D47" s="28">
        <f t="shared" ref="D47:O48" si="81">IF($B47="","",D32+D35+D38+D41+D44)</f>
        <v>0</v>
      </c>
      <c r="E47" s="28">
        <f>IF($B47="","",E32+E35+E38+E41+E44)</f>
        <v>0</v>
      </c>
      <c r="F47" s="28">
        <f t="shared" si="81"/>
        <v>0</v>
      </c>
      <c r="G47" s="28">
        <f t="shared" si="81"/>
        <v>0</v>
      </c>
      <c r="H47" s="28">
        <f t="shared" si="81"/>
        <v>0</v>
      </c>
      <c r="I47" s="28">
        <f t="shared" si="81"/>
        <v>0</v>
      </c>
      <c r="J47" s="28">
        <f t="shared" si="81"/>
        <v>0</v>
      </c>
      <c r="K47" s="28">
        <f t="shared" si="81"/>
        <v>40024</v>
      </c>
      <c r="L47" s="28">
        <f>IF($B47="","",L32+L35+L38+L41+L44)</f>
        <v>207772</v>
      </c>
      <c r="M47" s="28">
        <f t="shared" si="81"/>
        <v>206592</v>
      </c>
      <c r="N47" s="28">
        <f>IF($B47="","",N32+N35+N38+N41+N44)</f>
        <v>256794</v>
      </c>
      <c r="O47" s="28">
        <f>IF($B47="","",O32+O35+O38+O41+O44)</f>
        <v>711182</v>
      </c>
      <c r="P47" s="28">
        <f>IF($B47="","",P32+P35+P38+P41+P44)</f>
        <v>241060</v>
      </c>
      <c r="Q47" s="28">
        <f t="shared" ref="Q47:AB48" si="82">IF($B47="","",Q32+Q35+Q38+Q41+Q44)</f>
        <v>213910</v>
      </c>
      <c r="R47" s="28">
        <f>IF($B47="","",R32+R35+R38+R41+R44)</f>
        <v>212414</v>
      </c>
      <c r="S47" s="28">
        <f t="shared" si="82"/>
        <v>210324</v>
      </c>
      <c r="T47" s="28">
        <f t="shared" si="82"/>
        <v>211692</v>
      </c>
      <c r="U47" s="28">
        <f t="shared" si="82"/>
        <v>207418</v>
      </c>
      <c r="V47" s="28">
        <f t="shared" si="82"/>
        <v>246866</v>
      </c>
      <c r="W47" s="28">
        <f t="shared" si="82"/>
        <v>238384</v>
      </c>
      <c r="X47" s="28">
        <f t="shared" si="82"/>
        <v>208296</v>
      </c>
      <c r="Y47" s="28">
        <f>IF($B47="","",Y32+Y35+Y38+Y41+Y44)</f>
        <v>239334</v>
      </c>
      <c r="Z47" s="28">
        <f t="shared" si="82"/>
        <v>226122</v>
      </c>
      <c r="AA47" s="28">
        <f>IF($B47="","",AA32+AA35+AA38+AA41+AA44)</f>
        <v>289038</v>
      </c>
      <c r="AB47" s="28">
        <f>IF($B47="","",AB32+AB35+AB38+AB41+AB44)</f>
        <v>2744858</v>
      </c>
      <c r="AC47" s="28">
        <f>IF($B47="","",AC32+AC35+AC38+AC41+AC44)</f>
        <v>274892</v>
      </c>
      <c r="AD47" s="28">
        <f t="shared" ref="AD47:AO48" si="83">IF($B47="","",AD32+AD35+AD38+AD41+AD44)</f>
        <v>258142</v>
      </c>
      <c r="AE47" s="28">
        <f>IF($B47="","",AE32+AE35+AE38+AE41+AE44)</f>
        <v>252628</v>
      </c>
      <c r="AF47" s="28">
        <f t="shared" si="83"/>
        <v>256392</v>
      </c>
      <c r="AG47" s="28">
        <f t="shared" si="83"/>
        <v>243336</v>
      </c>
      <c r="AH47" s="28">
        <f t="shared" si="83"/>
        <v>241102</v>
      </c>
      <c r="AI47" s="28">
        <f t="shared" si="83"/>
        <v>289812</v>
      </c>
      <c r="AJ47" s="28">
        <f t="shared" si="83"/>
        <v>272358</v>
      </c>
      <c r="AK47" s="28">
        <f t="shared" si="83"/>
        <v>242506</v>
      </c>
      <c r="AL47" s="28">
        <f>IF($B47="","",AL32+AL35+AL38+AL41+AL44)</f>
        <v>268442</v>
      </c>
      <c r="AM47" s="28">
        <f t="shared" si="83"/>
        <v>251724</v>
      </c>
      <c r="AN47" s="28">
        <f>IF($B47="","",AN32+AN35+AN38+AN41+AN44)</f>
        <v>317908</v>
      </c>
      <c r="AO47" s="28">
        <f>IF($B47="","",AO32+AO35+AO38+AO41+AO44)</f>
        <v>3169242</v>
      </c>
      <c r="AP47" s="28">
        <f>IF($B47="","",AP32+AP35+AP38+AP41+AP44)</f>
        <v>304924</v>
      </c>
      <c r="AQ47" s="28">
        <f t="shared" ref="AQ47:BB48" si="84">IF($B47="","",AQ32+AQ35+AQ38+AQ41+AQ44)</f>
        <v>287196</v>
      </c>
      <c r="AR47" s="28">
        <f>IF($B47="","",AR32+AR35+AR38+AR41+AR44)</f>
        <v>272312</v>
      </c>
      <c r="AS47" s="28">
        <f t="shared" si="84"/>
        <v>274980</v>
      </c>
      <c r="AT47" s="28">
        <f t="shared" si="84"/>
        <v>266754</v>
      </c>
      <c r="AU47" s="28">
        <f t="shared" si="84"/>
        <v>261394</v>
      </c>
      <c r="AV47" s="28">
        <f t="shared" si="84"/>
        <v>298692</v>
      </c>
      <c r="AW47" s="28">
        <f t="shared" si="84"/>
        <v>296576</v>
      </c>
      <c r="AX47" s="28">
        <f t="shared" si="84"/>
        <v>266700</v>
      </c>
      <c r="AY47" s="28">
        <f>IF($B47="","",AY32+AY35+AY38+AY41+AY44)</f>
        <v>286484</v>
      </c>
      <c r="AZ47" s="28">
        <f t="shared" si="84"/>
        <v>276608</v>
      </c>
      <c r="BA47" s="28">
        <f>IF($B47="","",BA32+BA35+BA38+BA41+BA44)</f>
        <v>336844</v>
      </c>
      <c r="BB47" s="28">
        <f>IF($B47="","",BB32+BB35+BB38+BB41+BB44)</f>
        <v>3429464</v>
      </c>
      <c r="BC47" s="28">
        <f>IF($B47="","",BC32+BC35+BC38+BC41+BC44)</f>
        <v>318314</v>
      </c>
      <c r="BD47" s="28">
        <f t="shared" ref="BD47:BO48" si="85">IF($B47="","",BD32+BD35+BD38+BD41+BD44)</f>
        <v>300650</v>
      </c>
      <c r="BE47" s="28">
        <f>IF($B47="","",BE32+BE35+BE38+BE41+BE44)</f>
        <v>310936</v>
      </c>
      <c r="BF47" s="28">
        <f t="shared" si="85"/>
        <v>268776</v>
      </c>
      <c r="BG47" s="28">
        <f t="shared" si="85"/>
        <v>286146</v>
      </c>
      <c r="BH47" s="28">
        <f t="shared" si="85"/>
        <v>281946</v>
      </c>
      <c r="BI47" s="28">
        <f t="shared" si="85"/>
        <v>330704</v>
      </c>
      <c r="BJ47" s="28">
        <f t="shared" si="85"/>
        <v>324297</v>
      </c>
      <c r="BK47" s="28">
        <f t="shared" si="85"/>
        <v>285550</v>
      </c>
      <c r="BL47" s="28">
        <f>IF($B47="","",BL32+BL35+BL38+BL41+BL44)</f>
        <v>312590</v>
      </c>
      <c r="BM47" s="28">
        <f t="shared" si="85"/>
        <v>306430</v>
      </c>
      <c r="BN47" s="28">
        <f>IF($B47="","",BN32+BN35+BN38+BN41+BN44)</f>
        <v>365548</v>
      </c>
      <c r="BO47" s="28">
        <f>IF($B47="","",BO32+BO35+BO38+BO41+BO44)</f>
        <v>3691887</v>
      </c>
      <c r="BP47" s="28">
        <f>IF($B47="","",BP32+BP35+BP38+BP41+BP44)</f>
        <v>340035</v>
      </c>
      <c r="BQ47" s="28">
        <f t="shared" ref="BQ47:CB48" si="86">IF($B47="","",BQ32+BQ35+BQ38+BQ41+BQ44)</f>
        <v>314697</v>
      </c>
      <c r="BR47" s="28">
        <f>IF($B47="","",BR32+BR35+BR38+BR41+BR44)</f>
        <v>303370</v>
      </c>
      <c r="BS47" s="28">
        <f t="shared" si="86"/>
        <v>302738</v>
      </c>
      <c r="BT47" s="28">
        <f t="shared" si="86"/>
        <v>295009</v>
      </c>
      <c r="BU47" s="28">
        <f t="shared" si="86"/>
        <v>283899</v>
      </c>
      <c r="BV47" s="28">
        <f t="shared" si="86"/>
        <v>342439</v>
      </c>
      <c r="BW47" s="28">
        <f t="shared" si="86"/>
        <v>337825</v>
      </c>
      <c r="BX47" s="28">
        <f t="shared" si="86"/>
        <v>298012</v>
      </c>
      <c r="BY47" s="28">
        <f>IF($B47="","",BY32+BY35+BY38+BY41+BY44)</f>
        <v>327632</v>
      </c>
      <c r="BZ47" s="28">
        <f t="shared" si="86"/>
        <v>312631</v>
      </c>
      <c r="CA47" s="28">
        <f>IF($B47="","",CA32+CA35+CA38+CA41+CA44)</f>
        <v>400981</v>
      </c>
      <c r="CB47" s="28">
        <f>IF($B47="","",CB32+CB35+CB38+CB41+CB44)</f>
        <v>3859268</v>
      </c>
      <c r="CC47" s="28">
        <f t="shared" ref="CC47:CN48" si="87">IF($B47="","",CC32+CC35+CC38+CC41+CC44)</f>
        <v>387551</v>
      </c>
      <c r="CD47" s="28">
        <f t="shared" si="87"/>
        <v>368681</v>
      </c>
      <c r="CE47" s="28">
        <f t="shared" si="87"/>
        <v>346786</v>
      </c>
      <c r="CF47" s="28">
        <f t="shared" si="87"/>
        <v>343617</v>
      </c>
      <c r="CG47" s="28">
        <f t="shared" si="87"/>
        <v>348317</v>
      </c>
      <c r="CH47" s="28">
        <f t="shared" si="87"/>
        <v>327334</v>
      </c>
      <c r="CI47" s="28">
        <f t="shared" si="87"/>
        <v>401367</v>
      </c>
      <c r="CJ47" s="28">
        <f t="shared" si="87"/>
        <v>388410</v>
      </c>
      <c r="CK47" s="28">
        <f t="shared" si="87"/>
        <v>347746</v>
      </c>
      <c r="CL47" s="28">
        <f t="shared" si="87"/>
        <v>378605</v>
      </c>
      <c r="CM47" s="28">
        <f t="shared" si="87"/>
        <v>359244</v>
      </c>
      <c r="CN47" s="28">
        <f t="shared" si="87"/>
        <v>463141</v>
      </c>
      <c r="CO47" s="28">
        <f>IF($B47="","",CO32+CO35+CO38+CO41+CO44)</f>
        <v>4460799</v>
      </c>
      <c r="CP47" s="28">
        <f t="shared" ref="CP47:DA47" si="88">IF($B47="","",CP32+CP35+CP38+CP41+CP44)</f>
        <v>432346</v>
      </c>
      <c r="CQ47" s="28">
        <f t="shared" si="88"/>
        <v>404590</v>
      </c>
      <c r="CR47" s="28">
        <f t="shared" si="88"/>
        <v>393631</v>
      </c>
      <c r="CS47" s="28">
        <f t="shared" si="88"/>
        <v>349731</v>
      </c>
      <c r="CT47" s="28">
        <f t="shared" si="88"/>
        <v>362145</v>
      </c>
      <c r="CU47" s="28">
        <f t="shared" si="88"/>
        <v>350991</v>
      </c>
      <c r="CV47" s="28">
        <f t="shared" si="88"/>
        <v>435962</v>
      </c>
      <c r="CW47" s="28">
        <f t="shared" si="88"/>
        <v>415619</v>
      </c>
      <c r="CX47" s="28">
        <f t="shared" si="88"/>
        <v>370336</v>
      </c>
      <c r="CY47" s="28">
        <f t="shared" si="88"/>
        <v>408468</v>
      </c>
      <c r="CZ47" s="28">
        <v>389508</v>
      </c>
      <c r="DA47" s="28">
        <f t="shared" si="88"/>
        <v>507221</v>
      </c>
      <c r="DB47" s="28">
        <f>IF($B47="","",DB32+DB35+DB38+DB41+DB44)</f>
        <v>4820548</v>
      </c>
      <c r="DC47" s="28">
        <f>IF($B47="","",DC32+DC35+DC38+DC41+DC44)</f>
        <v>463109</v>
      </c>
      <c r="DD47" s="65">
        <v>394091</v>
      </c>
      <c r="DE47" s="65">
        <f>IF($B47="","",DE32+DE35+DE38+DE41+DE44)</f>
        <v>243504</v>
      </c>
      <c r="DF47" s="68">
        <f t="shared" ref="DF47:DG47" si="89">IF($B47="","",DF32+DF35+DF38+DF41+DF44)</f>
        <v>0</v>
      </c>
      <c r="DG47" s="65">
        <f t="shared" si="89"/>
        <v>368976</v>
      </c>
      <c r="DH47" s="65">
        <f t="shared" ref="DH47:DI47" si="90">IF($B47="","",DH32+DH35+DH38+DH41+DH44)</f>
        <v>368246</v>
      </c>
      <c r="DI47" s="65">
        <f t="shared" si="90"/>
        <v>437410</v>
      </c>
      <c r="DJ47" s="65">
        <f t="shared" ref="DJ47:DK47" si="91">IF($B47="","",DJ32+DJ35+DJ38+DJ41+DJ44)</f>
        <v>414285</v>
      </c>
      <c r="DK47" s="65">
        <f t="shared" si="91"/>
        <v>379879</v>
      </c>
      <c r="DL47" s="11"/>
      <c r="DM47" s="11"/>
      <c r="DN47" s="11"/>
      <c r="DO47" s="11"/>
    </row>
    <row r="48" spans="2:119" x14ac:dyDescent="0.25">
      <c r="B48" s="11" t="s">
        <v>3</v>
      </c>
      <c r="C48" s="28">
        <f>IF($B48="","",C33+C36+C39+C42+C45)</f>
        <v>0</v>
      </c>
      <c r="D48" s="28">
        <f t="shared" si="81"/>
        <v>0</v>
      </c>
      <c r="E48" s="28">
        <f>IF($B48="","",E33+E36+E39+E42+E45)</f>
        <v>0</v>
      </c>
      <c r="F48" s="28">
        <f t="shared" si="81"/>
        <v>0</v>
      </c>
      <c r="G48" s="28">
        <f t="shared" si="81"/>
        <v>0</v>
      </c>
      <c r="H48" s="28">
        <f t="shared" si="81"/>
        <v>0</v>
      </c>
      <c r="I48" s="28">
        <f t="shared" si="81"/>
        <v>0</v>
      </c>
      <c r="J48" s="28">
        <f t="shared" si="81"/>
        <v>0</v>
      </c>
      <c r="K48" s="28">
        <f t="shared" si="81"/>
        <v>204390</v>
      </c>
      <c r="L48" s="28">
        <f>IF($B48="","",L33+L36+L39+L42+L45)</f>
        <v>1041576</v>
      </c>
      <c r="M48" s="28">
        <f t="shared" si="81"/>
        <v>1062570</v>
      </c>
      <c r="N48" s="28">
        <f t="shared" si="81"/>
        <v>1103820</v>
      </c>
      <c r="O48" s="28">
        <f t="shared" si="81"/>
        <v>3412356</v>
      </c>
      <c r="P48" s="28">
        <f>IF($B48="","",P33+P36+P39+P42+P45)</f>
        <v>1100194</v>
      </c>
      <c r="Q48" s="28">
        <f t="shared" si="82"/>
        <v>1032502</v>
      </c>
      <c r="R48" s="28">
        <f>IF($B48="","",R33+R36+R39+R42+R45)</f>
        <v>1071692</v>
      </c>
      <c r="S48" s="28">
        <f t="shared" si="82"/>
        <v>955912</v>
      </c>
      <c r="T48" s="28">
        <f t="shared" si="82"/>
        <v>1006596</v>
      </c>
      <c r="U48" s="28">
        <f t="shared" si="82"/>
        <v>1034046</v>
      </c>
      <c r="V48" s="28">
        <f t="shared" si="82"/>
        <v>1055378</v>
      </c>
      <c r="W48" s="28">
        <f t="shared" si="82"/>
        <v>1085616</v>
      </c>
      <c r="X48" s="28">
        <f t="shared" si="82"/>
        <v>1077330</v>
      </c>
      <c r="Y48" s="28">
        <f>IF($B48="","",Y33+Y36+Y39+Y42+Y45)</f>
        <v>1111480</v>
      </c>
      <c r="Z48" s="28">
        <f t="shared" si="82"/>
        <v>1160768</v>
      </c>
      <c r="AA48" s="28">
        <f t="shared" si="82"/>
        <v>1231180</v>
      </c>
      <c r="AB48" s="28">
        <f t="shared" si="82"/>
        <v>12922694</v>
      </c>
      <c r="AC48" s="28">
        <f>IF($B48="","",AC33+AC36+AC39+AC42+AC45)</f>
        <v>1230818</v>
      </c>
      <c r="AD48" s="28">
        <f t="shared" si="83"/>
        <v>1145326</v>
      </c>
      <c r="AE48" s="28">
        <f>IF($B48="","",AE33+AE36+AE39+AE42+AE45)</f>
        <v>1176754</v>
      </c>
      <c r="AF48" s="28">
        <f t="shared" si="83"/>
        <v>1085806</v>
      </c>
      <c r="AG48" s="28">
        <f t="shared" si="83"/>
        <v>1161214</v>
      </c>
      <c r="AH48" s="28">
        <f t="shared" si="83"/>
        <v>1143636</v>
      </c>
      <c r="AI48" s="28">
        <f t="shared" si="83"/>
        <v>1172306</v>
      </c>
      <c r="AJ48" s="28">
        <f t="shared" si="83"/>
        <v>1220474</v>
      </c>
      <c r="AK48" s="28">
        <f t="shared" si="83"/>
        <v>1195562</v>
      </c>
      <c r="AL48" s="28">
        <f>IF($B48="","",AL33+AL36+AL39+AL42+AL45)</f>
        <v>1238904</v>
      </c>
      <c r="AM48" s="28">
        <f t="shared" si="83"/>
        <v>1214308</v>
      </c>
      <c r="AN48" s="28">
        <f t="shared" si="83"/>
        <v>1318510</v>
      </c>
      <c r="AO48" s="28">
        <f t="shared" si="83"/>
        <v>14303618</v>
      </c>
      <c r="AP48" s="28">
        <f>IF($B48="","",AP33+AP36+AP39+AP42+AP45)</f>
        <v>1308236</v>
      </c>
      <c r="AQ48" s="28">
        <f t="shared" si="84"/>
        <v>1198712</v>
      </c>
      <c r="AR48" s="28">
        <f>IF($B48="","",AR33+AR36+AR39+AR42+AR45)</f>
        <v>1264264</v>
      </c>
      <c r="AS48" s="28">
        <f t="shared" si="84"/>
        <v>1140214</v>
      </c>
      <c r="AT48" s="28">
        <f t="shared" si="84"/>
        <v>1206640</v>
      </c>
      <c r="AU48" s="28">
        <f t="shared" si="84"/>
        <v>1197264</v>
      </c>
      <c r="AV48" s="28">
        <f t="shared" si="84"/>
        <v>1221160</v>
      </c>
      <c r="AW48" s="28">
        <f t="shared" si="84"/>
        <v>1301414</v>
      </c>
      <c r="AX48" s="28">
        <f t="shared" si="84"/>
        <v>1256968</v>
      </c>
      <c r="AY48" s="28">
        <f>IF($B48="","",AY33+AY36+AY39+AY42+AY45)</f>
        <v>1306610</v>
      </c>
      <c r="AZ48" s="28">
        <f t="shared" si="84"/>
        <v>1318014</v>
      </c>
      <c r="BA48" s="28">
        <f t="shared" si="84"/>
        <v>1306780</v>
      </c>
      <c r="BB48" s="28">
        <f t="shared" si="84"/>
        <v>15026276</v>
      </c>
      <c r="BC48" s="28">
        <f>IF($B48="","",BC33+BC36+BC39+BC42+BC45)</f>
        <v>1330866</v>
      </c>
      <c r="BD48" s="28">
        <f t="shared" si="85"/>
        <v>1201202</v>
      </c>
      <c r="BE48" s="28">
        <f>IF($B48="","",BE33+BE36+BE39+BE42+BE45)</f>
        <v>1262142</v>
      </c>
      <c r="BF48" s="28">
        <f t="shared" si="85"/>
        <v>1214340</v>
      </c>
      <c r="BG48" s="28">
        <f t="shared" si="85"/>
        <v>1215088</v>
      </c>
      <c r="BH48" s="28">
        <f t="shared" si="85"/>
        <v>1173465</v>
      </c>
      <c r="BI48" s="28">
        <f t="shared" si="85"/>
        <v>1279450</v>
      </c>
      <c r="BJ48" s="28">
        <f t="shared" si="85"/>
        <v>1348802</v>
      </c>
      <c r="BK48" s="28">
        <f t="shared" si="85"/>
        <v>1282622</v>
      </c>
      <c r="BL48" s="28">
        <f>IF($B48="","",BL33+BL36+BL39+BL42+BL45)</f>
        <v>1344736</v>
      </c>
      <c r="BM48" s="28">
        <f t="shared" si="85"/>
        <v>1386287</v>
      </c>
      <c r="BN48" s="28">
        <f t="shared" si="85"/>
        <v>1436200</v>
      </c>
      <c r="BO48" s="28">
        <f t="shared" si="85"/>
        <v>15475200</v>
      </c>
      <c r="BP48" s="28">
        <f>IF($B48="","",BP33+BP36+BP39+BP42+BP45)</f>
        <v>1477063</v>
      </c>
      <c r="BQ48" s="28">
        <f t="shared" si="86"/>
        <v>1361464</v>
      </c>
      <c r="BR48" s="28">
        <f>IF($B48="","",BR33+BR36+BR39+BR42+BR45)</f>
        <v>1349722</v>
      </c>
      <c r="BS48" s="28">
        <f t="shared" si="86"/>
        <v>1249632</v>
      </c>
      <c r="BT48" s="28">
        <f t="shared" si="86"/>
        <v>1336500</v>
      </c>
      <c r="BU48" s="28">
        <f t="shared" si="86"/>
        <v>1281048</v>
      </c>
      <c r="BV48" s="28">
        <f t="shared" si="86"/>
        <v>1324452</v>
      </c>
      <c r="BW48" s="28">
        <f t="shared" si="86"/>
        <v>1380966</v>
      </c>
      <c r="BX48" s="28">
        <f t="shared" si="86"/>
        <v>1289148</v>
      </c>
      <c r="BY48" s="28">
        <f>IF($B48="","",BY33+BY36+BY39+BY42+BY45)</f>
        <v>1369651</v>
      </c>
      <c r="BZ48" s="28">
        <f t="shared" si="86"/>
        <v>1364521</v>
      </c>
      <c r="CA48" s="28">
        <f t="shared" si="86"/>
        <v>1385921</v>
      </c>
      <c r="CB48" s="28">
        <f t="shared" si="86"/>
        <v>16170088</v>
      </c>
      <c r="CC48" s="28">
        <f t="shared" si="87"/>
        <v>1389542</v>
      </c>
      <c r="CD48" s="28">
        <f t="shared" si="87"/>
        <v>1309835</v>
      </c>
      <c r="CE48" s="28">
        <f t="shared" si="87"/>
        <v>1390408</v>
      </c>
      <c r="CF48" s="28">
        <f t="shared" si="87"/>
        <v>1261602</v>
      </c>
      <c r="CG48" s="28">
        <f t="shared" si="87"/>
        <v>1332159</v>
      </c>
      <c r="CH48" s="28">
        <f t="shared" si="87"/>
        <v>1314117</v>
      </c>
      <c r="CI48" s="28">
        <f t="shared" si="87"/>
        <v>1315323</v>
      </c>
      <c r="CJ48" s="28">
        <f t="shared" si="87"/>
        <v>1440330</v>
      </c>
      <c r="CK48" s="28">
        <f t="shared" si="87"/>
        <v>1382103</v>
      </c>
      <c r="CL48" s="28">
        <f t="shared" si="87"/>
        <v>1511104</v>
      </c>
      <c r="CM48" s="28">
        <f t="shared" si="87"/>
        <v>1540360</v>
      </c>
      <c r="CN48" s="28">
        <f t="shared" si="87"/>
        <v>1512256</v>
      </c>
      <c r="CO48" s="28">
        <f t="shared" ref="CO48:DA48" si="92">IF($B48="","",CO33+CO36+CO39+CO42+CO45)</f>
        <v>16699139</v>
      </c>
      <c r="CP48" s="28">
        <f t="shared" si="92"/>
        <v>1460212</v>
      </c>
      <c r="CQ48" s="28">
        <f t="shared" si="92"/>
        <v>1383870</v>
      </c>
      <c r="CR48" s="28">
        <f t="shared" si="92"/>
        <v>1436209</v>
      </c>
      <c r="CS48" s="28">
        <f t="shared" si="92"/>
        <v>1408206</v>
      </c>
      <c r="CT48" s="28">
        <f t="shared" si="92"/>
        <v>1415823</v>
      </c>
      <c r="CU48" s="28">
        <f t="shared" si="92"/>
        <v>1338596</v>
      </c>
      <c r="CV48" s="28">
        <f t="shared" si="92"/>
        <v>1402121</v>
      </c>
      <c r="CW48" s="28">
        <f t="shared" si="92"/>
        <v>1476644</v>
      </c>
      <c r="CX48" s="28">
        <v>1460786</v>
      </c>
      <c r="CY48" s="28">
        <v>1513599</v>
      </c>
      <c r="CZ48" s="28">
        <v>1475123</v>
      </c>
      <c r="DA48" s="28">
        <f t="shared" si="92"/>
        <v>1568839</v>
      </c>
      <c r="DB48" s="28">
        <f>IF($B48="","",DB33+DB36+DB39+DB42+DB45)</f>
        <v>17340028</v>
      </c>
      <c r="DC48" s="28">
        <f>IF($B48="","",DC33+DC36+DC39+DC42+DC45)</f>
        <v>1536696</v>
      </c>
      <c r="DD48" s="65">
        <v>1330065</v>
      </c>
      <c r="DE48" s="65">
        <f>IF($B48="","",DE33+DE36+DE39+DE42+DE45)</f>
        <v>768404</v>
      </c>
      <c r="DF48" s="68">
        <f t="shared" ref="DF48:DG48" si="93">IF($B48="","",DF33+DF36+DF39+DF42+DF45)</f>
        <v>0</v>
      </c>
      <c r="DG48" s="65">
        <f t="shared" si="93"/>
        <v>1432543</v>
      </c>
      <c r="DH48" s="65">
        <f t="shared" ref="DH48:DI48" si="94">IF($B48="","",DH33+DH36+DH39+DH42+DH45)</f>
        <v>1396362</v>
      </c>
      <c r="DI48" s="65">
        <f t="shared" si="94"/>
        <v>1429628</v>
      </c>
      <c r="DJ48" s="65">
        <f t="shared" ref="DJ48:DK48" si="95">IF($B48="","",DJ33+DJ36+DJ39+DJ42+DJ45)</f>
        <v>1504331</v>
      </c>
      <c r="DK48" s="65">
        <f t="shared" si="95"/>
        <v>1441190</v>
      </c>
      <c r="DL48" s="11"/>
      <c r="DM48" s="11"/>
      <c r="DN48" s="11"/>
      <c r="DO48" s="11"/>
    </row>
    <row r="51" spans="2:88" x14ac:dyDescent="0.25">
      <c r="B51" s="1"/>
    </row>
    <row r="53" spans="2:88" x14ac:dyDescent="0.25">
      <c r="CC53" s="7"/>
      <c r="CD53" s="7"/>
      <c r="CE53" s="7"/>
      <c r="CF53" s="7"/>
      <c r="CG53" s="7"/>
      <c r="CH53" s="7"/>
      <c r="CI53" s="7"/>
      <c r="CJ53" s="7"/>
    </row>
  </sheetData>
  <mergeCells count="40">
    <mergeCell ref="CB6:CB7"/>
    <mergeCell ref="CB29:CB30"/>
    <mergeCell ref="CO6:CO7"/>
    <mergeCell ref="CO29:CO30"/>
    <mergeCell ref="CP6:DA6"/>
    <mergeCell ref="CP29:DA29"/>
    <mergeCell ref="BC29:BN29"/>
    <mergeCell ref="BP29:CA29"/>
    <mergeCell ref="B6:B7"/>
    <mergeCell ref="C6:N6"/>
    <mergeCell ref="P6:AA6"/>
    <mergeCell ref="AO6:AO7"/>
    <mergeCell ref="AO29:AO30"/>
    <mergeCell ref="BB6:BB7"/>
    <mergeCell ref="BB29:BB30"/>
    <mergeCell ref="BO6:BO7"/>
    <mergeCell ref="BO29:BO30"/>
    <mergeCell ref="AP6:BA6"/>
    <mergeCell ref="BC6:BN6"/>
    <mergeCell ref="B29:B30"/>
    <mergeCell ref="C29:N29"/>
    <mergeCell ref="P29:AA29"/>
    <mergeCell ref="AC29:AN29"/>
    <mergeCell ref="AP29:BA29"/>
    <mergeCell ref="A1:B1"/>
    <mergeCell ref="DC6:DN6"/>
    <mergeCell ref="DO6:DO7"/>
    <mergeCell ref="DC29:DN29"/>
    <mergeCell ref="DO29:DO30"/>
    <mergeCell ref="AC6:AN6"/>
    <mergeCell ref="O6:O7"/>
    <mergeCell ref="O29:O30"/>
    <mergeCell ref="AB6:AB7"/>
    <mergeCell ref="AB29:AB30"/>
    <mergeCell ref="DB6:DB7"/>
    <mergeCell ref="DB29:DB30"/>
    <mergeCell ref="A2:B2"/>
    <mergeCell ref="CC6:CN6"/>
    <mergeCell ref="CC29:CN29"/>
    <mergeCell ref="BP6:CA6"/>
  </mergeCells>
  <hyperlinks>
    <hyperlink ref="A1:B1" location="ÍNDICE!A1" display="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O42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1.5703125" style="12" customWidth="1"/>
    <col min="2" max="2" width="28.28515625" style="12" customWidth="1"/>
    <col min="3" max="40" width="11.42578125" style="15" customWidth="1"/>
    <col min="41" max="41" width="11.42578125" style="15"/>
    <col min="42" max="53" width="11.42578125" style="15" customWidth="1"/>
    <col min="54" max="54" width="11.42578125" style="15"/>
    <col min="55" max="66" width="11.42578125" style="15" customWidth="1"/>
    <col min="67" max="67" width="11.42578125" style="15"/>
    <col min="68" max="79" width="11.42578125" style="15" customWidth="1"/>
    <col min="80" max="80" width="11.42578125" style="15"/>
    <col min="81" max="87" width="11.42578125" style="15" customWidth="1"/>
    <col min="88" max="88" width="12.28515625" style="15" customWidth="1"/>
    <col min="89" max="89" width="11.42578125" style="15" customWidth="1"/>
    <col min="90" max="90" width="12.28515625" style="15" customWidth="1"/>
    <col min="91" max="92" width="13" style="15" customWidth="1"/>
    <col min="93" max="93" width="11.42578125" style="15"/>
    <col min="94" max="99" width="13" style="15" customWidth="1"/>
    <col min="100" max="105" width="11.42578125" style="15" customWidth="1"/>
    <col min="106" max="106" width="12.7109375" style="15" customWidth="1"/>
    <col min="107" max="16384" width="11.42578125" style="15"/>
  </cols>
  <sheetData>
    <row r="1" spans="1:119" ht="19.5" x14ac:dyDescent="0.3">
      <c r="A1" s="104" t="s">
        <v>146</v>
      </c>
      <c r="B1" s="104"/>
    </row>
    <row r="2" spans="1:119" ht="17.25" customHeight="1" x14ac:dyDescent="0.25">
      <c r="A2" s="110" t="s">
        <v>91</v>
      </c>
      <c r="B2" s="111"/>
    </row>
    <row r="3" spans="1:119" x14ac:dyDescent="0.25">
      <c r="A3" s="8" t="s">
        <v>92</v>
      </c>
    </row>
    <row r="4" spans="1:119" x14ac:dyDescent="0.25">
      <c r="CP4" s="49"/>
      <c r="CQ4" s="49"/>
      <c r="CR4" s="49"/>
      <c r="CS4" s="49"/>
      <c r="CT4" s="49"/>
      <c r="CU4" s="49"/>
      <c r="CV4" s="49"/>
      <c r="CW4" s="49"/>
      <c r="CX4" s="49"/>
      <c r="CY4" s="49"/>
    </row>
    <row r="5" spans="1:119" x14ac:dyDescent="0.25">
      <c r="B5" s="1" t="s">
        <v>71</v>
      </c>
    </row>
    <row r="6" spans="1:119" x14ac:dyDescent="0.25">
      <c r="B6" s="112" t="s">
        <v>0</v>
      </c>
      <c r="C6" s="114">
        <v>2009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  <c r="O6" s="112" t="s">
        <v>99</v>
      </c>
      <c r="P6" s="114">
        <v>2010</v>
      </c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6"/>
      <c r="AB6" s="112" t="s">
        <v>100</v>
      </c>
      <c r="AC6" s="114">
        <v>2011</v>
      </c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6"/>
      <c r="AO6" s="112" t="s">
        <v>101</v>
      </c>
      <c r="AP6" s="114">
        <v>2012</v>
      </c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6"/>
      <c r="BB6" s="112" t="s">
        <v>102</v>
      </c>
      <c r="BC6" s="114">
        <v>2013</v>
      </c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6"/>
      <c r="BO6" s="112" t="s">
        <v>103</v>
      </c>
      <c r="BP6" s="114">
        <v>2014</v>
      </c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6"/>
      <c r="CB6" s="112" t="s">
        <v>104</v>
      </c>
      <c r="CC6" s="114">
        <v>2015</v>
      </c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6"/>
      <c r="CO6" s="112" t="s">
        <v>105</v>
      </c>
      <c r="CP6" s="114">
        <v>2016</v>
      </c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6"/>
      <c r="DB6" s="112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9" t="s">
        <v>20</v>
      </c>
      <c r="M7" s="9" t="s">
        <v>21</v>
      </c>
      <c r="N7" s="9" t="s">
        <v>22</v>
      </c>
      <c r="O7" s="113"/>
      <c r="P7" s="9" t="s">
        <v>11</v>
      </c>
      <c r="Q7" s="9" t="s">
        <v>12</v>
      </c>
      <c r="R7" s="9" t="s">
        <v>13</v>
      </c>
      <c r="S7" s="9" t="s">
        <v>14</v>
      </c>
      <c r="T7" s="9" t="s">
        <v>15</v>
      </c>
      <c r="U7" s="9" t="s">
        <v>16</v>
      </c>
      <c r="V7" s="9" t="s">
        <v>17</v>
      </c>
      <c r="W7" s="9" t="s">
        <v>18</v>
      </c>
      <c r="X7" s="9" t="s">
        <v>19</v>
      </c>
      <c r="Y7" s="9" t="s">
        <v>20</v>
      </c>
      <c r="Z7" s="9" t="s">
        <v>21</v>
      </c>
      <c r="AA7" s="9" t="s">
        <v>22</v>
      </c>
      <c r="AB7" s="113"/>
      <c r="AC7" s="9" t="s">
        <v>11</v>
      </c>
      <c r="AD7" s="9" t="s">
        <v>12</v>
      </c>
      <c r="AE7" s="9" t="s">
        <v>13</v>
      </c>
      <c r="AF7" s="9" t="s">
        <v>14</v>
      </c>
      <c r="AG7" s="9" t="s">
        <v>15</v>
      </c>
      <c r="AH7" s="9" t="s">
        <v>16</v>
      </c>
      <c r="AI7" s="9" t="s">
        <v>17</v>
      </c>
      <c r="AJ7" s="9" t="s">
        <v>18</v>
      </c>
      <c r="AK7" s="9" t="s">
        <v>19</v>
      </c>
      <c r="AL7" s="9" t="s">
        <v>20</v>
      </c>
      <c r="AM7" s="9" t="s">
        <v>21</v>
      </c>
      <c r="AN7" s="9" t="s">
        <v>22</v>
      </c>
      <c r="AO7" s="113"/>
      <c r="AP7" s="9" t="s">
        <v>11</v>
      </c>
      <c r="AQ7" s="9" t="s">
        <v>12</v>
      </c>
      <c r="AR7" s="9" t="s">
        <v>13</v>
      </c>
      <c r="AS7" s="9" t="s">
        <v>14</v>
      </c>
      <c r="AT7" s="9" t="s">
        <v>15</v>
      </c>
      <c r="AU7" s="9" t="s">
        <v>16</v>
      </c>
      <c r="AV7" s="9" t="s">
        <v>17</v>
      </c>
      <c r="AW7" s="9" t="s">
        <v>18</v>
      </c>
      <c r="AX7" s="9" t="s">
        <v>19</v>
      </c>
      <c r="AY7" s="9" t="s">
        <v>20</v>
      </c>
      <c r="AZ7" s="9" t="s">
        <v>21</v>
      </c>
      <c r="BA7" s="9" t="s">
        <v>22</v>
      </c>
      <c r="BB7" s="113"/>
      <c r="BC7" s="9" t="s">
        <v>11</v>
      </c>
      <c r="BD7" s="9" t="s">
        <v>12</v>
      </c>
      <c r="BE7" s="9" t="s">
        <v>13</v>
      </c>
      <c r="BF7" s="9" t="s">
        <v>14</v>
      </c>
      <c r="BG7" s="9" t="s">
        <v>15</v>
      </c>
      <c r="BH7" s="9" t="s">
        <v>16</v>
      </c>
      <c r="BI7" s="9" t="s">
        <v>17</v>
      </c>
      <c r="BJ7" s="9" t="s">
        <v>18</v>
      </c>
      <c r="BK7" s="9" t="s">
        <v>19</v>
      </c>
      <c r="BL7" s="9" t="s">
        <v>20</v>
      </c>
      <c r="BM7" s="9" t="s">
        <v>21</v>
      </c>
      <c r="BN7" s="9" t="s">
        <v>22</v>
      </c>
      <c r="BO7" s="113"/>
      <c r="BP7" s="9" t="s">
        <v>11</v>
      </c>
      <c r="BQ7" s="9" t="s">
        <v>12</v>
      </c>
      <c r="BR7" s="9" t="s">
        <v>13</v>
      </c>
      <c r="BS7" s="9" t="s">
        <v>14</v>
      </c>
      <c r="BT7" s="9" t="s">
        <v>15</v>
      </c>
      <c r="BU7" s="9" t="s">
        <v>16</v>
      </c>
      <c r="BV7" s="9" t="s">
        <v>17</v>
      </c>
      <c r="BW7" s="9" t="s">
        <v>18</v>
      </c>
      <c r="BX7" s="9" t="s">
        <v>19</v>
      </c>
      <c r="BY7" s="9" t="s">
        <v>20</v>
      </c>
      <c r="BZ7" s="9" t="s">
        <v>21</v>
      </c>
      <c r="CA7" s="9" t="s">
        <v>22</v>
      </c>
      <c r="CB7" s="113"/>
      <c r="CC7" s="9" t="s">
        <v>11</v>
      </c>
      <c r="CD7" s="9" t="s">
        <v>12</v>
      </c>
      <c r="CE7" s="9" t="s">
        <v>13</v>
      </c>
      <c r="CF7" s="9" t="s">
        <v>14</v>
      </c>
      <c r="CG7" s="9" t="s">
        <v>15</v>
      </c>
      <c r="CH7" s="9" t="s">
        <v>16</v>
      </c>
      <c r="CI7" s="9" t="s">
        <v>17</v>
      </c>
      <c r="CJ7" s="9" t="s">
        <v>18</v>
      </c>
      <c r="CK7" s="9" t="s">
        <v>19</v>
      </c>
      <c r="CL7" s="9" t="s">
        <v>20</v>
      </c>
      <c r="CM7" s="9" t="s">
        <v>21</v>
      </c>
      <c r="CN7" s="9" t="s">
        <v>22</v>
      </c>
      <c r="CO7" s="113"/>
      <c r="CP7" s="9" t="s">
        <v>11</v>
      </c>
      <c r="CQ7" s="9" t="s">
        <v>12</v>
      </c>
      <c r="CR7" s="9" t="s">
        <v>13</v>
      </c>
      <c r="CS7" s="9" t="s">
        <v>14</v>
      </c>
      <c r="CT7" s="9" t="s">
        <v>15</v>
      </c>
      <c r="CU7" s="9" t="s">
        <v>16</v>
      </c>
      <c r="CV7" s="9" t="s">
        <v>17</v>
      </c>
      <c r="CW7" s="9" t="s">
        <v>18</v>
      </c>
      <c r="CX7" s="9" t="s">
        <v>19</v>
      </c>
      <c r="CY7" s="9" t="s">
        <v>20</v>
      </c>
      <c r="CZ7" s="9" t="s">
        <v>21</v>
      </c>
      <c r="DA7" s="9" t="s">
        <v>22</v>
      </c>
      <c r="DB7" s="113"/>
      <c r="DC7" s="53" t="s">
        <v>11</v>
      </c>
      <c r="DD7" s="53" t="s">
        <v>12</v>
      </c>
      <c r="DE7" s="53" t="s">
        <v>13</v>
      </c>
      <c r="DF7" s="53" t="s">
        <v>14</v>
      </c>
      <c r="DG7" s="53" t="s">
        <v>15</v>
      </c>
      <c r="DH7" s="53" t="s">
        <v>16</v>
      </c>
      <c r="DI7" s="53" t="s">
        <v>17</v>
      </c>
      <c r="DJ7" s="53" t="s">
        <v>18</v>
      </c>
      <c r="DK7" s="53" t="s">
        <v>19</v>
      </c>
      <c r="DL7" s="53" t="s">
        <v>20</v>
      </c>
      <c r="DM7" s="53" t="s">
        <v>21</v>
      </c>
      <c r="DN7" s="53" t="s">
        <v>22</v>
      </c>
      <c r="DO7" s="109"/>
    </row>
    <row r="8" spans="1:119" x14ac:dyDescent="0.25">
      <c r="B8" s="4" t="s">
        <v>56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9">
        <f>SUM(C8:N8)</f>
        <v>0</v>
      </c>
      <c r="P8" s="18">
        <f>SUM(P9:P10)</f>
        <v>0</v>
      </c>
      <c r="Q8" s="18">
        <f t="shared" ref="Q8:AA8" si="0">SUM(Q9:Q10)</f>
        <v>0</v>
      </c>
      <c r="R8" s="18">
        <f>SUM(R9:R10)</f>
        <v>0</v>
      </c>
      <c r="S8" s="18">
        <f t="shared" si="0"/>
        <v>0</v>
      </c>
      <c r="T8" s="18">
        <f>SUM(T9:T10)</f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9">
        <f>SUM(P8:AA8)</f>
        <v>0</v>
      </c>
      <c r="AC8" s="18">
        <f>SUM(AC9:AC10)</f>
        <v>0</v>
      </c>
      <c r="AD8" s="20">
        <f t="shared" ref="AD8:AN8" si="1">SUM(AD9:AD10)</f>
        <v>47862</v>
      </c>
      <c r="AE8" s="20">
        <f>SUM(AE9:AE10)</f>
        <v>108208</v>
      </c>
      <c r="AF8" s="20">
        <f t="shared" si="1"/>
        <v>106456</v>
      </c>
      <c r="AG8" s="20">
        <f>SUM(AG9:AG10)</f>
        <v>105272</v>
      </c>
      <c r="AH8" s="20">
        <f t="shared" si="1"/>
        <v>99770</v>
      </c>
      <c r="AI8" s="20">
        <f t="shared" si="1"/>
        <v>115318</v>
      </c>
      <c r="AJ8" s="20">
        <f t="shared" si="1"/>
        <v>111278</v>
      </c>
      <c r="AK8" s="20">
        <f t="shared" si="1"/>
        <v>104944</v>
      </c>
      <c r="AL8" s="20">
        <f t="shared" si="1"/>
        <v>110104</v>
      </c>
      <c r="AM8" s="20">
        <f t="shared" si="1"/>
        <v>106218</v>
      </c>
      <c r="AN8" s="20">
        <f t="shared" si="1"/>
        <v>123666</v>
      </c>
      <c r="AO8" s="19">
        <f>SUM(AC8:AN8)</f>
        <v>1139096</v>
      </c>
      <c r="AP8" s="20">
        <f>SUM(AP9:AP10)</f>
        <v>122570</v>
      </c>
      <c r="AQ8" s="20">
        <f t="shared" ref="AQ8:BA8" si="2">SUM(AQ9:AQ10)</f>
        <v>119438</v>
      </c>
      <c r="AR8" s="20">
        <f>SUM(AR9:AR10)</f>
        <v>113800</v>
      </c>
      <c r="AS8" s="20">
        <f t="shared" si="2"/>
        <v>112444</v>
      </c>
      <c r="AT8" s="20">
        <f>SUM(AT9:AT10)</f>
        <v>107688</v>
      </c>
      <c r="AU8" s="20">
        <f t="shared" si="2"/>
        <v>108010</v>
      </c>
      <c r="AV8" s="20">
        <f t="shared" si="2"/>
        <v>118046</v>
      </c>
      <c r="AW8" s="20">
        <f t="shared" si="2"/>
        <v>120600</v>
      </c>
      <c r="AX8" s="20">
        <f t="shared" si="2"/>
        <v>112814</v>
      </c>
      <c r="AY8" s="20">
        <f t="shared" si="2"/>
        <v>118516</v>
      </c>
      <c r="AZ8" s="20">
        <f t="shared" si="2"/>
        <v>113106</v>
      </c>
      <c r="BA8" s="20">
        <f t="shared" si="2"/>
        <v>129056</v>
      </c>
      <c r="BB8" s="19">
        <f>SUM(AP8:BA8)</f>
        <v>1396088</v>
      </c>
      <c r="BC8" s="20">
        <f>SUM(BC9:BC10)</f>
        <v>125754</v>
      </c>
      <c r="BD8" s="20">
        <f t="shared" ref="BD8:BN8" si="3">SUM(BD9:BD10)</f>
        <v>120462</v>
      </c>
      <c r="BE8" s="20">
        <f>SUM(BE9:BE10)</f>
        <v>125266</v>
      </c>
      <c r="BF8" s="20">
        <f t="shared" si="3"/>
        <v>111962</v>
      </c>
      <c r="BG8" s="20">
        <f>SUM(BG9:BG10)</f>
        <v>116550</v>
      </c>
      <c r="BH8" s="20">
        <f t="shared" si="3"/>
        <v>109364</v>
      </c>
      <c r="BI8" s="20">
        <f t="shared" si="3"/>
        <v>122962</v>
      </c>
      <c r="BJ8" s="20">
        <f t="shared" si="3"/>
        <v>124792</v>
      </c>
      <c r="BK8" s="20">
        <f t="shared" si="3"/>
        <v>111664</v>
      </c>
      <c r="BL8" s="20">
        <f t="shared" si="3"/>
        <v>119070</v>
      </c>
      <c r="BM8" s="20">
        <f t="shared" si="3"/>
        <v>117126</v>
      </c>
      <c r="BN8" s="20">
        <f t="shared" si="3"/>
        <v>140254</v>
      </c>
      <c r="BO8" s="19">
        <f>SUM(BC8:BN8)</f>
        <v>1445226</v>
      </c>
      <c r="BP8" s="20">
        <f>SUM(BP9:BP10)</f>
        <v>137010</v>
      </c>
      <c r="BQ8" s="20">
        <f t="shared" ref="BQ8:CA8" si="4">SUM(BQ9:BQ10)</f>
        <v>125834</v>
      </c>
      <c r="BR8" s="20">
        <f>SUM(BR9:BR10)</f>
        <v>120874</v>
      </c>
      <c r="BS8" s="20">
        <f t="shared" si="4"/>
        <v>118812</v>
      </c>
      <c r="BT8" s="20">
        <f>SUM(BT9:BT10)</f>
        <v>117214</v>
      </c>
      <c r="BU8" s="20">
        <f t="shared" si="4"/>
        <v>110230</v>
      </c>
      <c r="BV8" s="20">
        <f t="shared" si="4"/>
        <v>127284</v>
      </c>
      <c r="BW8" s="20">
        <f t="shared" si="4"/>
        <v>124718</v>
      </c>
      <c r="BX8" s="20">
        <f t="shared" si="4"/>
        <v>111802</v>
      </c>
      <c r="BY8" s="20">
        <f t="shared" si="4"/>
        <v>123740</v>
      </c>
      <c r="BZ8" s="20">
        <f t="shared" si="4"/>
        <v>119284</v>
      </c>
      <c r="CA8" s="20">
        <f t="shared" si="4"/>
        <v>146922</v>
      </c>
      <c r="CB8" s="19">
        <f>SUM(BP8:CA8)</f>
        <v>1483724</v>
      </c>
      <c r="CC8" s="20">
        <v>140306</v>
      </c>
      <c r="CD8" s="20">
        <v>140924</v>
      </c>
      <c r="CE8" s="20">
        <v>140394</v>
      </c>
      <c r="CF8" s="20">
        <v>142150</v>
      </c>
      <c r="CG8" s="20">
        <v>128974</v>
      </c>
      <c r="CH8" s="20">
        <v>121318</v>
      </c>
      <c r="CI8" s="20">
        <v>142752</v>
      </c>
      <c r="CJ8" s="20">
        <v>136302</v>
      </c>
      <c r="CK8" s="20">
        <v>129942</v>
      </c>
      <c r="CL8" s="20">
        <v>141250</v>
      </c>
      <c r="CM8" s="20">
        <v>129932</v>
      </c>
      <c r="CN8" s="20">
        <v>159704</v>
      </c>
      <c r="CO8" s="19">
        <f>SUM(CC8:CN8)</f>
        <v>1653948</v>
      </c>
      <c r="CP8" s="20">
        <v>147844</v>
      </c>
      <c r="CQ8" s="20">
        <v>142886</v>
      </c>
      <c r="CR8" s="20">
        <v>148440</v>
      </c>
      <c r="CS8" s="20">
        <v>124374</v>
      </c>
      <c r="CT8" s="20">
        <v>129300</v>
      </c>
      <c r="CU8" s="20">
        <v>122810</v>
      </c>
      <c r="CV8" s="20">
        <v>151098</v>
      </c>
      <c r="CW8" s="20">
        <v>141518</v>
      </c>
      <c r="CX8" s="20">
        <v>129546</v>
      </c>
      <c r="CY8" s="20">
        <v>138898</v>
      </c>
      <c r="CZ8" s="20">
        <v>136718</v>
      </c>
      <c r="DA8" s="20">
        <v>166904</v>
      </c>
      <c r="DB8" s="19">
        <f>SUM(CP8:DA8)</f>
        <v>1680336</v>
      </c>
      <c r="DC8" s="20">
        <f>SUM(DC9:DC10)</f>
        <v>157128</v>
      </c>
      <c r="DD8" s="20">
        <v>146054</v>
      </c>
      <c r="DE8" s="76">
        <f>SUM(DE9:DE10)</f>
        <v>71462</v>
      </c>
      <c r="DF8" s="76">
        <f t="shared" ref="DF8:DH8" si="5">SUM(DF9:DF10)</f>
        <v>0</v>
      </c>
      <c r="DG8" s="76">
        <f t="shared" si="5"/>
        <v>0</v>
      </c>
      <c r="DH8" s="76">
        <f t="shared" si="5"/>
        <v>40979</v>
      </c>
      <c r="DI8" s="76">
        <f t="shared" ref="DI8:DK8" si="6">SUM(DI9:DI10)</f>
        <v>150218</v>
      </c>
      <c r="DJ8" s="76">
        <f t="shared" si="6"/>
        <v>148460</v>
      </c>
      <c r="DK8" s="76">
        <f t="shared" si="6"/>
        <v>133845</v>
      </c>
      <c r="DL8" s="57"/>
      <c r="DM8" s="57"/>
      <c r="DN8" s="57"/>
      <c r="DO8" s="57"/>
    </row>
    <row r="9" spans="1:119" x14ac:dyDescent="0.25">
      <c r="B9" s="14" t="s">
        <v>2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20">
        <f t="shared" ref="O9:O19" si="7">SUM(C9:N9)</f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20">
        <f t="shared" ref="AB9:AB19" si="8">SUM(P9:AA9)</f>
        <v>0</v>
      </c>
      <c r="AC9" s="18">
        <v>0</v>
      </c>
      <c r="AD9" s="18">
        <v>15880</v>
      </c>
      <c r="AE9" s="18">
        <v>30300</v>
      </c>
      <c r="AF9" s="18">
        <v>36088</v>
      </c>
      <c r="AG9" s="18">
        <v>28854</v>
      </c>
      <c r="AH9" s="18">
        <v>26858</v>
      </c>
      <c r="AI9" s="18">
        <v>38848</v>
      </c>
      <c r="AJ9" s="18">
        <v>31802</v>
      </c>
      <c r="AK9" s="18">
        <v>27058</v>
      </c>
      <c r="AL9" s="18">
        <v>30878</v>
      </c>
      <c r="AM9" s="18">
        <v>27488</v>
      </c>
      <c r="AN9" s="18">
        <v>40850</v>
      </c>
      <c r="AO9" s="20">
        <f t="shared" ref="AO9:AO19" si="9">SUM(AC9:AN9)</f>
        <v>334904</v>
      </c>
      <c r="AP9" s="18">
        <v>38870</v>
      </c>
      <c r="AQ9" s="18">
        <v>39182</v>
      </c>
      <c r="AR9" s="18">
        <v>32182</v>
      </c>
      <c r="AS9" s="18">
        <v>38250</v>
      </c>
      <c r="AT9" s="18">
        <v>30692</v>
      </c>
      <c r="AU9" s="18">
        <v>30314</v>
      </c>
      <c r="AV9" s="18">
        <v>36832</v>
      </c>
      <c r="AW9" s="18">
        <v>35374</v>
      </c>
      <c r="AX9" s="18">
        <v>32318</v>
      </c>
      <c r="AY9" s="18">
        <v>32934</v>
      </c>
      <c r="AZ9" s="18">
        <v>29424</v>
      </c>
      <c r="BA9" s="18">
        <v>44144</v>
      </c>
      <c r="BB9" s="20">
        <f t="shared" ref="BB9:BB19" si="10">SUM(AP9:BA9)</f>
        <v>420516</v>
      </c>
      <c r="BC9" s="18">
        <v>40868</v>
      </c>
      <c r="BD9" s="18">
        <v>40868</v>
      </c>
      <c r="BE9" s="18">
        <v>43388</v>
      </c>
      <c r="BF9" s="18">
        <v>29968</v>
      </c>
      <c r="BG9" s="18">
        <v>32876</v>
      </c>
      <c r="BH9" s="18">
        <v>31660</v>
      </c>
      <c r="BI9" s="18">
        <v>41356</v>
      </c>
      <c r="BJ9" s="18">
        <v>37954</v>
      </c>
      <c r="BK9" s="18">
        <v>30508</v>
      </c>
      <c r="BL9" s="18">
        <v>34108</v>
      </c>
      <c r="BM9" s="18">
        <v>31048</v>
      </c>
      <c r="BN9" s="18">
        <v>47678</v>
      </c>
      <c r="BO9" s="20">
        <f>SUM(BC9:BN9)</f>
        <v>442280</v>
      </c>
      <c r="BP9" s="18">
        <v>42910</v>
      </c>
      <c r="BQ9" s="18">
        <v>42010</v>
      </c>
      <c r="BR9" s="18">
        <v>35404</v>
      </c>
      <c r="BS9" s="18">
        <v>40778</v>
      </c>
      <c r="BT9" s="18">
        <v>33002</v>
      </c>
      <c r="BU9" s="18">
        <v>30666</v>
      </c>
      <c r="BV9" s="18">
        <v>45290</v>
      </c>
      <c r="BW9" s="18">
        <v>37182</v>
      </c>
      <c r="BX9" s="18">
        <v>30688</v>
      </c>
      <c r="BY9" s="18">
        <v>35888</v>
      </c>
      <c r="BZ9" s="18">
        <v>32222</v>
      </c>
      <c r="CA9" s="18">
        <v>56466</v>
      </c>
      <c r="CB9" s="20">
        <f>SUM(BP9:CA9)</f>
        <v>462506</v>
      </c>
      <c r="CC9" s="18">
        <v>51998</v>
      </c>
      <c r="CD9" s="18">
        <v>50930</v>
      </c>
      <c r="CE9" s="18">
        <v>41914</v>
      </c>
      <c r="CF9" s="18">
        <v>47592</v>
      </c>
      <c r="CG9" s="21">
        <v>40926</v>
      </c>
      <c r="CH9" s="21">
        <v>37136</v>
      </c>
      <c r="CI9" s="21">
        <v>53656</v>
      </c>
      <c r="CJ9" s="21">
        <v>43690</v>
      </c>
      <c r="CK9" s="21">
        <v>37830</v>
      </c>
      <c r="CL9" s="21">
        <v>44316</v>
      </c>
      <c r="CM9" s="18">
        <v>36266</v>
      </c>
      <c r="CN9" s="18">
        <v>62482</v>
      </c>
      <c r="CO9" s="20">
        <f>SUM(CC9:CN9)</f>
        <v>548736</v>
      </c>
      <c r="CP9" s="18">
        <v>53912</v>
      </c>
      <c r="CQ9" s="18">
        <v>52504</v>
      </c>
      <c r="CR9" s="18">
        <v>55262</v>
      </c>
      <c r="CS9" s="18">
        <v>37044</v>
      </c>
      <c r="CT9" s="21">
        <v>41046</v>
      </c>
      <c r="CU9" s="21">
        <v>38288</v>
      </c>
      <c r="CV9" s="21">
        <v>60650</v>
      </c>
      <c r="CW9" s="21">
        <v>46402</v>
      </c>
      <c r="CX9" s="21">
        <v>39040</v>
      </c>
      <c r="CY9" s="21">
        <v>43712</v>
      </c>
      <c r="CZ9" s="18">
        <v>43216</v>
      </c>
      <c r="DA9" s="18">
        <v>63626</v>
      </c>
      <c r="DB9" s="20">
        <f>SUM(CP9:DA9)</f>
        <v>574702</v>
      </c>
      <c r="DC9" s="18">
        <v>58900</v>
      </c>
      <c r="DD9" s="18">
        <v>54712</v>
      </c>
      <c r="DE9" s="77">
        <v>25176</v>
      </c>
      <c r="DF9" s="77">
        <v>0</v>
      </c>
      <c r="DG9" s="77">
        <v>0</v>
      </c>
      <c r="DH9" s="77">
        <v>12607</v>
      </c>
      <c r="DI9" s="77">
        <v>55457</v>
      </c>
      <c r="DJ9" s="77">
        <v>49479</v>
      </c>
      <c r="DK9" s="77">
        <v>40014</v>
      </c>
      <c r="DL9" s="57"/>
      <c r="DM9" s="57"/>
      <c r="DN9" s="57"/>
      <c r="DO9" s="57"/>
    </row>
    <row r="10" spans="1:119" x14ac:dyDescent="0.25">
      <c r="B10" s="14" t="s">
        <v>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20">
        <f t="shared" si="7"/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20">
        <f t="shared" si="8"/>
        <v>0</v>
      </c>
      <c r="AC10" s="18">
        <v>0</v>
      </c>
      <c r="AD10" s="18">
        <v>31982</v>
      </c>
      <c r="AE10" s="18">
        <v>77908</v>
      </c>
      <c r="AF10" s="18">
        <v>70368</v>
      </c>
      <c r="AG10" s="18">
        <v>76418</v>
      </c>
      <c r="AH10" s="18">
        <v>72912</v>
      </c>
      <c r="AI10" s="18">
        <v>76470</v>
      </c>
      <c r="AJ10" s="18">
        <v>79476</v>
      </c>
      <c r="AK10" s="18">
        <v>77886</v>
      </c>
      <c r="AL10" s="18">
        <v>79226</v>
      </c>
      <c r="AM10" s="18">
        <v>78730</v>
      </c>
      <c r="AN10" s="18">
        <v>82816</v>
      </c>
      <c r="AO10" s="20">
        <f t="shared" si="9"/>
        <v>804192</v>
      </c>
      <c r="AP10" s="18">
        <v>83700</v>
      </c>
      <c r="AQ10" s="18">
        <v>80256</v>
      </c>
      <c r="AR10" s="18">
        <v>81618</v>
      </c>
      <c r="AS10" s="18">
        <v>74194</v>
      </c>
      <c r="AT10" s="18">
        <v>76996</v>
      </c>
      <c r="AU10" s="18">
        <v>77696</v>
      </c>
      <c r="AV10" s="18">
        <v>81214</v>
      </c>
      <c r="AW10" s="18">
        <v>85226</v>
      </c>
      <c r="AX10" s="18">
        <v>80496</v>
      </c>
      <c r="AY10" s="18">
        <v>85582</v>
      </c>
      <c r="AZ10" s="18">
        <v>83682</v>
      </c>
      <c r="BA10" s="18">
        <v>84912</v>
      </c>
      <c r="BB10" s="20">
        <f t="shared" si="10"/>
        <v>975572</v>
      </c>
      <c r="BC10" s="18">
        <v>84886</v>
      </c>
      <c r="BD10" s="18">
        <v>79594</v>
      </c>
      <c r="BE10" s="18">
        <v>81878</v>
      </c>
      <c r="BF10" s="18">
        <v>81994</v>
      </c>
      <c r="BG10" s="18">
        <v>83674</v>
      </c>
      <c r="BH10" s="18">
        <v>77704</v>
      </c>
      <c r="BI10" s="18">
        <v>81606</v>
      </c>
      <c r="BJ10" s="18">
        <v>86838</v>
      </c>
      <c r="BK10" s="18">
        <v>81156</v>
      </c>
      <c r="BL10" s="18">
        <v>84962</v>
      </c>
      <c r="BM10" s="18">
        <v>86078</v>
      </c>
      <c r="BN10" s="18">
        <v>92576</v>
      </c>
      <c r="BO10" s="20">
        <f t="shared" ref="BO10:BO19" si="11">SUM(BC10:BN10)</f>
        <v>1002946</v>
      </c>
      <c r="BP10" s="18">
        <v>94100</v>
      </c>
      <c r="BQ10" s="18">
        <v>83824</v>
      </c>
      <c r="BR10" s="18">
        <v>85470</v>
      </c>
      <c r="BS10" s="18">
        <v>78034</v>
      </c>
      <c r="BT10" s="18">
        <v>84212</v>
      </c>
      <c r="BU10" s="18">
        <v>79564</v>
      </c>
      <c r="BV10" s="18">
        <v>81994</v>
      </c>
      <c r="BW10" s="18">
        <v>87536</v>
      </c>
      <c r="BX10" s="18">
        <v>81114</v>
      </c>
      <c r="BY10" s="18">
        <v>87852</v>
      </c>
      <c r="BZ10" s="18">
        <v>87062</v>
      </c>
      <c r="CA10" s="18">
        <v>90456</v>
      </c>
      <c r="CB10" s="20">
        <f t="shared" ref="CB10:CB19" si="12">SUM(BP10:CA10)</f>
        <v>1021218</v>
      </c>
      <c r="CC10" s="18">
        <v>88308</v>
      </c>
      <c r="CD10" s="18">
        <v>89994</v>
      </c>
      <c r="CE10" s="18">
        <v>98480</v>
      </c>
      <c r="CF10" s="18">
        <v>94558</v>
      </c>
      <c r="CG10" s="21">
        <v>88048</v>
      </c>
      <c r="CH10" s="21">
        <v>84182</v>
      </c>
      <c r="CI10" s="21">
        <v>89096</v>
      </c>
      <c r="CJ10" s="21">
        <v>92612</v>
      </c>
      <c r="CK10" s="21">
        <v>92112</v>
      </c>
      <c r="CL10" s="21">
        <v>96934</v>
      </c>
      <c r="CM10" s="18">
        <v>93666</v>
      </c>
      <c r="CN10" s="18">
        <v>97222</v>
      </c>
      <c r="CO10" s="20">
        <f t="shared" ref="CO10:CO19" si="13">SUM(CC10:CN10)</f>
        <v>1105212</v>
      </c>
      <c r="CP10" s="18">
        <v>93932</v>
      </c>
      <c r="CQ10" s="18">
        <v>90382</v>
      </c>
      <c r="CR10" s="18">
        <v>93178</v>
      </c>
      <c r="CS10" s="18">
        <v>87330</v>
      </c>
      <c r="CT10" s="21">
        <v>88254</v>
      </c>
      <c r="CU10" s="21">
        <v>84522</v>
      </c>
      <c r="CV10" s="21">
        <v>90448</v>
      </c>
      <c r="CW10" s="21">
        <v>95116</v>
      </c>
      <c r="CX10" s="21">
        <v>90506</v>
      </c>
      <c r="CY10" s="21">
        <v>95186</v>
      </c>
      <c r="CZ10" s="18">
        <v>93502</v>
      </c>
      <c r="DA10" s="18">
        <v>103278</v>
      </c>
      <c r="DB10" s="20">
        <f t="shared" ref="DB10:DB19" si="14">SUM(CP10:DA10)</f>
        <v>1105634</v>
      </c>
      <c r="DC10" s="18">
        <v>98228</v>
      </c>
      <c r="DD10" s="18">
        <v>91342</v>
      </c>
      <c r="DE10" s="77">
        <v>46286</v>
      </c>
      <c r="DF10" s="77">
        <v>0</v>
      </c>
      <c r="DG10" s="77">
        <v>0</v>
      </c>
      <c r="DH10" s="77">
        <v>28372</v>
      </c>
      <c r="DI10" s="77">
        <v>94761</v>
      </c>
      <c r="DJ10" s="77">
        <v>98981</v>
      </c>
      <c r="DK10" s="77">
        <v>93831</v>
      </c>
      <c r="DL10" s="57"/>
      <c r="DM10" s="57"/>
      <c r="DN10" s="57"/>
      <c r="DO10" s="57"/>
    </row>
    <row r="11" spans="1:119" x14ac:dyDescent="0.25">
      <c r="B11" s="4" t="s">
        <v>57</v>
      </c>
      <c r="C11" s="18">
        <v>0</v>
      </c>
      <c r="D11" s="18">
        <v>0</v>
      </c>
      <c r="E11" s="20">
        <v>38422</v>
      </c>
      <c r="F11" s="20">
        <v>84298</v>
      </c>
      <c r="G11" s="20">
        <v>84238</v>
      </c>
      <c r="H11" s="20">
        <v>82532</v>
      </c>
      <c r="I11" s="20">
        <v>96712</v>
      </c>
      <c r="J11" s="20">
        <v>89294</v>
      </c>
      <c r="K11" s="20">
        <v>82028</v>
      </c>
      <c r="L11" s="20">
        <v>90482</v>
      </c>
      <c r="M11" s="20">
        <v>86730</v>
      </c>
      <c r="N11" s="20">
        <v>105884</v>
      </c>
      <c r="O11" s="19">
        <f t="shared" si="7"/>
        <v>840620</v>
      </c>
      <c r="P11" s="20">
        <f>SUM(P12:P13)</f>
        <v>98330</v>
      </c>
      <c r="Q11" s="20">
        <f t="shared" ref="Q11:AA11" si="15">SUM(Q12:Q13)</f>
        <v>93260</v>
      </c>
      <c r="R11" s="20">
        <f t="shared" si="15"/>
        <v>91904</v>
      </c>
      <c r="S11" s="20">
        <f t="shared" si="15"/>
        <v>92324</v>
      </c>
      <c r="T11" s="20">
        <f t="shared" si="15"/>
        <v>91344</v>
      </c>
      <c r="U11" s="20">
        <f t="shared" si="15"/>
        <v>92286</v>
      </c>
      <c r="V11" s="20">
        <f t="shared" si="15"/>
        <v>107356</v>
      </c>
      <c r="W11" s="20">
        <f t="shared" si="15"/>
        <v>101932</v>
      </c>
      <c r="X11" s="20">
        <f t="shared" si="15"/>
        <v>94590</v>
      </c>
      <c r="Y11" s="20">
        <f t="shared" si="15"/>
        <v>100686</v>
      </c>
      <c r="Z11" s="20">
        <f t="shared" si="15"/>
        <v>94328</v>
      </c>
      <c r="AA11" s="20">
        <f t="shared" si="15"/>
        <v>114216</v>
      </c>
      <c r="AB11" s="19">
        <f t="shared" si="8"/>
        <v>1172556</v>
      </c>
      <c r="AC11" s="20">
        <f>SUM(AC12:AC13)</f>
        <v>110222</v>
      </c>
      <c r="AD11" s="20">
        <f t="shared" ref="AD11:AN11" si="16">SUM(AD12:AD13)</f>
        <v>104890</v>
      </c>
      <c r="AE11" s="20">
        <f t="shared" si="16"/>
        <v>101142</v>
      </c>
      <c r="AF11" s="20">
        <f t="shared" si="16"/>
        <v>100724</v>
      </c>
      <c r="AG11" s="20">
        <f t="shared" si="16"/>
        <v>98688</v>
      </c>
      <c r="AH11" s="20">
        <f t="shared" si="16"/>
        <v>94936</v>
      </c>
      <c r="AI11" s="20">
        <f t="shared" si="16"/>
        <v>109742</v>
      </c>
      <c r="AJ11" s="20">
        <f t="shared" si="16"/>
        <v>106780</v>
      </c>
      <c r="AK11" s="20">
        <f t="shared" si="16"/>
        <v>99936</v>
      </c>
      <c r="AL11" s="20">
        <f t="shared" si="16"/>
        <v>105826</v>
      </c>
      <c r="AM11" s="20">
        <f t="shared" si="16"/>
        <v>100914</v>
      </c>
      <c r="AN11" s="20">
        <f t="shared" si="16"/>
        <v>119628</v>
      </c>
      <c r="AO11" s="19">
        <f t="shared" si="9"/>
        <v>1253428</v>
      </c>
      <c r="AP11" s="20">
        <f>SUM(AP12:AP13)</f>
        <v>116816</v>
      </c>
      <c r="AQ11" s="20">
        <f t="shared" ref="AQ11:BA11" si="17">SUM(AQ12:AQ13)</f>
        <v>113902</v>
      </c>
      <c r="AR11" s="20">
        <f t="shared" si="17"/>
        <v>107846</v>
      </c>
      <c r="AS11" s="20">
        <f t="shared" si="17"/>
        <v>105164</v>
      </c>
      <c r="AT11" s="20">
        <f t="shared" si="17"/>
        <v>101890</v>
      </c>
      <c r="AU11" s="20">
        <f t="shared" si="17"/>
        <v>100522</v>
      </c>
      <c r="AV11" s="20">
        <f t="shared" si="17"/>
        <v>112632</v>
      </c>
      <c r="AW11" s="20">
        <f t="shared" si="17"/>
        <v>114490</v>
      </c>
      <c r="AX11" s="20">
        <f t="shared" si="17"/>
        <v>107598</v>
      </c>
      <c r="AY11" s="20">
        <f t="shared" si="17"/>
        <v>111372</v>
      </c>
      <c r="AZ11" s="20">
        <f t="shared" si="17"/>
        <v>107976</v>
      </c>
      <c r="BA11" s="20">
        <f t="shared" si="17"/>
        <v>123898</v>
      </c>
      <c r="BB11" s="19">
        <f t="shared" si="10"/>
        <v>1324106</v>
      </c>
      <c r="BC11" s="20">
        <f>SUM(BC12:BC13)</f>
        <v>120410</v>
      </c>
      <c r="BD11" s="20">
        <f t="shared" ref="BD11:BN11" si="18">SUM(BD12:BD13)</f>
        <v>114446</v>
      </c>
      <c r="BE11" s="20">
        <f t="shared" si="18"/>
        <v>119760</v>
      </c>
      <c r="BF11" s="20">
        <f t="shared" si="18"/>
        <v>103758</v>
      </c>
      <c r="BG11" s="20">
        <f t="shared" si="18"/>
        <v>108520</v>
      </c>
      <c r="BH11" s="20">
        <f t="shared" si="18"/>
        <v>105081</v>
      </c>
      <c r="BI11" s="20">
        <f t="shared" si="18"/>
        <v>117742</v>
      </c>
      <c r="BJ11" s="20">
        <f t="shared" si="18"/>
        <v>121488</v>
      </c>
      <c r="BK11" s="20">
        <f t="shared" si="18"/>
        <v>111085</v>
      </c>
      <c r="BL11" s="20">
        <f t="shared" si="18"/>
        <v>120571</v>
      </c>
      <c r="BM11" s="20">
        <f t="shared" si="18"/>
        <v>117561</v>
      </c>
      <c r="BN11" s="20">
        <f t="shared" si="18"/>
        <v>135634</v>
      </c>
      <c r="BO11" s="19">
        <f t="shared" si="11"/>
        <v>1396056</v>
      </c>
      <c r="BP11" s="20">
        <f>SUM(BP12:BP13)</f>
        <v>136819</v>
      </c>
      <c r="BQ11" s="20">
        <f t="shared" ref="BQ11:CA11" si="19">SUM(BQ12:BQ13)</f>
        <v>121909</v>
      </c>
      <c r="BR11" s="20">
        <f t="shared" si="19"/>
        <v>114823</v>
      </c>
      <c r="BS11" s="20">
        <f t="shared" si="19"/>
        <v>110106</v>
      </c>
      <c r="BT11" s="20">
        <f t="shared" si="19"/>
        <v>108454</v>
      </c>
      <c r="BU11" s="20">
        <f t="shared" si="19"/>
        <v>103550</v>
      </c>
      <c r="BV11" s="20">
        <f t="shared" si="19"/>
        <v>117687</v>
      </c>
      <c r="BW11" s="20">
        <f t="shared" si="19"/>
        <v>119885</v>
      </c>
      <c r="BX11" s="20">
        <f t="shared" si="19"/>
        <v>105910</v>
      </c>
      <c r="BY11" s="20">
        <f t="shared" si="19"/>
        <v>114680</v>
      </c>
      <c r="BZ11" s="20">
        <f t="shared" si="19"/>
        <v>110916</v>
      </c>
      <c r="CA11" s="20">
        <f t="shared" si="19"/>
        <v>128341</v>
      </c>
      <c r="CB11" s="19">
        <f t="shared" si="12"/>
        <v>1393080</v>
      </c>
      <c r="CC11" s="20">
        <v>131207</v>
      </c>
      <c r="CD11" s="20">
        <v>120580</v>
      </c>
      <c r="CE11" s="20">
        <v>117843</v>
      </c>
      <c r="CF11" s="20">
        <v>116863</v>
      </c>
      <c r="CG11" s="20">
        <v>115858</v>
      </c>
      <c r="CH11" s="20">
        <v>110211</v>
      </c>
      <c r="CI11" s="20">
        <v>127258</v>
      </c>
      <c r="CJ11" s="20">
        <v>127941</v>
      </c>
      <c r="CK11" s="20">
        <v>115899</v>
      </c>
      <c r="CL11" s="20">
        <v>126019</v>
      </c>
      <c r="CM11" s="20">
        <v>116401</v>
      </c>
      <c r="CN11" s="20">
        <v>140048</v>
      </c>
      <c r="CO11" s="19">
        <f t="shared" si="13"/>
        <v>1466128</v>
      </c>
      <c r="CP11" s="20">
        <v>139451</v>
      </c>
      <c r="CQ11" s="20">
        <v>132839</v>
      </c>
      <c r="CR11" s="20">
        <v>134182</v>
      </c>
      <c r="CS11" s="20">
        <v>114976</v>
      </c>
      <c r="CT11" s="20">
        <v>119623</v>
      </c>
      <c r="CU11" s="20">
        <v>113814</v>
      </c>
      <c r="CV11" s="20">
        <v>137195</v>
      </c>
      <c r="CW11" s="20">
        <v>133751</v>
      </c>
      <c r="CX11" s="20">
        <v>119806</v>
      </c>
      <c r="CY11" s="20">
        <v>126864</v>
      </c>
      <c r="CZ11" s="20">
        <v>127852</v>
      </c>
      <c r="DA11" s="20">
        <v>148625</v>
      </c>
      <c r="DB11" s="19">
        <f t="shared" si="14"/>
        <v>1548978</v>
      </c>
      <c r="DC11" s="20">
        <f>SUM(DC12:DC13)</f>
        <v>150100</v>
      </c>
      <c r="DD11" s="20">
        <v>131515</v>
      </c>
      <c r="DE11" s="76">
        <f t="shared" ref="DE11:DF11" si="20">SUM(DE12:DE13)</f>
        <v>63045</v>
      </c>
      <c r="DF11" s="76">
        <f t="shared" si="20"/>
        <v>0</v>
      </c>
      <c r="DG11" s="76">
        <f t="shared" ref="DG11:DH11" si="21">SUM(DG12:DG13)</f>
        <v>0</v>
      </c>
      <c r="DH11" s="76">
        <f t="shared" si="21"/>
        <v>13485</v>
      </c>
      <c r="DI11" s="76">
        <f t="shared" ref="DI11:DK11" si="22">SUM(DI12:DI13)</f>
        <v>140495</v>
      </c>
      <c r="DJ11" s="76">
        <f t="shared" si="22"/>
        <v>139625</v>
      </c>
      <c r="DK11" s="76">
        <f t="shared" si="22"/>
        <v>125692</v>
      </c>
      <c r="DL11" s="57"/>
      <c r="DM11" s="57"/>
      <c r="DN11" s="57"/>
      <c r="DO11" s="57"/>
    </row>
    <row r="12" spans="1:119" x14ac:dyDescent="0.25">
      <c r="B12" s="14" t="s">
        <v>2</v>
      </c>
      <c r="C12" s="18">
        <v>0</v>
      </c>
      <c r="D12" s="18">
        <v>0</v>
      </c>
      <c r="E12" s="18">
        <v>9656</v>
      </c>
      <c r="F12" s="18">
        <v>27314</v>
      </c>
      <c r="G12" s="18">
        <v>23248</v>
      </c>
      <c r="H12" s="18">
        <v>22194</v>
      </c>
      <c r="I12" s="18">
        <v>32738</v>
      </c>
      <c r="J12" s="18">
        <v>24554</v>
      </c>
      <c r="K12" s="18">
        <v>21554</v>
      </c>
      <c r="L12" s="18">
        <v>24870</v>
      </c>
      <c r="M12" s="18">
        <v>21902</v>
      </c>
      <c r="N12" s="18">
        <v>35332</v>
      </c>
      <c r="O12" s="20">
        <f t="shared" si="7"/>
        <v>243362</v>
      </c>
      <c r="P12" s="18">
        <v>31488</v>
      </c>
      <c r="Q12" s="18">
        <v>29390</v>
      </c>
      <c r="R12" s="18">
        <v>25638</v>
      </c>
      <c r="S12" s="18">
        <v>29204</v>
      </c>
      <c r="T12" s="18">
        <v>25510</v>
      </c>
      <c r="U12" s="18">
        <v>24128</v>
      </c>
      <c r="V12" s="18">
        <v>34514</v>
      </c>
      <c r="W12" s="18">
        <v>28196</v>
      </c>
      <c r="X12" s="18">
        <v>23430</v>
      </c>
      <c r="Y12" s="18">
        <v>27540</v>
      </c>
      <c r="Z12" s="18">
        <v>22432</v>
      </c>
      <c r="AA12" s="18">
        <v>36798</v>
      </c>
      <c r="AB12" s="20">
        <f t="shared" si="8"/>
        <v>338268</v>
      </c>
      <c r="AC12" s="18">
        <v>33750</v>
      </c>
      <c r="AD12" s="18">
        <v>32152</v>
      </c>
      <c r="AE12" s="18">
        <v>26768</v>
      </c>
      <c r="AF12" s="18">
        <v>32758</v>
      </c>
      <c r="AG12" s="18">
        <v>26022</v>
      </c>
      <c r="AH12" s="18">
        <v>24890</v>
      </c>
      <c r="AI12" s="18">
        <v>37228</v>
      </c>
      <c r="AJ12" s="18">
        <v>30500</v>
      </c>
      <c r="AK12" s="18">
        <v>26076</v>
      </c>
      <c r="AL12" s="18">
        <v>29324</v>
      </c>
      <c r="AM12" s="18">
        <v>25906</v>
      </c>
      <c r="AN12" s="18">
        <v>39280</v>
      </c>
      <c r="AO12" s="20">
        <f t="shared" si="9"/>
        <v>364654</v>
      </c>
      <c r="AP12" s="18">
        <v>36526</v>
      </c>
      <c r="AQ12" s="18">
        <v>36760</v>
      </c>
      <c r="AR12" s="18">
        <v>29618</v>
      </c>
      <c r="AS12" s="18">
        <v>35046</v>
      </c>
      <c r="AT12" s="18">
        <v>28142</v>
      </c>
      <c r="AU12" s="18">
        <v>27132</v>
      </c>
      <c r="AV12" s="18">
        <v>33866</v>
      </c>
      <c r="AW12" s="18">
        <v>32896</v>
      </c>
      <c r="AX12" s="18">
        <v>29978</v>
      </c>
      <c r="AY12" s="18">
        <v>30156</v>
      </c>
      <c r="AZ12" s="18">
        <v>26736</v>
      </c>
      <c r="BA12" s="18">
        <v>41942</v>
      </c>
      <c r="BB12" s="20">
        <f t="shared" si="10"/>
        <v>388798</v>
      </c>
      <c r="BC12" s="18">
        <v>37828</v>
      </c>
      <c r="BD12" s="18">
        <v>38106</v>
      </c>
      <c r="BE12" s="18">
        <v>41534</v>
      </c>
      <c r="BF12" s="18">
        <v>29498</v>
      </c>
      <c r="BG12" s="18">
        <v>32276</v>
      </c>
      <c r="BH12" s="18">
        <v>30231</v>
      </c>
      <c r="BI12" s="18">
        <v>39113</v>
      </c>
      <c r="BJ12" s="18">
        <v>38317</v>
      </c>
      <c r="BK12" s="18">
        <v>32366</v>
      </c>
      <c r="BL12" s="18">
        <v>35666</v>
      </c>
      <c r="BM12" s="18">
        <v>33222</v>
      </c>
      <c r="BN12" s="18">
        <v>44356</v>
      </c>
      <c r="BO12" s="20">
        <f t="shared" si="11"/>
        <v>432513</v>
      </c>
      <c r="BP12" s="18">
        <v>45480</v>
      </c>
      <c r="BQ12" s="18">
        <v>40475</v>
      </c>
      <c r="BR12" s="18">
        <v>33456</v>
      </c>
      <c r="BS12" s="18">
        <v>35713</v>
      </c>
      <c r="BT12" s="18">
        <v>29195</v>
      </c>
      <c r="BU12" s="18">
        <v>27045</v>
      </c>
      <c r="BV12" s="18">
        <v>39318</v>
      </c>
      <c r="BW12" s="18">
        <v>35772</v>
      </c>
      <c r="BX12" s="18">
        <v>27904</v>
      </c>
      <c r="BY12" s="18">
        <v>31539</v>
      </c>
      <c r="BZ12" s="18">
        <v>28297</v>
      </c>
      <c r="CA12" s="18">
        <v>44594</v>
      </c>
      <c r="CB12" s="20">
        <f t="shared" si="12"/>
        <v>418788</v>
      </c>
      <c r="CC12" s="18">
        <v>48934</v>
      </c>
      <c r="CD12" s="18">
        <v>43162</v>
      </c>
      <c r="CE12" s="18">
        <v>35635</v>
      </c>
      <c r="CF12" s="18">
        <v>39062</v>
      </c>
      <c r="CG12" s="21">
        <v>34864</v>
      </c>
      <c r="CH12" s="21">
        <v>31804</v>
      </c>
      <c r="CI12" s="21">
        <v>45248</v>
      </c>
      <c r="CJ12" s="21">
        <v>41336</v>
      </c>
      <c r="CK12" s="21">
        <v>33002</v>
      </c>
      <c r="CL12" s="21">
        <v>38137</v>
      </c>
      <c r="CM12" s="18">
        <v>31808</v>
      </c>
      <c r="CN12" s="18">
        <v>50241</v>
      </c>
      <c r="CO12" s="20">
        <f t="shared" si="13"/>
        <v>473233</v>
      </c>
      <c r="CP12" s="18">
        <v>52046</v>
      </c>
      <c r="CQ12" s="18">
        <v>47164</v>
      </c>
      <c r="CR12" s="18">
        <v>47816</v>
      </c>
      <c r="CS12" s="18">
        <v>32826</v>
      </c>
      <c r="CT12" s="21">
        <v>36210</v>
      </c>
      <c r="CU12" s="21">
        <v>33199</v>
      </c>
      <c r="CV12" s="21">
        <v>50957</v>
      </c>
      <c r="CW12" s="21">
        <v>44165</v>
      </c>
      <c r="CX12" s="21">
        <v>33874</v>
      </c>
      <c r="CY12" s="21">
        <v>36963</v>
      </c>
      <c r="CZ12" s="18">
        <v>37777</v>
      </c>
      <c r="DA12" s="18">
        <v>50022</v>
      </c>
      <c r="DB12" s="20">
        <f t="shared" si="14"/>
        <v>503019</v>
      </c>
      <c r="DC12" s="18">
        <v>54737</v>
      </c>
      <c r="DD12" s="18">
        <v>44734</v>
      </c>
      <c r="DE12" s="77">
        <v>20261</v>
      </c>
      <c r="DF12" s="77">
        <v>0</v>
      </c>
      <c r="DG12" s="77">
        <v>0</v>
      </c>
      <c r="DH12" s="77">
        <v>4412</v>
      </c>
      <c r="DI12" s="77">
        <v>49378</v>
      </c>
      <c r="DJ12" s="77">
        <v>44264</v>
      </c>
      <c r="DK12" s="77">
        <v>35984</v>
      </c>
      <c r="DL12" s="57"/>
      <c r="DM12" s="57"/>
      <c r="DN12" s="57"/>
      <c r="DO12" s="57"/>
    </row>
    <row r="13" spans="1:119" x14ac:dyDescent="0.25">
      <c r="B13" s="14" t="s">
        <v>3</v>
      </c>
      <c r="C13" s="18">
        <v>0</v>
      </c>
      <c r="D13" s="18">
        <v>0</v>
      </c>
      <c r="E13" s="18">
        <v>28766</v>
      </c>
      <c r="F13" s="18">
        <v>56984</v>
      </c>
      <c r="G13" s="18">
        <v>60990</v>
      </c>
      <c r="H13" s="18">
        <v>60338</v>
      </c>
      <c r="I13" s="18">
        <v>63974</v>
      </c>
      <c r="J13" s="18">
        <v>64740</v>
      </c>
      <c r="K13" s="18">
        <v>60474</v>
      </c>
      <c r="L13" s="18">
        <v>65612</v>
      </c>
      <c r="M13" s="18">
        <v>64828</v>
      </c>
      <c r="N13" s="18">
        <v>70552</v>
      </c>
      <c r="O13" s="20">
        <f t="shared" si="7"/>
        <v>597258</v>
      </c>
      <c r="P13" s="18">
        <v>66842</v>
      </c>
      <c r="Q13" s="18">
        <v>63870</v>
      </c>
      <c r="R13" s="18">
        <v>66266</v>
      </c>
      <c r="S13" s="18">
        <v>63120</v>
      </c>
      <c r="T13" s="18">
        <v>65834</v>
      </c>
      <c r="U13" s="18">
        <v>68158</v>
      </c>
      <c r="V13" s="18">
        <v>72842</v>
      </c>
      <c r="W13" s="18">
        <v>73736</v>
      </c>
      <c r="X13" s="18">
        <v>71160</v>
      </c>
      <c r="Y13" s="18">
        <v>73146</v>
      </c>
      <c r="Z13" s="18">
        <v>71896</v>
      </c>
      <c r="AA13" s="18">
        <v>77418</v>
      </c>
      <c r="AB13" s="20">
        <f t="shared" si="8"/>
        <v>834288</v>
      </c>
      <c r="AC13" s="18">
        <v>76472</v>
      </c>
      <c r="AD13" s="18">
        <v>72738</v>
      </c>
      <c r="AE13" s="18">
        <v>74374</v>
      </c>
      <c r="AF13" s="18">
        <v>67966</v>
      </c>
      <c r="AG13" s="18">
        <v>72666</v>
      </c>
      <c r="AH13" s="18">
        <v>70046</v>
      </c>
      <c r="AI13" s="18">
        <v>72514</v>
      </c>
      <c r="AJ13" s="18">
        <v>76280</v>
      </c>
      <c r="AK13" s="18">
        <v>73860</v>
      </c>
      <c r="AL13" s="18">
        <v>76502</v>
      </c>
      <c r="AM13" s="18">
        <v>75008</v>
      </c>
      <c r="AN13" s="18">
        <v>80348</v>
      </c>
      <c r="AO13" s="20">
        <f t="shared" si="9"/>
        <v>888774</v>
      </c>
      <c r="AP13" s="18">
        <v>80290</v>
      </c>
      <c r="AQ13" s="18">
        <v>77142</v>
      </c>
      <c r="AR13" s="18">
        <v>78228</v>
      </c>
      <c r="AS13" s="18">
        <v>70118</v>
      </c>
      <c r="AT13" s="18">
        <v>73748</v>
      </c>
      <c r="AU13" s="18">
        <v>73390</v>
      </c>
      <c r="AV13" s="18">
        <v>78766</v>
      </c>
      <c r="AW13" s="18">
        <v>81594</v>
      </c>
      <c r="AX13" s="18">
        <v>77620</v>
      </c>
      <c r="AY13" s="18">
        <v>81216</v>
      </c>
      <c r="AZ13" s="18">
        <v>81240</v>
      </c>
      <c r="BA13" s="18">
        <v>81956</v>
      </c>
      <c r="BB13" s="20">
        <f t="shared" si="10"/>
        <v>935308</v>
      </c>
      <c r="BC13" s="18">
        <v>82582</v>
      </c>
      <c r="BD13" s="18">
        <v>76340</v>
      </c>
      <c r="BE13" s="18">
        <v>78226</v>
      </c>
      <c r="BF13" s="18">
        <v>74260</v>
      </c>
      <c r="BG13" s="18">
        <v>76244</v>
      </c>
      <c r="BH13" s="18">
        <v>74850</v>
      </c>
      <c r="BI13" s="18">
        <v>78629</v>
      </c>
      <c r="BJ13" s="18">
        <v>83171</v>
      </c>
      <c r="BK13" s="18">
        <v>78719</v>
      </c>
      <c r="BL13" s="18">
        <v>84905</v>
      </c>
      <c r="BM13" s="18">
        <v>84339</v>
      </c>
      <c r="BN13" s="18">
        <v>91278</v>
      </c>
      <c r="BO13" s="20">
        <f t="shared" si="11"/>
        <v>963543</v>
      </c>
      <c r="BP13" s="18">
        <v>91339</v>
      </c>
      <c r="BQ13" s="18">
        <v>81434</v>
      </c>
      <c r="BR13" s="18">
        <v>81367</v>
      </c>
      <c r="BS13" s="18">
        <v>74393</v>
      </c>
      <c r="BT13" s="18">
        <v>79259</v>
      </c>
      <c r="BU13" s="18">
        <v>76505</v>
      </c>
      <c r="BV13" s="18">
        <v>78369</v>
      </c>
      <c r="BW13" s="18">
        <v>84113</v>
      </c>
      <c r="BX13" s="18">
        <v>78006</v>
      </c>
      <c r="BY13" s="18">
        <v>83141</v>
      </c>
      <c r="BZ13" s="18">
        <v>82619</v>
      </c>
      <c r="CA13" s="18">
        <v>83747</v>
      </c>
      <c r="CB13" s="20">
        <f t="shared" si="12"/>
        <v>974292</v>
      </c>
      <c r="CC13" s="18">
        <v>82273</v>
      </c>
      <c r="CD13" s="18">
        <v>77418</v>
      </c>
      <c r="CE13" s="18">
        <v>82208</v>
      </c>
      <c r="CF13" s="18">
        <v>77801</v>
      </c>
      <c r="CG13" s="21">
        <v>80994</v>
      </c>
      <c r="CH13" s="21">
        <v>78407</v>
      </c>
      <c r="CI13" s="21">
        <v>82010</v>
      </c>
      <c r="CJ13" s="21">
        <v>86605</v>
      </c>
      <c r="CK13" s="21">
        <v>82897</v>
      </c>
      <c r="CL13" s="21">
        <v>87882</v>
      </c>
      <c r="CM13" s="18">
        <v>84593</v>
      </c>
      <c r="CN13" s="18">
        <v>89807</v>
      </c>
      <c r="CO13" s="20">
        <f t="shared" si="13"/>
        <v>992895</v>
      </c>
      <c r="CP13" s="18">
        <v>87405</v>
      </c>
      <c r="CQ13" s="18">
        <v>85675</v>
      </c>
      <c r="CR13" s="18">
        <v>86366</v>
      </c>
      <c r="CS13" s="18">
        <v>82150</v>
      </c>
      <c r="CT13" s="21">
        <v>83413</v>
      </c>
      <c r="CU13" s="21">
        <v>80615</v>
      </c>
      <c r="CV13" s="21">
        <v>86238</v>
      </c>
      <c r="CW13" s="21">
        <v>89586</v>
      </c>
      <c r="CX13" s="21">
        <v>85932</v>
      </c>
      <c r="CY13" s="21">
        <v>89901</v>
      </c>
      <c r="CZ13" s="18">
        <v>90075</v>
      </c>
      <c r="DA13" s="18">
        <v>98603</v>
      </c>
      <c r="DB13" s="20">
        <f t="shared" si="14"/>
        <v>1045959</v>
      </c>
      <c r="DC13" s="18">
        <v>95363</v>
      </c>
      <c r="DD13" s="18">
        <v>86781</v>
      </c>
      <c r="DE13" s="77">
        <v>42784</v>
      </c>
      <c r="DF13" s="77">
        <v>0</v>
      </c>
      <c r="DG13" s="77">
        <v>0</v>
      </c>
      <c r="DH13" s="77">
        <v>9073</v>
      </c>
      <c r="DI13" s="77">
        <v>91117</v>
      </c>
      <c r="DJ13" s="77">
        <v>95361</v>
      </c>
      <c r="DK13" s="77">
        <v>89708</v>
      </c>
      <c r="DL13" s="57"/>
      <c r="DM13" s="57"/>
      <c r="DN13" s="57"/>
      <c r="DO13" s="57"/>
    </row>
    <row r="14" spans="1:119" x14ac:dyDescent="0.25">
      <c r="B14" s="4" t="s">
        <v>58</v>
      </c>
      <c r="C14" s="18">
        <v>0</v>
      </c>
      <c r="D14" s="18">
        <v>0</v>
      </c>
      <c r="E14" s="20">
        <v>76964</v>
      </c>
      <c r="F14" s="20">
        <v>147136</v>
      </c>
      <c r="G14" s="20">
        <v>149280</v>
      </c>
      <c r="H14" s="20">
        <v>145368</v>
      </c>
      <c r="I14" s="20">
        <v>160452</v>
      </c>
      <c r="J14" s="20">
        <v>155690</v>
      </c>
      <c r="K14" s="20">
        <v>145602</v>
      </c>
      <c r="L14" s="20">
        <v>156412</v>
      </c>
      <c r="M14" s="20">
        <v>156952</v>
      </c>
      <c r="N14" s="20">
        <v>179338</v>
      </c>
      <c r="O14" s="19">
        <f t="shared" si="7"/>
        <v>1473194</v>
      </c>
      <c r="P14" s="20">
        <f>SUM(P15:P16)</f>
        <v>186706</v>
      </c>
      <c r="Q14" s="20">
        <f t="shared" ref="Q14:AA14" si="23">SUM(Q15:Q16)</f>
        <v>170736</v>
      </c>
      <c r="R14" s="20">
        <f t="shared" si="23"/>
        <v>168182</v>
      </c>
      <c r="S14" s="20">
        <f t="shared" si="23"/>
        <v>160746</v>
      </c>
      <c r="T14" s="20">
        <f t="shared" si="23"/>
        <v>163266</v>
      </c>
      <c r="U14" s="20">
        <f t="shared" si="23"/>
        <v>160042</v>
      </c>
      <c r="V14" s="20">
        <f t="shared" si="23"/>
        <v>177858</v>
      </c>
      <c r="W14" s="20">
        <f t="shared" si="23"/>
        <v>174300</v>
      </c>
      <c r="X14" s="20">
        <f t="shared" si="23"/>
        <v>166750</v>
      </c>
      <c r="Y14" s="20">
        <f t="shared" si="23"/>
        <v>174044</v>
      </c>
      <c r="Z14" s="20">
        <f t="shared" si="23"/>
        <v>166142</v>
      </c>
      <c r="AA14" s="20">
        <f t="shared" si="23"/>
        <v>192804</v>
      </c>
      <c r="AB14" s="19">
        <f t="shared" si="8"/>
        <v>2061576</v>
      </c>
      <c r="AC14" s="20">
        <f>SUM(AC15:AC16)</f>
        <v>205526</v>
      </c>
      <c r="AD14" s="20">
        <f t="shared" ref="AD14:AN14" si="24">SUM(AD15:AD16)</f>
        <v>183470</v>
      </c>
      <c r="AE14" s="20">
        <f t="shared" si="24"/>
        <v>180036</v>
      </c>
      <c r="AF14" s="20">
        <f t="shared" si="24"/>
        <v>174358</v>
      </c>
      <c r="AG14" s="20">
        <f t="shared" si="24"/>
        <v>169398</v>
      </c>
      <c r="AH14" s="20">
        <f t="shared" si="24"/>
        <v>165920</v>
      </c>
      <c r="AI14" s="20">
        <f t="shared" si="24"/>
        <v>182570</v>
      </c>
      <c r="AJ14" s="20">
        <f t="shared" si="24"/>
        <v>178354</v>
      </c>
      <c r="AK14" s="20">
        <f t="shared" si="24"/>
        <v>171946</v>
      </c>
      <c r="AL14" s="20">
        <f t="shared" si="24"/>
        <v>180450</v>
      </c>
      <c r="AM14" s="20">
        <f t="shared" si="24"/>
        <v>173196</v>
      </c>
      <c r="AN14" s="20">
        <f t="shared" si="24"/>
        <v>205126</v>
      </c>
      <c r="AO14" s="19">
        <f t="shared" si="9"/>
        <v>2170350</v>
      </c>
      <c r="AP14" s="20">
        <f>SUM(AP15:AP16)</f>
        <v>223434</v>
      </c>
      <c r="AQ14" s="20">
        <f t="shared" ref="AQ14:BA14" si="25">SUM(AQ15:AQ16)</f>
        <v>206942</v>
      </c>
      <c r="AR14" s="20">
        <f t="shared" si="25"/>
        <v>197886</v>
      </c>
      <c r="AS14" s="20">
        <f t="shared" si="25"/>
        <v>189316</v>
      </c>
      <c r="AT14" s="20">
        <f t="shared" si="25"/>
        <v>185310</v>
      </c>
      <c r="AU14" s="20">
        <f t="shared" si="25"/>
        <v>180382</v>
      </c>
      <c r="AV14" s="20">
        <f t="shared" si="25"/>
        <v>196864</v>
      </c>
      <c r="AW14" s="20">
        <f t="shared" si="25"/>
        <v>198408</v>
      </c>
      <c r="AX14" s="20">
        <f t="shared" si="25"/>
        <v>190218</v>
      </c>
      <c r="AY14" s="20">
        <f t="shared" si="25"/>
        <v>197774</v>
      </c>
      <c r="AZ14" s="20">
        <f t="shared" si="25"/>
        <v>188982</v>
      </c>
      <c r="BA14" s="20">
        <f t="shared" si="25"/>
        <v>214308</v>
      </c>
      <c r="BB14" s="19">
        <f t="shared" si="10"/>
        <v>2369824</v>
      </c>
      <c r="BC14" s="20">
        <f>SUM(BC15:BC16)</f>
        <v>226490</v>
      </c>
      <c r="BD14" s="20">
        <f t="shared" ref="BD14:BN14" si="26">SUM(BD15:BD16)</f>
        <v>205282</v>
      </c>
      <c r="BE14" s="20">
        <f t="shared" si="26"/>
        <v>208518</v>
      </c>
      <c r="BF14" s="20">
        <f t="shared" si="26"/>
        <v>185852</v>
      </c>
      <c r="BG14" s="20">
        <f t="shared" si="26"/>
        <v>192688</v>
      </c>
      <c r="BH14" s="20">
        <f t="shared" si="26"/>
        <v>184932</v>
      </c>
      <c r="BI14" s="20">
        <f t="shared" si="26"/>
        <v>202050</v>
      </c>
      <c r="BJ14" s="20">
        <f t="shared" si="26"/>
        <v>205242</v>
      </c>
      <c r="BK14" s="20">
        <f t="shared" si="26"/>
        <v>189860</v>
      </c>
      <c r="BL14" s="20">
        <f t="shared" si="26"/>
        <v>202112</v>
      </c>
      <c r="BM14" s="20">
        <f t="shared" si="26"/>
        <v>197738</v>
      </c>
      <c r="BN14" s="20">
        <f t="shared" si="26"/>
        <v>237106</v>
      </c>
      <c r="BO14" s="19">
        <f t="shared" si="11"/>
        <v>2437870</v>
      </c>
      <c r="BP14" s="20">
        <f>SUM(BP15:BP16)</f>
        <v>246244</v>
      </c>
      <c r="BQ14" s="20">
        <f t="shared" ref="BQ14:CA14" si="27">SUM(BQ15:BQ16)</f>
        <v>215838</v>
      </c>
      <c r="BR14" s="20">
        <f t="shared" si="27"/>
        <v>211554</v>
      </c>
      <c r="BS14" s="20">
        <f t="shared" si="27"/>
        <v>198488</v>
      </c>
      <c r="BT14" s="20">
        <f t="shared" si="27"/>
        <v>198814</v>
      </c>
      <c r="BU14" s="20">
        <f t="shared" si="27"/>
        <v>192230</v>
      </c>
      <c r="BV14" s="20">
        <f t="shared" si="27"/>
        <v>216380</v>
      </c>
      <c r="BW14" s="20">
        <f t="shared" si="27"/>
        <v>218404</v>
      </c>
      <c r="BX14" s="20">
        <f t="shared" si="27"/>
        <v>202240</v>
      </c>
      <c r="BY14" s="20">
        <f t="shared" si="27"/>
        <v>212632</v>
      </c>
      <c r="BZ14" s="20">
        <f t="shared" si="27"/>
        <v>205520</v>
      </c>
      <c r="CA14" s="20">
        <f t="shared" si="27"/>
        <v>242884</v>
      </c>
      <c r="CB14" s="19">
        <f t="shared" si="12"/>
        <v>2561228</v>
      </c>
      <c r="CC14" s="20">
        <v>258794</v>
      </c>
      <c r="CD14" s="20">
        <v>231544</v>
      </c>
      <c r="CE14" s="20">
        <v>223212</v>
      </c>
      <c r="CF14" s="20">
        <v>213594</v>
      </c>
      <c r="CG14" s="20">
        <v>213302</v>
      </c>
      <c r="CH14" s="20">
        <v>203514</v>
      </c>
      <c r="CI14" s="20">
        <v>232230</v>
      </c>
      <c r="CJ14" s="20">
        <v>227506</v>
      </c>
      <c r="CK14" s="20">
        <v>215204</v>
      </c>
      <c r="CL14" s="20">
        <v>230414</v>
      </c>
      <c r="CM14" s="20">
        <v>219784</v>
      </c>
      <c r="CN14" s="20">
        <v>266466</v>
      </c>
      <c r="CO14" s="19">
        <f t="shared" si="13"/>
        <v>2735564</v>
      </c>
      <c r="CP14" s="20">
        <v>275670</v>
      </c>
      <c r="CQ14" s="20">
        <v>254678</v>
      </c>
      <c r="CR14" s="20">
        <v>252348</v>
      </c>
      <c r="CS14" s="20">
        <v>221346</v>
      </c>
      <c r="CT14" s="20">
        <v>228306</v>
      </c>
      <c r="CU14" s="20">
        <v>218320</v>
      </c>
      <c r="CV14" s="20">
        <v>251064</v>
      </c>
      <c r="CW14" s="20">
        <v>235960</v>
      </c>
      <c r="CX14" s="20">
        <v>223252</v>
      </c>
      <c r="CY14" s="20">
        <v>232560</v>
      </c>
      <c r="CZ14" s="20">
        <v>228748</v>
      </c>
      <c r="DA14" s="20">
        <v>271516</v>
      </c>
      <c r="DB14" s="19">
        <f t="shared" si="14"/>
        <v>2893768</v>
      </c>
      <c r="DC14" s="20">
        <f>SUM(DC15:DC16)</f>
        <v>279880</v>
      </c>
      <c r="DD14" s="20">
        <v>248574</v>
      </c>
      <c r="DE14" s="76">
        <f t="shared" ref="DE14:DF14" si="28">SUM(DE15:DE16)</f>
        <v>118768</v>
      </c>
      <c r="DF14" s="76">
        <f t="shared" si="28"/>
        <v>0</v>
      </c>
      <c r="DG14" s="76">
        <f t="shared" ref="DG14:DH14" si="29">SUM(DG15:DG16)</f>
        <v>0</v>
      </c>
      <c r="DH14" s="76">
        <f t="shared" si="29"/>
        <v>0</v>
      </c>
      <c r="DI14" s="76">
        <f t="shared" ref="DI14:DK14" si="30">SUM(DI15:DI16)</f>
        <v>0</v>
      </c>
      <c r="DJ14" s="76">
        <f t="shared" si="30"/>
        <v>0</v>
      </c>
      <c r="DK14" s="76">
        <f t="shared" si="30"/>
        <v>0</v>
      </c>
      <c r="DL14" s="57"/>
      <c r="DM14" s="57"/>
      <c r="DN14" s="57"/>
      <c r="DO14" s="57"/>
    </row>
    <row r="15" spans="1:119" x14ac:dyDescent="0.25">
      <c r="B15" s="14" t="s">
        <v>2</v>
      </c>
      <c r="C15" s="18">
        <v>0</v>
      </c>
      <c r="D15" s="18">
        <v>0</v>
      </c>
      <c r="E15" s="18">
        <v>40138</v>
      </c>
      <c r="F15" s="18">
        <v>74184</v>
      </c>
      <c r="G15" s="18">
        <v>71280</v>
      </c>
      <c r="H15" s="18">
        <v>69274</v>
      </c>
      <c r="I15" s="18">
        <v>80202</v>
      </c>
      <c r="J15" s="18">
        <v>73386</v>
      </c>
      <c r="K15" s="18">
        <v>69182</v>
      </c>
      <c r="L15" s="18">
        <v>73910</v>
      </c>
      <c r="M15" s="18">
        <v>72550</v>
      </c>
      <c r="N15" s="18">
        <v>89950</v>
      </c>
      <c r="O15" s="20">
        <f t="shared" si="7"/>
        <v>714056</v>
      </c>
      <c r="P15" s="18">
        <v>101498</v>
      </c>
      <c r="Q15" s="18">
        <v>88268</v>
      </c>
      <c r="R15" s="18">
        <v>81822</v>
      </c>
      <c r="S15" s="18">
        <v>81070</v>
      </c>
      <c r="T15" s="18">
        <v>79686</v>
      </c>
      <c r="U15" s="18">
        <v>75936</v>
      </c>
      <c r="V15" s="18">
        <v>88328</v>
      </c>
      <c r="W15" s="18">
        <v>82684</v>
      </c>
      <c r="X15" s="18">
        <v>79064</v>
      </c>
      <c r="Y15" s="18">
        <v>82270</v>
      </c>
      <c r="Z15" s="18">
        <v>76322</v>
      </c>
      <c r="AA15" s="18">
        <v>97070</v>
      </c>
      <c r="AB15" s="20">
        <f t="shared" si="8"/>
        <v>1014018</v>
      </c>
      <c r="AC15" s="18">
        <v>110752</v>
      </c>
      <c r="AD15" s="18">
        <v>95592</v>
      </c>
      <c r="AE15" s="18">
        <v>88674</v>
      </c>
      <c r="AF15" s="18">
        <v>90154</v>
      </c>
      <c r="AG15" s="18">
        <v>82804</v>
      </c>
      <c r="AH15" s="18">
        <v>79376</v>
      </c>
      <c r="AI15" s="18">
        <v>92860</v>
      </c>
      <c r="AJ15" s="18">
        <v>85792</v>
      </c>
      <c r="AK15" s="18">
        <v>80892</v>
      </c>
      <c r="AL15" s="18">
        <v>86364</v>
      </c>
      <c r="AM15" s="18">
        <v>81596</v>
      </c>
      <c r="AN15" s="18">
        <v>104950</v>
      </c>
      <c r="AO15" s="20">
        <f t="shared" si="9"/>
        <v>1079806</v>
      </c>
      <c r="AP15" s="18">
        <v>122960</v>
      </c>
      <c r="AQ15" s="18">
        <v>109512</v>
      </c>
      <c r="AR15" s="18">
        <v>97942</v>
      </c>
      <c r="AS15" s="18">
        <v>98062</v>
      </c>
      <c r="AT15" s="18">
        <v>91530</v>
      </c>
      <c r="AU15" s="18">
        <v>88536</v>
      </c>
      <c r="AV15" s="18">
        <v>98426</v>
      </c>
      <c r="AW15" s="18">
        <v>96634</v>
      </c>
      <c r="AX15" s="18">
        <v>93354</v>
      </c>
      <c r="AY15" s="18">
        <v>96456</v>
      </c>
      <c r="AZ15" s="18">
        <v>90618</v>
      </c>
      <c r="BA15" s="18">
        <v>113486</v>
      </c>
      <c r="BB15" s="20">
        <f t="shared" si="10"/>
        <v>1197516</v>
      </c>
      <c r="BC15" s="18">
        <v>125998</v>
      </c>
      <c r="BD15" s="18">
        <v>112240</v>
      </c>
      <c r="BE15" s="18">
        <v>111464</v>
      </c>
      <c r="BF15" s="18">
        <v>91790</v>
      </c>
      <c r="BG15" s="18">
        <v>97592</v>
      </c>
      <c r="BH15" s="18">
        <v>93426</v>
      </c>
      <c r="BI15" s="18">
        <v>106488</v>
      </c>
      <c r="BJ15" s="18">
        <v>103120</v>
      </c>
      <c r="BK15" s="18">
        <v>95230</v>
      </c>
      <c r="BL15" s="18">
        <v>101744</v>
      </c>
      <c r="BM15" s="18">
        <v>97306</v>
      </c>
      <c r="BN15" s="18">
        <v>128560</v>
      </c>
      <c r="BO15" s="20">
        <f t="shared" si="11"/>
        <v>1264958</v>
      </c>
      <c r="BP15" s="18">
        <v>138324</v>
      </c>
      <c r="BQ15" s="18">
        <v>117694</v>
      </c>
      <c r="BR15" s="18">
        <v>110270</v>
      </c>
      <c r="BS15" s="18">
        <v>106618</v>
      </c>
      <c r="BT15" s="18">
        <v>101488</v>
      </c>
      <c r="BU15" s="18">
        <v>97124</v>
      </c>
      <c r="BV15" s="18">
        <v>117258</v>
      </c>
      <c r="BW15" s="18">
        <v>111922</v>
      </c>
      <c r="BX15" s="18">
        <v>103032</v>
      </c>
      <c r="BY15" s="18">
        <v>108238</v>
      </c>
      <c r="BZ15" s="18">
        <v>102724</v>
      </c>
      <c r="CA15" s="18">
        <v>138028</v>
      </c>
      <c r="CB15" s="20">
        <f t="shared" si="12"/>
        <v>1352720</v>
      </c>
      <c r="CC15" s="18">
        <v>163518</v>
      </c>
      <c r="CD15" s="18">
        <v>142598</v>
      </c>
      <c r="CE15" s="18">
        <v>129420</v>
      </c>
      <c r="CF15" s="18">
        <v>126344</v>
      </c>
      <c r="CG15" s="21">
        <v>122538</v>
      </c>
      <c r="CH15" s="21">
        <v>116226</v>
      </c>
      <c r="CI15" s="21">
        <v>138990</v>
      </c>
      <c r="CJ15" s="21">
        <v>128970</v>
      </c>
      <c r="CK15" s="21">
        <v>121322</v>
      </c>
      <c r="CL15" s="21">
        <v>130528</v>
      </c>
      <c r="CM15" s="18">
        <v>123382</v>
      </c>
      <c r="CN15" s="18">
        <v>164542</v>
      </c>
      <c r="CO15" s="20">
        <f t="shared" si="13"/>
        <v>1608378</v>
      </c>
      <c r="CP15" s="18">
        <v>176466</v>
      </c>
      <c r="CQ15" s="18">
        <v>156512</v>
      </c>
      <c r="CR15" s="18">
        <v>154336</v>
      </c>
      <c r="CS15" s="18">
        <v>126990</v>
      </c>
      <c r="CT15" s="21">
        <v>133672</v>
      </c>
      <c r="CU15" s="21">
        <v>126402</v>
      </c>
      <c r="CV15" s="21">
        <v>152636</v>
      </c>
      <c r="CW15" s="21">
        <v>136496</v>
      </c>
      <c r="CX15" s="21">
        <v>126306</v>
      </c>
      <c r="CY15" s="21">
        <v>132192</v>
      </c>
      <c r="CZ15" s="18">
        <v>127994</v>
      </c>
      <c r="DA15" s="18">
        <v>161158</v>
      </c>
      <c r="DB15" s="20">
        <f t="shared" si="14"/>
        <v>1711160</v>
      </c>
      <c r="DC15" s="18">
        <v>173470</v>
      </c>
      <c r="DD15" s="18">
        <v>150826</v>
      </c>
      <c r="DE15" s="77">
        <v>71598</v>
      </c>
      <c r="DF15" s="77">
        <v>0</v>
      </c>
      <c r="DG15" s="77">
        <v>0</v>
      </c>
      <c r="DH15" s="77">
        <v>0</v>
      </c>
      <c r="DI15" s="77">
        <v>0</v>
      </c>
      <c r="DJ15" s="77">
        <v>0</v>
      </c>
      <c r="DK15" s="77">
        <v>0</v>
      </c>
      <c r="DL15" s="57"/>
      <c r="DM15" s="57"/>
      <c r="DN15" s="57"/>
      <c r="DO15" s="57"/>
    </row>
    <row r="16" spans="1:119" x14ac:dyDescent="0.25">
      <c r="B16" s="14" t="s">
        <v>3</v>
      </c>
      <c r="C16" s="18">
        <v>0</v>
      </c>
      <c r="D16" s="18">
        <v>0</v>
      </c>
      <c r="E16" s="18">
        <v>36826</v>
      </c>
      <c r="F16" s="18">
        <v>72952</v>
      </c>
      <c r="G16" s="18">
        <v>78000</v>
      </c>
      <c r="H16" s="18">
        <v>76094</v>
      </c>
      <c r="I16" s="18">
        <v>80250</v>
      </c>
      <c r="J16" s="18">
        <v>82304</v>
      </c>
      <c r="K16" s="18">
        <v>76420</v>
      </c>
      <c r="L16" s="18">
        <v>82502</v>
      </c>
      <c r="M16" s="18">
        <v>84402</v>
      </c>
      <c r="N16" s="18">
        <v>89388</v>
      </c>
      <c r="O16" s="20">
        <f t="shared" si="7"/>
        <v>759138</v>
      </c>
      <c r="P16" s="18">
        <v>85208</v>
      </c>
      <c r="Q16" s="18">
        <v>82468</v>
      </c>
      <c r="R16" s="18">
        <v>86360</v>
      </c>
      <c r="S16" s="18">
        <v>79676</v>
      </c>
      <c r="T16" s="18">
        <v>83580</v>
      </c>
      <c r="U16" s="18">
        <v>84106</v>
      </c>
      <c r="V16" s="18">
        <v>89530</v>
      </c>
      <c r="W16" s="18">
        <v>91616</v>
      </c>
      <c r="X16" s="18">
        <v>87686</v>
      </c>
      <c r="Y16" s="18">
        <v>91774</v>
      </c>
      <c r="Z16" s="18">
        <v>89820</v>
      </c>
      <c r="AA16" s="18">
        <v>95734</v>
      </c>
      <c r="AB16" s="20">
        <f t="shared" si="8"/>
        <v>1047558</v>
      </c>
      <c r="AC16" s="18">
        <v>94774</v>
      </c>
      <c r="AD16" s="18">
        <v>87878</v>
      </c>
      <c r="AE16" s="18">
        <v>91362</v>
      </c>
      <c r="AF16" s="18">
        <v>84204</v>
      </c>
      <c r="AG16" s="18">
        <v>86594</v>
      </c>
      <c r="AH16" s="18">
        <v>86544</v>
      </c>
      <c r="AI16" s="18">
        <v>89710</v>
      </c>
      <c r="AJ16" s="18">
        <v>92562</v>
      </c>
      <c r="AK16" s="18">
        <v>91054</v>
      </c>
      <c r="AL16" s="18">
        <v>94086</v>
      </c>
      <c r="AM16" s="18">
        <v>91600</v>
      </c>
      <c r="AN16" s="18">
        <v>100176</v>
      </c>
      <c r="AO16" s="20">
        <f t="shared" si="9"/>
        <v>1090544</v>
      </c>
      <c r="AP16" s="18">
        <v>100474</v>
      </c>
      <c r="AQ16" s="18">
        <v>97430</v>
      </c>
      <c r="AR16" s="18">
        <v>99944</v>
      </c>
      <c r="AS16" s="18">
        <v>91254</v>
      </c>
      <c r="AT16" s="18">
        <v>93780</v>
      </c>
      <c r="AU16" s="18">
        <v>91846</v>
      </c>
      <c r="AV16" s="18">
        <v>98438</v>
      </c>
      <c r="AW16" s="18">
        <v>101774</v>
      </c>
      <c r="AX16" s="18">
        <v>96864</v>
      </c>
      <c r="AY16" s="18">
        <v>101318</v>
      </c>
      <c r="AZ16" s="18">
        <v>98364</v>
      </c>
      <c r="BA16" s="18">
        <v>100822</v>
      </c>
      <c r="BB16" s="20">
        <f t="shared" si="10"/>
        <v>1172308</v>
      </c>
      <c r="BC16" s="18">
        <v>100492</v>
      </c>
      <c r="BD16" s="18">
        <v>93042</v>
      </c>
      <c r="BE16" s="18">
        <v>97054</v>
      </c>
      <c r="BF16" s="18">
        <v>94062</v>
      </c>
      <c r="BG16" s="18">
        <v>95096</v>
      </c>
      <c r="BH16" s="18">
        <v>91506</v>
      </c>
      <c r="BI16" s="18">
        <v>95562</v>
      </c>
      <c r="BJ16" s="18">
        <v>102122</v>
      </c>
      <c r="BK16" s="18">
        <v>94630</v>
      </c>
      <c r="BL16" s="18">
        <v>100368</v>
      </c>
      <c r="BM16" s="18">
        <v>100432</v>
      </c>
      <c r="BN16" s="18">
        <v>108546</v>
      </c>
      <c r="BO16" s="20">
        <f t="shared" si="11"/>
        <v>1172912</v>
      </c>
      <c r="BP16" s="18">
        <v>107920</v>
      </c>
      <c r="BQ16" s="18">
        <v>98144</v>
      </c>
      <c r="BR16" s="18">
        <v>101284</v>
      </c>
      <c r="BS16" s="18">
        <v>91870</v>
      </c>
      <c r="BT16" s="18">
        <v>97326</v>
      </c>
      <c r="BU16" s="18">
        <v>95106</v>
      </c>
      <c r="BV16" s="18">
        <v>99122</v>
      </c>
      <c r="BW16" s="18">
        <v>106482</v>
      </c>
      <c r="BX16" s="18">
        <v>99208</v>
      </c>
      <c r="BY16" s="18">
        <v>104394</v>
      </c>
      <c r="BZ16" s="18">
        <v>102796</v>
      </c>
      <c r="CA16" s="18">
        <v>104856</v>
      </c>
      <c r="CB16" s="20">
        <f t="shared" si="12"/>
        <v>1208508</v>
      </c>
      <c r="CC16" s="18">
        <v>95276</v>
      </c>
      <c r="CD16" s="18">
        <v>88946</v>
      </c>
      <c r="CE16" s="18">
        <v>93792</v>
      </c>
      <c r="CF16" s="18">
        <v>87250</v>
      </c>
      <c r="CG16" s="21">
        <v>90764</v>
      </c>
      <c r="CH16" s="21">
        <v>87288</v>
      </c>
      <c r="CI16" s="21">
        <v>93240</v>
      </c>
      <c r="CJ16" s="21">
        <v>98536</v>
      </c>
      <c r="CK16" s="21">
        <v>93882</v>
      </c>
      <c r="CL16" s="21">
        <v>99886</v>
      </c>
      <c r="CM16" s="18">
        <v>96402</v>
      </c>
      <c r="CN16" s="18">
        <v>101924</v>
      </c>
      <c r="CO16" s="20">
        <f t="shared" si="13"/>
        <v>1127186</v>
      </c>
      <c r="CP16" s="18">
        <v>99204</v>
      </c>
      <c r="CQ16" s="18">
        <v>98166</v>
      </c>
      <c r="CR16" s="18">
        <v>98012</v>
      </c>
      <c r="CS16" s="18">
        <v>94356</v>
      </c>
      <c r="CT16" s="21">
        <v>94634</v>
      </c>
      <c r="CU16" s="21">
        <v>91918</v>
      </c>
      <c r="CV16" s="21">
        <v>98428</v>
      </c>
      <c r="CW16" s="21">
        <v>99464</v>
      </c>
      <c r="CX16" s="21">
        <v>96946</v>
      </c>
      <c r="CY16" s="21">
        <v>100368</v>
      </c>
      <c r="CZ16" s="18">
        <v>100754</v>
      </c>
      <c r="DA16" s="18">
        <v>110358</v>
      </c>
      <c r="DB16" s="20">
        <f t="shared" si="14"/>
        <v>1182608</v>
      </c>
      <c r="DC16" s="18">
        <v>106410</v>
      </c>
      <c r="DD16" s="18">
        <v>97748</v>
      </c>
      <c r="DE16" s="77">
        <v>47170</v>
      </c>
      <c r="DF16" s="77">
        <v>0</v>
      </c>
      <c r="DG16" s="77">
        <v>0</v>
      </c>
      <c r="DH16" s="77">
        <v>0</v>
      </c>
      <c r="DI16" s="77">
        <v>0</v>
      </c>
      <c r="DJ16" s="77">
        <v>0</v>
      </c>
      <c r="DK16" s="77">
        <v>0</v>
      </c>
      <c r="DL16" s="57"/>
      <c r="DM16" s="57"/>
      <c r="DN16" s="57"/>
      <c r="DO16" s="57"/>
    </row>
    <row r="17" spans="2:119" x14ac:dyDescent="0.25">
      <c r="B17" s="4" t="s">
        <v>59</v>
      </c>
      <c r="C17" s="18">
        <v>0</v>
      </c>
      <c r="D17" s="18">
        <v>0</v>
      </c>
      <c r="E17" s="20">
        <v>60346</v>
      </c>
      <c r="F17" s="20">
        <v>128568</v>
      </c>
      <c r="G17" s="20">
        <v>128678</v>
      </c>
      <c r="H17" s="20">
        <v>123476</v>
      </c>
      <c r="I17" s="20">
        <v>134002</v>
      </c>
      <c r="J17" s="20">
        <v>132788</v>
      </c>
      <c r="K17" s="20">
        <v>126898</v>
      </c>
      <c r="L17" s="20">
        <v>136882</v>
      </c>
      <c r="M17" s="20">
        <v>130990</v>
      </c>
      <c r="N17" s="20">
        <v>147218</v>
      </c>
      <c r="O17" s="19">
        <f t="shared" si="7"/>
        <v>1249846</v>
      </c>
      <c r="P17" s="20">
        <f>SUM(P18:P19)</f>
        <v>140362</v>
      </c>
      <c r="Q17" s="20">
        <f t="shared" ref="Q17:AA17" si="31">SUM(Q18:Q19)</f>
        <v>131750</v>
      </c>
      <c r="R17" s="20">
        <f t="shared" si="31"/>
        <v>135608</v>
      </c>
      <c r="S17" s="20">
        <f t="shared" si="31"/>
        <v>131210</v>
      </c>
      <c r="T17" s="20">
        <f t="shared" si="31"/>
        <v>132838</v>
      </c>
      <c r="U17" s="20">
        <f t="shared" si="31"/>
        <v>130844</v>
      </c>
      <c r="V17" s="20">
        <f t="shared" si="31"/>
        <v>145972</v>
      </c>
      <c r="W17" s="20">
        <f t="shared" si="31"/>
        <v>138914</v>
      </c>
      <c r="X17" s="20">
        <f t="shared" si="31"/>
        <v>134874</v>
      </c>
      <c r="Y17" s="20">
        <f t="shared" si="31"/>
        <v>146138</v>
      </c>
      <c r="Z17" s="20">
        <f t="shared" si="31"/>
        <v>138746</v>
      </c>
      <c r="AA17" s="20">
        <f t="shared" si="31"/>
        <v>157890</v>
      </c>
      <c r="AB17" s="19">
        <f t="shared" si="8"/>
        <v>1665146</v>
      </c>
      <c r="AC17" s="20">
        <f>SUM(AC18:AC19)</f>
        <v>152816</v>
      </c>
      <c r="AD17" s="20">
        <f t="shared" ref="AD17:AN17" si="32">SUM(AD18:AD19)</f>
        <v>144046</v>
      </c>
      <c r="AE17" s="20">
        <f t="shared" si="32"/>
        <v>144954</v>
      </c>
      <c r="AF17" s="20">
        <f t="shared" si="32"/>
        <v>141228</v>
      </c>
      <c r="AG17" s="20">
        <f t="shared" si="32"/>
        <v>140530</v>
      </c>
      <c r="AH17" s="20">
        <f t="shared" si="32"/>
        <v>137716</v>
      </c>
      <c r="AI17" s="20">
        <f t="shared" si="32"/>
        <v>152054</v>
      </c>
      <c r="AJ17" s="20">
        <f t="shared" si="32"/>
        <v>152858</v>
      </c>
      <c r="AK17" s="20">
        <f t="shared" si="32"/>
        <v>144814</v>
      </c>
      <c r="AL17" s="20">
        <f t="shared" si="32"/>
        <v>152976</v>
      </c>
      <c r="AM17" s="20">
        <f t="shared" si="32"/>
        <v>147124</v>
      </c>
      <c r="AN17" s="20">
        <f t="shared" si="32"/>
        <v>168140</v>
      </c>
      <c r="AO17" s="19">
        <f t="shared" si="9"/>
        <v>1779256</v>
      </c>
      <c r="AP17" s="20">
        <f>SUM(AP18:AP19)</f>
        <v>164358</v>
      </c>
      <c r="AQ17" s="20">
        <f t="shared" ref="AQ17:BA17" si="33">SUM(AQ18:AQ19)</f>
        <v>156468</v>
      </c>
      <c r="AR17" s="20">
        <f t="shared" si="33"/>
        <v>157884</v>
      </c>
      <c r="AS17" s="20">
        <f t="shared" si="33"/>
        <v>150860</v>
      </c>
      <c r="AT17" s="20">
        <f t="shared" si="33"/>
        <v>151296</v>
      </c>
      <c r="AU17" s="20">
        <f t="shared" si="33"/>
        <v>147760</v>
      </c>
      <c r="AV17" s="20">
        <f t="shared" si="33"/>
        <v>160844</v>
      </c>
      <c r="AW17" s="20">
        <f t="shared" si="33"/>
        <v>165528</v>
      </c>
      <c r="AX17" s="20">
        <f t="shared" si="33"/>
        <v>154224</v>
      </c>
      <c r="AY17" s="20">
        <f t="shared" si="33"/>
        <v>158188</v>
      </c>
      <c r="AZ17" s="20">
        <f t="shared" si="33"/>
        <v>155314</v>
      </c>
      <c r="BA17" s="20">
        <f t="shared" si="33"/>
        <v>170604</v>
      </c>
      <c r="BB17" s="19">
        <f t="shared" si="10"/>
        <v>1893328</v>
      </c>
      <c r="BC17" s="20">
        <f>SUM(BC18:BC19)</f>
        <v>165492</v>
      </c>
      <c r="BD17" s="20">
        <f t="shared" ref="BD17:BN17" si="34">SUM(BD18:BD19)</f>
        <v>155962</v>
      </c>
      <c r="BE17" s="20">
        <f t="shared" si="34"/>
        <v>162916</v>
      </c>
      <c r="BF17" s="20">
        <f t="shared" si="34"/>
        <v>151516</v>
      </c>
      <c r="BG17" s="20">
        <f t="shared" si="34"/>
        <v>155254</v>
      </c>
      <c r="BH17" s="20">
        <f t="shared" si="34"/>
        <v>151614</v>
      </c>
      <c r="BI17" s="20">
        <f t="shared" si="34"/>
        <v>164938</v>
      </c>
      <c r="BJ17" s="20">
        <f t="shared" si="34"/>
        <v>167026</v>
      </c>
      <c r="BK17" s="20">
        <f t="shared" si="34"/>
        <v>155110</v>
      </c>
      <c r="BL17" s="20">
        <f t="shared" si="34"/>
        <v>166912</v>
      </c>
      <c r="BM17" s="20">
        <f t="shared" si="34"/>
        <v>162384</v>
      </c>
      <c r="BN17" s="20">
        <f t="shared" si="34"/>
        <v>184828</v>
      </c>
      <c r="BO17" s="19">
        <f t="shared" si="11"/>
        <v>1943952</v>
      </c>
      <c r="BP17" s="20">
        <f>SUM(BP18:BP19)</f>
        <v>180072</v>
      </c>
      <c r="BQ17" s="20">
        <f t="shared" ref="BQ17:CA17" si="35">SUM(BQ18:BQ19)</f>
        <v>168998</v>
      </c>
      <c r="BR17" s="20">
        <f t="shared" si="35"/>
        <v>169930</v>
      </c>
      <c r="BS17" s="20">
        <f t="shared" si="35"/>
        <v>166834</v>
      </c>
      <c r="BT17" s="20">
        <f t="shared" si="35"/>
        <v>169890</v>
      </c>
      <c r="BU17" s="20">
        <f t="shared" si="35"/>
        <v>161464</v>
      </c>
      <c r="BV17" s="20">
        <f t="shared" si="35"/>
        <v>180934</v>
      </c>
      <c r="BW17" s="20">
        <f t="shared" si="35"/>
        <v>183002</v>
      </c>
      <c r="BX17" s="20">
        <f t="shared" si="35"/>
        <v>170650</v>
      </c>
      <c r="BY17" s="20">
        <f t="shared" si="35"/>
        <v>182506</v>
      </c>
      <c r="BZ17" s="20">
        <f t="shared" si="35"/>
        <v>176410</v>
      </c>
      <c r="CA17" s="20">
        <f t="shared" si="35"/>
        <v>203962</v>
      </c>
      <c r="CB17" s="19">
        <f t="shared" si="12"/>
        <v>2114652</v>
      </c>
      <c r="CC17" s="20">
        <v>196730</v>
      </c>
      <c r="CD17" s="20">
        <v>188078</v>
      </c>
      <c r="CE17" s="20">
        <v>191936</v>
      </c>
      <c r="CF17" s="20">
        <v>187366</v>
      </c>
      <c r="CG17" s="20">
        <v>189856</v>
      </c>
      <c r="CH17" s="20">
        <v>186100</v>
      </c>
      <c r="CI17" s="20">
        <v>216100</v>
      </c>
      <c r="CJ17" s="20">
        <v>217556</v>
      </c>
      <c r="CK17" s="20">
        <v>202960</v>
      </c>
      <c r="CL17" s="20">
        <v>212378</v>
      </c>
      <c r="CM17" s="20">
        <v>201984</v>
      </c>
      <c r="CN17" s="20">
        <v>233298</v>
      </c>
      <c r="CO17" s="19">
        <f t="shared" si="13"/>
        <v>2424342</v>
      </c>
      <c r="CP17" s="20">
        <v>220828</v>
      </c>
      <c r="CQ17" s="20">
        <v>215004</v>
      </c>
      <c r="CR17" s="20">
        <v>216834</v>
      </c>
      <c r="CS17" s="20">
        <v>205124</v>
      </c>
      <c r="CT17" s="20">
        <v>208918</v>
      </c>
      <c r="CU17" s="20">
        <v>197680</v>
      </c>
      <c r="CV17" s="20">
        <v>227450</v>
      </c>
      <c r="CW17" s="20">
        <v>219186</v>
      </c>
      <c r="CX17" s="20">
        <v>206940</v>
      </c>
      <c r="CY17" s="20">
        <v>218042</v>
      </c>
      <c r="CZ17" s="20">
        <v>216906</v>
      </c>
      <c r="DA17" s="20">
        <v>251230</v>
      </c>
      <c r="DB17" s="19">
        <f t="shared" si="14"/>
        <v>2604142</v>
      </c>
      <c r="DC17" s="20">
        <f>SUM(DC18:DC19)</f>
        <v>238736</v>
      </c>
      <c r="DD17" s="20">
        <v>216720</v>
      </c>
      <c r="DE17" s="76">
        <f t="shared" ref="DE17:DF17" si="36">SUM(DE18:DE19)</f>
        <v>110382</v>
      </c>
      <c r="DF17" s="76">
        <f t="shared" si="36"/>
        <v>0</v>
      </c>
      <c r="DG17" s="76">
        <f t="shared" ref="DG17:DH17" si="37">SUM(DG18:DG19)</f>
        <v>0</v>
      </c>
      <c r="DH17" s="76">
        <f t="shared" si="37"/>
        <v>0</v>
      </c>
      <c r="DI17" s="76">
        <f t="shared" ref="DI17:DK17" si="38">SUM(DI18:DI19)</f>
        <v>0</v>
      </c>
      <c r="DJ17" s="76">
        <f t="shared" si="38"/>
        <v>0</v>
      </c>
      <c r="DK17" s="76">
        <f t="shared" si="38"/>
        <v>102142</v>
      </c>
      <c r="DL17" s="57"/>
      <c r="DM17" s="57"/>
      <c r="DN17" s="57"/>
      <c r="DO17" s="57"/>
    </row>
    <row r="18" spans="2:119" x14ac:dyDescent="0.25">
      <c r="B18" s="14" t="s">
        <v>2</v>
      </c>
      <c r="C18" s="18">
        <v>0</v>
      </c>
      <c r="D18" s="18">
        <v>0</v>
      </c>
      <c r="E18" s="18">
        <v>20614</v>
      </c>
      <c r="F18" s="18">
        <v>47234</v>
      </c>
      <c r="G18" s="18">
        <v>44802</v>
      </c>
      <c r="H18" s="18">
        <v>42738</v>
      </c>
      <c r="I18" s="18">
        <v>50454</v>
      </c>
      <c r="J18" s="18">
        <v>44940</v>
      </c>
      <c r="K18" s="18">
        <v>42232</v>
      </c>
      <c r="L18" s="18">
        <v>45850</v>
      </c>
      <c r="M18" s="18">
        <v>42846</v>
      </c>
      <c r="N18" s="18">
        <v>54952</v>
      </c>
      <c r="O18" s="20">
        <f t="shared" si="7"/>
        <v>436662</v>
      </c>
      <c r="P18" s="18">
        <v>52440</v>
      </c>
      <c r="Q18" s="18">
        <v>46484</v>
      </c>
      <c r="R18" s="18">
        <v>45384</v>
      </c>
      <c r="S18" s="18">
        <v>46770</v>
      </c>
      <c r="T18" s="18">
        <v>45454</v>
      </c>
      <c r="U18" s="18">
        <v>44098</v>
      </c>
      <c r="V18" s="18">
        <v>54592</v>
      </c>
      <c r="W18" s="18">
        <v>47776</v>
      </c>
      <c r="X18" s="18">
        <v>43666</v>
      </c>
      <c r="Y18" s="18">
        <v>49628</v>
      </c>
      <c r="Z18" s="18">
        <v>44994</v>
      </c>
      <c r="AA18" s="18">
        <v>58082</v>
      </c>
      <c r="AB18" s="20">
        <f t="shared" si="8"/>
        <v>579368</v>
      </c>
      <c r="AC18" s="18">
        <v>55360</v>
      </c>
      <c r="AD18" s="18">
        <v>51938</v>
      </c>
      <c r="AE18" s="18">
        <v>50120</v>
      </c>
      <c r="AF18" s="18">
        <v>53244</v>
      </c>
      <c r="AG18" s="18">
        <v>49064</v>
      </c>
      <c r="AH18" s="18">
        <v>48750</v>
      </c>
      <c r="AI18" s="18">
        <v>60216</v>
      </c>
      <c r="AJ18" s="18">
        <v>54984</v>
      </c>
      <c r="AK18" s="18">
        <v>50362</v>
      </c>
      <c r="AL18" s="18">
        <v>54458</v>
      </c>
      <c r="AM18" s="18">
        <v>50176</v>
      </c>
      <c r="AN18" s="18">
        <v>65194</v>
      </c>
      <c r="AO18" s="20">
        <f t="shared" si="9"/>
        <v>643866</v>
      </c>
      <c r="AP18" s="18">
        <v>63168</v>
      </c>
      <c r="AQ18" s="18">
        <v>60464</v>
      </c>
      <c r="AR18" s="18">
        <v>57050</v>
      </c>
      <c r="AS18" s="18">
        <v>58664</v>
      </c>
      <c r="AT18" s="18">
        <v>55312</v>
      </c>
      <c r="AU18" s="18">
        <v>53422</v>
      </c>
      <c r="AV18" s="18">
        <v>60978</v>
      </c>
      <c r="AW18" s="18">
        <v>59908</v>
      </c>
      <c r="AX18" s="18">
        <v>55022</v>
      </c>
      <c r="AY18" s="18">
        <v>56582</v>
      </c>
      <c r="AZ18" s="18">
        <v>53214</v>
      </c>
      <c r="BA18" s="18">
        <v>67278</v>
      </c>
      <c r="BB18" s="20">
        <f t="shared" si="10"/>
        <v>701062</v>
      </c>
      <c r="BC18" s="18">
        <v>63384</v>
      </c>
      <c r="BD18" s="18">
        <v>60604</v>
      </c>
      <c r="BE18" s="18">
        <v>63124</v>
      </c>
      <c r="BF18" s="18">
        <v>55610</v>
      </c>
      <c r="BG18" s="18">
        <v>58516</v>
      </c>
      <c r="BH18" s="18">
        <v>56552</v>
      </c>
      <c r="BI18" s="18">
        <v>67786</v>
      </c>
      <c r="BJ18" s="18">
        <v>64790</v>
      </c>
      <c r="BK18" s="18">
        <v>57264</v>
      </c>
      <c r="BL18" s="18">
        <v>62286</v>
      </c>
      <c r="BM18" s="18">
        <v>59432</v>
      </c>
      <c r="BN18" s="18">
        <v>75922</v>
      </c>
      <c r="BO18" s="20">
        <f t="shared" si="11"/>
        <v>745270</v>
      </c>
      <c r="BP18" s="18">
        <v>71346</v>
      </c>
      <c r="BQ18" s="18">
        <v>67260</v>
      </c>
      <c r="BR18" s="18">
        <v>66972</v>
      </c>
      <c r="BS18" s="18">
        <v>70482</v>
      </c>
      <c r="BT18" s="18">
        <v>67002</v>
      </c>
      <c r="BU18" s="18">
        <v>64326</v>
      </c>
      <c r="BV18" s="18">
        <v>79416</v>
      </c>
      <c r="BW18" s="18">
        <v>75772</v>
      </c>
      <c r="BX18" s="18">
        <v>69334</v>
      </c>
      <c r="BY18" s="18">
        <v>74458</v>
      </c>
      <c r="BZ18" s="18">
        <v>71488</v>
      </c>
      <c r="CA18" s="18">
        <v>94418</v>
      </c>
      <c r="CB18" s="20">
        <f t="shared" si="12"/>
        <v>872274</v>
      </c>
      <c r="CC18" s="18">
        <v>90538</v>
      </c>
      <c r="CD18" s="18">
        <v>88004</v>
      </c>
      <c r="CE18" s="18">
        <v>84876</v>
      </c>
      <c r="CF18" s="18">
        <v>88118</v>
      </c>
      <c r="CG18" s="21">
        <v>86106</v>
      </c>
      <c r="CH18" s="21">
        <v>83578</v>
      </c>
      <c r="CI18" s="21">
        <v>103180</v>
      </c>
      <c r="CJ18" s="21">
        <v>96926</v>
      </c>
      <c r="CK18" s="21">
        <v>86612</v>
      </c>
      <c r="CL18" s="21">
        <v>92402</v>
      </c>
      <c r="CM18" s="18">
        <v>84936</v>
      </c>
      <c r="CN18" s="18">
        <v>112646</v>
      </c>
      <c r="CO18" s="20">
        <f t="shared" si="13"/>
        <v>1097922</v>
      </c>
      <c r="CP18" s="18">
        <v>106060</v>
      </c>
      <c r="CQ18" s="18">
        <v>102456</v>
      </c>
      <c r="CR18" s="18">
        <v>104850</v>
      </c>
      <c r="CS18" s="18">
        <v>95288</v>
      </c>
      <c r="CT18" s="21">
        <v>99538</v>
      </c>
      <c r="CU18" s="21">
        <v>93606</v>
      </c>
      <c r="CV18" s="21">
        <v>117312</v>
      </c>
      <c r="CW18" s="21">
        <v>105152</v>
      </c>
      <c r="CX18" s="21">
        <v>94012</v>
      </c>
      <c r="CY18" s="21">
        <v>98780</v>
      </c>
      <c r="CZ18" s="18">
        <v>97670</v>
      </c>
      <c r="DA18" s="18">
        <v>122524</v>
      </c>
      <c r="DB18" s="20">
        <f t="shared" si="14"/>
        <v>1237248</v>
      </c>
      <c r="DC18" s="18">
        <v>118664</v>
      </c>
      <c r="DD18" s="18">
        <v>105904</v>
      </c>
      <c r="DE18" s="77">
        <v>53302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45969</v>
      </c>
      <c r="DL18" s="57"/>
      <c r="DM18" s="57"/>
      <c r="DN18" s="57"/>
      <c r="DO18" s="57"/>
    </row>
    <row r="19" spans="2:119" x14ac:dyDescent="0.25">
      <c r="B19" s="14" t="s">
        <v>3</v>
      </c>
      <c r="C19" s="18">
        <v>0</v>
      </c>
      <c r="D19" s="18">
        <v>0</v>
      </c>
      <c r="E19" s="18">
        <v>39732</v>
      </c>
      <c r="F19" s="18">
        <v>81334</v>
      </c>
      <c r="G19" s="18">
        <v>83876</v>
      </c>
      <c r="H19" s="18">
        <v>80738</v>
      </c>
      <c r="I19" s="18">
        <v>83548</v>
      </c>
      <c r="J19" s="18">
        <v>87848</v>
      </c>
      <c r="K19" s="18">
        <v>84666</v>
      </c>
      <c r="L19" s="18">
        <v>91032</v>
      </c>
      <c r="M19" s="18">
        <v>88144</v>
      </c>
      <c r="N19" s="18">
        <v>92266</v>
      </c>
      <c r="O19" s="20">
        <f t="shared" si="7"/>
        <v>813184</v>
      </c>
      <c r="P19" s="18">
        <v>87922</v>
      </c>
      <c r="Q19" s="18">
        <v>85266</v>
      </c>
      <c r="R19" s="18">
        <v>90224</v>
      </c>
      <c r="S19" s="18">
        <v>84440</v>
      </c>
      <c r="T19" s="18">
        <v>87384</v>
      </c>
      <c r="U19" s="18">
        <v>86746</v>
      </c>
      <c r="V19" s="18">
        <v>91380</v>
      </c>
      <c r="W19" s="18">
        <v>91138</v>
      </c>
      <c r="X19" s="18">
        <v>91208</v>
      </c>
      <c r="Y19" s="18">
        <v>96510</v>
      </c>
      <c r="Z19" s="18">
        <v>93752</v>
      </c>
      <c r="AA19" s="18">
        <v>99808</v>
      </c>
      <c r="AB19" s="20">
        <f t="shared" si="8"/>
        <v>1085778</v>
      </c>
      <c r="AC19" s="18">
        <v>97456</v>
      </c>
      <c r="AD19" s="18">
        <v>92108</v>
      </c>
      <c r="AE19" s="18">
        <v>94834</v>
      </c>
      <c r="AF19" s="18">
        <v>87984</v>
      </c>
      <c r="AG19" s="18">
        <v>91466</v>
      </c>
      <c r="AH19" s="18">
        <v>88966</v>
      </c>
      <c r="AI19" s="18">
        <v>91838</v>
      </c>
      <c r="AJ19" s="18">
        <v>97874</v>
      </c>
      <c r="AK19" s="18">
        <v>94452</v>
      </c>
      <c r="AL19" s="18">
        <v>98518</v>
      </c>
      <c r="AM19" s="18">
        <v>96948</v>
      </c>
      <c r="AN19" s="18">
        <v>102946</v>
      </c>
      <c r="AO19" s="20">
        <f t="shared" si="9"/>
        <v>1135390</v>
      </c>
      <c r="AP19" s="18">
        <v>101190</v>
      </c>
      <c r="AQ19" s="18">
        <v>96004</v>
      </c>
      <c r="AR19" s="18">
        <v>100834</v>
      </c>
      <c r="AS19" s="18">
        <v>92196</v>
      </c>
      <c r="AT19" s="18">
        <v>95984</v>
      </c>
      <c r="AU19" s="18">
        <v>94338</v>
      </c>
      <c r="AV19" s="18">
        <v>99866</v>
      </c>
      <c r="AW19" s="18">
        <v>105620</v>
      </c>
      <c r="AX19" s="18">
        <v>99202</v>
      </c>
      <c r="AY19" s="18">
        <v>101606</v>
      </c>
      <c r="AZ19" s="18">
        <v>102100</v>
      </c>
      <c r="BA19" s="18">
        <v>103326</v>
      </c>
      <c r="BB19" s="20">
        <f t="shared" si="10"/>
        <v>1192266</v>
      </c>
      <c r="BC19" s="18">
        <v>102108</v>
      </c>
      <c r="BD19" s="18">
        <v>95358</v>
      </c>
      <c r="BE19" s="18">
        <v>99792</v>
      </c>
      <c r="BF19" s="18">
        <v>95906</v>
      </c>
      <c r="BG19" s="18">
        <v>96738</v>
      </c>
      <c r="BH19" s="18">
        <v>95062</v>
      </c>
      <c r="BI19" s="18">
        <v>97152</v>
      </c>
      <c r="BJ19" s="18">
        <v>102236</v>
      </c>
      <c r="BK19" s="18">
        <v>97846</v>
      </c>
      <c r="BL19" s="18">
        <v>104626</v>
      </c>
      <c r="BM19" s="18">
        <v>102952</v>
      </c>
      <c r="BN19" s="18">
        <v>108906</v>
      </c>
      <c r="BO19" s="20">
        <f t="shared" si="11"/>
        <v>1198682</v>
      </c>
      <c r="BP19" s="18">
        <v>108726</v>
      </c>
      <c r="BQ19" s="18">
        <v>101738</v>
      </c>
      <c r="BR19" s="18">
        <v>102958</v>
      </c>
      <c r="BS19" s="18">
        <v>96352</v>
      </c>
      <c r="BT19" s="18">
        <v>102888</v>
      </c>
      <c r="BU19" s="18">
        <v>97138</v>
      </c>
      <c r="BV19" s="18">
        <v>101518</v>
      </c>
      <c r="BW19" s="18">
        <v>107230</v>
      </c>
      <c r="BX19" s="18">
        <v>101316</v>
      </c>
      <c r="BY19" s="18">
        <v>108048</v>
      </c>
      <c r="BZ19" s="18">
        <v>104922</v>
      </c>
      <c r="CA19" s="18">
        <v>109544</v>
      </c>
      <c r="CB19" s="20">
        <f t="shared" si="12"/>
        <v>1242378</v>
      </c>
      <c r="CC19" s="18">
        <v>106192</v>
      </c>
      <c r="CD19" s="18">
        <v>100074</v>
      </c>
      <c r="CE19" s="18">
        <v>107060</v>
      </c>
      <c r="CF19" s="18">
        <v>99248</v>
      </c>
      <c r="CG19" s="21">
        <v>103750</v>
      </c>
      <c r="CH19" s="21">
        <v>102522</v>
      </c>
      <c r="CI19" s="21">
        <v>112920</v>
      </c>
      <c r="CJ19" s="21">
        <v>120630</v>
      </c>
      <c r="CK19" s="21">
        <v>116348</v>
      </c>
      <c r="CL19" s="21">
        <v>119976</v>
      </c>
      <c r="CM19" s="18">
        <v>117048</v>
      </c>
      <c r="CN19" s="18">
        <v>120652</v>
      </c>
      <c r="CO19" s="20">
        <f t="shared" si="13"/>
        <v>1326420</v>
      </c>
      <c r="CP19" s="18">
        <v>114768</v>
      </c>
      <c r="CQ19" s="18">
        <v>112548</v>
      </c>
      <c r="CR19" s="18">
        <v>111984</v>
      </c>
      <c r="CS19" s="18">
        <v>109836</v>
      </c>
      <c r="CT19" s="21">
        <v>109380</v>
      </c>
      <c r="CU19" s="21">
        <v>104074</v>
      </c>
      <c r="CV19" s="21">
        <v>110138</v>
      </c>
      <c r="CW19" s="21">
        <v>114034</v>
      </c>
      <c r="CX19" s="21">
        <v>112928</v>
      </c>
      <c r="CY19" s="21">
        <v>119262</v>
      </c>
      <c r="CZ19" s="18">
        <v>119236</v>
      </c>
      <c r="DA19" s="18">
        <v>128706</v>
      </c>
      <c r="DB19" s="20">
        <f t="shared" si="14"/>
        <v>1366894</v>
      </c>
      <c r="DC19" s="18">
        <v>120072</v>
      </c>
      <c r="DD19" s="18">
        <v>110816</v>
      </c>
      <c r="DE19" s="77">
        <v>57080</v>
      </c>
      <c r="DF19" s="77">
        <v>0</v>
      </c>
      <c r="DG19" s="77">
        <v>0</v>
      </c>
      <c r="DH19" s="77">
        <v>0</v>
      </c>
      <c r="DI19" s="77">
        <v>0</v>
      </c>
      <c r="DJ19" s="77">
        <v>0</v>
      </c>
      <c r="DK19" s="77">
        <v>56173</v>
      </c>
      <c r="DL19" s="57"/>
      <c r="DM19" s="57"/>
      <c r="DN19" s="57"/>
      <c r="DO19" s="57"/>
    </row>
    <row r="20" spans="2:119" x14ac:dyDescent="0.25">
      <c r="B20" s="6" t="s">
        <v>10</v>
      </c>
      <c r="C20" s="22">
        <f t="shared" ref="C20:BN20" si="39">SUM(C21:C22)</f>
        <v>0</v>
      </c>
      <c r="D20" s="22">
        <f t="shared" si="39"/>
        <v>0</v>
      </c>
      <c r="E20" s="22">
        <f t="shared" si="39"/>
        <v>175732</v>
      </c>
      <c r="F20" s="22">
        <f t="shared" si="39"/>
        <v>360002</v>
      </c>
      <c r="G20" s="22">
        <f t="shared" si="39"/>
        <v>362196</v>
      </c>
      <c r="H20" s="22">
        <f t="shared" si="39"/>
        <v>351376</v>
      </c>
      <c r="I20" s="22">
        <f t="shared" si="39"/>
        <v>391166</v>
      </c>
      <c r="J20" s="22">
        <f t="shared" si="39"/>
        <v>377772</v>
      </c>
      <c r="K20" s="22">
        <f t="shared" si="39"/>
        <v>354528</v>
      </c>
      <c r="L20" s="22">
        <f t="shared" si="39"/>
        <v>383776</v>
      </c>
      <c r="M20" s="22">
        <f t="shared" si="39"/>
        <v>374672</v>
      </c>
      <c r="N20" s="22">
        <f t="shared" si="39"/>
        <v>432440</v>
      </c>
      <c r="O20" s="22">
        <f t="shared" si="39"/>
        <v>3563660</v>
      </c>
      <c r="P20" s="22">
        <f t="shared" si="39"/>
        <v>425398</v>
      </c>
      <c r="Q20" s="22">
        <f t="shared" si="39"/>
        <v>395746</v>
      </c>
      <c r="R20" s="22">
        <f t="shared" si="39"/>
        <v>395694</v>
      </c>
      <c r="S20" s="22">
        <f t="shared" si="39"/>
        <v>384280</v>
      </c>
      <c r="T20" s="22">
        <f t="shared" si="39"/>
        <v>387448</v>
      </c>
      <c r="U20" s="22">
        <f t="shared" si="39"/>
        <v>383172</v>
      </c>
      <c r="V20" s="22">
        <f t="shared" si="39"/>
        <v>431186</v>
      </c>
      <c r="W20" s="22">
        <f t="shared" si="39"/>
        <v>415146</v>
      </c>
      <c r="X20" s="22">
        <f t="shared" si="39"/>
        <v>396214</v>
      </c>
      <c r="Y20" s="22">
        <f t="shared" si="39"/>
        <v>420868</v>
      </c>
      <c r="Z20" s="22">
        <f t="shared" si="39"/>
        <v>399216</v>
      </c>
      <c r="AA20" s="22">
        <f t="shared" si="39"/>
        <v>464910</v>
      </c>
      <c r="AB20" s="22">
        <f t="shared" si="39"/>
        <v>4899278</v>
      </c>
      <c r="AC20" s="22">
        <f t="shared" si="39"/>
        <v>468564</v>
      </c>
      <c r="AD20" s="22">
        <f t="shared" si="39"/>
        <v>480268</v>
      </c>
      <c r="AE20" s="22">
        <f t="shared" si="39"/>
        <v>534340</v>
      </c>
      <c r="AF20" s="22">
        <f t="shared" si="39"/>
        <v>522766</v>
      </c>
      <c r="AG20" s="22">
        <f t="shared" si="39"/>
        <v>513888</v>
      </c>
      <c r="AH20" s="22">
        <f t="shared" si="39"/>
        <v>498342</v>
      </c>
      <c r="AI20" s="22">
        <f t="shared" si="39"/>
        <v>559684</v>
      </c>
      <c r="AJ20" s="22">
        <f t="shared" si="39"/>
        <v>549270</v>
      </c>
      <c r="AK20" s="22">
        <f t="shared" si="39"/>
        <v>521640</v>
      </c>
      <c r="AL20" s="22">
        <f t="shared" si="39"/>
        <v>549356</v>
      </c>
      <c r="AM20" s="22">
        <f t="shared" si="39"/>
        <v>527452</v>
      </c>
      <c r="AN20" s="22">
        <f t="shared" si="39"/>
        <v>616560</v>
      </c>
      <c r="AO20" s="22">
        <f t="shared" si="39"/>
        <v>6342130</v>
      </c>
      <c r="AP20" s="22">
        <f t="shared" si="39"/>
        <v>627178</v>
      </c>
      <c r="AQ20" s="22">
        <f t="shared" si="39"/>
        <v>596750</v>
      </c>
      <c r="AR20" s="22">
        <f t="shared" si="39"/>
        <v>577416</v>
      </c>
      <c r="AS20" s="22">
        <f t="shared" si="39"/>
        <v>557784</v>
      </c>
      <c r="AT20" s="22">
        <f t="shared" si="39"/>
        <v>546184</v>
      </c>
      <c r="AU20" s="22">
        <f t="shared" si="39"/>
        <v>536674</v>
      </c>
      <c r="AV20" s="22">
        <f t="shared" si="39"/>
        <v>588386</v>
      </c>
      <c r="AW20" s="22">
        <f t="shared" si="39"/>
        <v>599026</v>
      </c>
      <c r="AX20" s="22">
        <f t="shared" si="39"/>
        <v>564854</v>
      </c>
      <c r="AY20" s="22">
        <f t="shared" si="39"/>
        <v>585850</v>
      </c>
      <c r="AZ20" s="22">
        <f t="shared" si="39"/>
        <v>565378</v>
      </c>
      <c r="BA20" s="22">
        <f t="shared" si="39"/>
        <v>637866</v>
      </c>
      <c r="BB20" s="22">
        <f t="shared" si="39"/>
        <v>6983346</v>
      </c>
      <c r="BC20" s="22">
        <f t="shared" si="39"/>
        <v>638146</v>
      </c>
      <c r="BD20" s="22">
        <f t="shared" si="39"/>
        <v>596152</v>
      </c>
      <c r="BE20" s="22">
        <f t="shared" si="39"/>
        <v>616460</v>
      </c>
      <c r="BF20" s="22">
        <f t="shared" si="39"/>
        <v>553088</v>
      </c>
      <c r="BG20" s="22">
        <f t="shared" si="39"/>
        <v>573012</v>
      </c>
      <c r="BH20" s="22">
        <f t="shared" si="39"/>
        <v>550991</v>
      </c>
      <c r="BI20" s="22">
        <f t="shared" si="39"/>
        <v>607692</v>
      </c>
      <c r="BJ20" s="22">
        <f t="shared" si="39"/>
        <v>618548</v>
      </c>
      <c r="BK20" s="22">
        <f t="shared" si="39"/>
        <v>567719</v>
      </c>
      <c r="BL20" s="22">
        <f t="shared" si="39"/>
        <v>608665</v>
      </c>
      <c r="BM20" s="22">
        <f t="shared" si="39"/>
        <v>594809</v>
      </c>
      <c r="BN20" s="22">
        <f t="shared" si="39"/>
        <v>697822</v>
      </c>
      <c r="BO20" s="22">
        <f t="shared" ref="BO20:CV20" si="40">SUM(BO21:BO22)</f>
        <v>7223104</v>
      </c>
      <c r="BP20" s="22">
        <f t="shared" si="40"/>
        <v>700145</v>
      </c>
      <c r="BQ20" s="22">
        <f t="shared" si="40"/>
        <v>632579</v>
      </c>
      <c r="BR20" s="22">
        <f t="shared" si="40"/>
        <v>617181</v>
      </c>
      <c r="BS20" s="22">
        <f t="shared" si="40"/>
        <v>594240</v>
      </c>
      <c r="BT20" s="22">
        <f t="shared" si="40"/>
        <v>594372</v>
      </c>
      <c r="BU20" s="22">
        <f t="shared" si="40"/>
        <v>567474</v>
      </c>
      <c r="BV20" s="22">
        <f t="shared" si="40"/>
        <v>642285</v>
      </c>
      <c r="BW20" s="22">
        <f t="shared" si="40"/>
        <v>646009</v>
      </c>
      <c r="BX20" s="22">
        <f t="shared" si="40"/>
        <v>590602</v>
      </c>
      <c r="BY20" s="22">
        <f t="shared" si="40"/>
        <v>633558</v>
      </c>
      <c r="BZ20" s="22">
        <f t="shared" si="40"/>
        <v>612130</v>
      </c>
      <c r="CA20" s="22">
        <f t="shared" si="40"/>
        <v>722109</v>
      </c>
      <c r="CB20" s="22">
        <f t="shared" si="40"/>
        <v>7552684</v>
      </c>
      <c r="CC20" s="22">
        <f t="shared" si="40"/>
        <v>727037</v>
      </c>
      <c r="CD20" s="22">
        <f t="shared" si="40"/>
        <v>681126</v>
      </c>
      <c r="CE20" s="22">
        <f t="shared" si="40"/>
        <v>673385</v>
      </c>
      <c r="CF20" s="22">
        <f t="shared" si="40"/>
        <v>659973</v>
      </c>
      <c r="CG20" s="22">
        <f t="shared" si="40"/>
        <v>647990</v>
      </c>
      <c r="CH20" s="22">
        <f t="shared" si="40"/>
        <v>621143</v>
      </c>
      <c r="CI20" s="22">
        <f t="shared" si="40"/>
        <v>718340</v>
      </c>
      <c r="CJ20" s="22">
        <f t="shared" si="40"/>
        <v>709305</v>
      </c>
      <c r="CK20" s="22">
        <f t="shared" si="40"/>
        <v>664005</v>
      </c>
      <c r="CL20" s="22">
        <f t="shared" si="40"/>
        <v>710061</v>
      </c>
      <c r="CM20" s="22">
        <f t="shared" si="40"/>
        <v>668101</v>
      </c>
      <c r="CN20" s="22">
        <f t="shared" si="40"/>
        <v>799516</v>
      </c>
      <c r="CO20" s="22">
        <f t="shared" si="40"/>
        <v>8279982</v>
      </c>
      <c r="CP20" s="22">
        <f t="shared" si="40"/>
        <v>783793</v>
      </c>
      <c r="CQ20" s="22">
        <f t="shared" si="40"/>
        <v>745407</v>
      </c>
      <c r="CR20" s="22">
        <f t="shared" si="40"/>
        <v>751804</v>
      </c>
      <c r="CS20" s="22">
        <f t="shared" si="40"/>
        <v>665820</v>
      </c>
      <c r="CT20" s="22">
        <f t="shared" si="40"/>
        <v>686147</v>
      </c>
      <c r="CU20" s="22">
        <f t="shared" si="40"/>
        <v>652624</v>
      </c>
      <c r="CV20" s="22">
        <f t="shared" si="40"/>
        <v>766807</v>
      </c>
      <c r="CW20" s="22">
        <f t="shared" ref="CW20:DB20" si="41">SUM(CW21:CW22)</f>
        <v>730415</v>
      </c>
      <c r="CX20" s="22">
        <f t="shared" si="41"/>
        <v>679544</v>
      </c>
      <c r="CY20" s="22">
        <f t="shared" si="41"/>
        <v>716364</v>
      </c>
      <c r="CZ20" s="22">
        <f t="shared" si="41"/>
        <v>710224</v>
      </c>
      <c r="DA20" s="22">
        <f t="shared" si="41"/>
        <v>838275</v>
      </c>
      <c r="DB20" s="22">
        <f t="shared" si="41"/>
        <v>8727224</v>
      </c>
      <c r="DC20" s="22">
        <f>SUM(DC21:DC22)</f>
        <v>825844</v>
      </c>
      <c r="DD20" s="22">
        <v>742863</v>
      </c>
      <c r="DE20" s="78">
        <f>SUM(DE21:DE22)</f>
        <v>363657</v>
      </c>
      <c r="DF20" s="78">
        <f t="shared" ref="DF20:DH20" si="42">SUM(DF21:DF22)</f>
        <v>0</v>
      </c>
      <c r="DG20" s="78">
        <f t="shared" si="42"/>
        <v>0</v>
      </c>
      <c r="DH20" s="78">
        <f t="shared" si="42"/>
        <v>54464</v>
      </c>
      <c r="DI20" s="78">
        <f t="shared" ref="DI20:DJ20" si="43">SUM(DI21:DI22)</f>
        <v>290713</v>
      </c>
      <c r="DJ20" s="78">
        <f t="shared" si="43"/>
        <v>288085</v>
      </c>
      <c r="DK20" s="78">
        <f t="shared" ref="DK20" si="44">SUM(DK21:DK22)</f>
        <v>361679</v>
      </c>
      <c r="DL20" s="57"/>
      <c r="DM20" s="57"/>
      <c r="DN20" s="57"/>
      <c r="DO20" s="57"/>
    </row>
    <row r="21" spans="2:119" x14ac:dyDescent="0.25">
      <c r="B21" s="14" t="s">
        <v>2</v>
      </c>
      <c r="C21" s="23">
        <f t="shared" ref="C21:BN21" si="45">IF($B21="","",C9+C12+C15+C18)</f>
        <v>0</v>
      </c>
      <c r="D21" s="23">
        <f t="shared" si="45"/>
        <v>0</v>
      </c>
      <c r="E21" s="23">
        <f t="shared" si="45"/>
        <v>70408</v>
      </c>
      <c r="F21" s="23">
        <f t="shared" si="45"/>
        <v>148732</v>
      </c>
      <c r="G21" s="23">
        <f>IF($B21="","",G9+G12+G15+G18)</f>
        <v>139330</v>
      </c>
      <c r="H21" s="23">
        <f t="shared" si="45"/>
        <v>134206</v>
      </c>
      <c r="I21" s="23">
        <f t="shared" si="45"/>
        <v>163394</v>
      </c>
      <c r="J21" s="23">
        <f t="shared" si="45"/>
        <v>142880</v>
      </c>
      <c r="K21" s="23">
        <f t="shared" si="45"/>
        <v>132968</v>
      </c>
      <c r="L21" s="23">
        <f t="shared" si="45"/>
        <v>144630</v>
      </c>
      <c r="M21" s="23">
        <f t="shared" si="45"/>
        <v>137298</v>
      </c>
      <c r="N21" s="23">
        <f t="shared" si="45"/>
        <v>180234</v>
      </c>
      <c r="O21" s="23">
        <f t="shared" si="45"/>
        <v>1394080</v>
      </c>
      <c r="P21" s="23">
        <f t="shared" si="45"/>
        <v>185426</v>
      </c>
      <c r="Q21" s="23">
        <f t="shared" si="45"/>
        <v>164142</v>
      </c>
      <c r="R21" s="23">
        <f t="shared" si="45"/>
        <v>152844</v>
      </c>
      <c r="S21" s="23">
        <f t="shared" si="45"/>
        <v>157044</v>
      </c>
      <c r="T21" s="23">
        <f t="shared" si="45"/>
        <v>150650</v>
      </c>
      <c r="U21" s="23">
        <f t="shared" si="45"/>
        <v>144162</v>
      </c>
      <c r="V21" s="23">
        <f t="shared" si="45"/>
        <v>177434</v>
      </c>
      <c r="W21" s="23">
        <f t="shared" si="45"/>
        <v>158656</v>
      </c>
      <c r="X21" s="23">
        <f t="shared" si="45"/>
        <v>146160</v>
      </c>
      <c r="Y21" s="23">
        <f t="shared" si="45"/>
        <v>159438</v>
      </c>
      <c r="Z21" s="23">
        <f t="shared" si="45"/>
        <v>143748</v>
      </c>
      <c r="AA21" s="23">
        <f t="shared" si="45"/>
        <v>191950</v>
      </c>
      <c r="AB21" s="23">
        <f t="shared" si="45"/>
        <v>1931654</v>
      </c>
      <c r="AC21" s="23">
        <f t="shared" si="45"/>
        <v>199862</v>
      </c>
      <c r="AD21" s="23">
        <f t="shared" si="45"/>
        <v>195562</v>
      </c>
      <c r="AE21" s="23">
        <f t="shared" si="45"/>
        <v>195862</v>
      </c>
      <c r="AF21" s="23">
        <f t="shared" si="45"/>
        <v>212244</v>
      </c>
      <c r="AG21" s="23">
        <f t="shared" si="45"/>
        <v>186744</v>
      </c>
      <c r="AH21" s="23">
        <f t="shared" si="45"/>
        <v>179874</v>
      </c>
      <c r="AI21" s="23">
        <f t="shared" si="45"/>
        <v>229152</v>
      </c>
      <c r="AJ21" s="23">
        <f t="shared" si="45"/>
        <v>203078</v>
      </c>
      <c r="AK21" s="23">
        <f t="shared" si="45"/>
        <v>184388</v>
      </c>
      <c r="AL21" s="23">
        <f t="shared" si="45"/>
        <v>201024</v>
      </c>
      <c r="AM21" s="23">
        <f t="shared" si="45"/>
        <v>185166</v>
      </c>
      <c r="AN21" s="23">
        <f t="shared" si="45"/>
        <v>250274</v>
      </c>
      <c r="AO21" s="23">
        <f t="shared" si="45"/>
        <v>2423230</v>
      </c>
      <c r="AP21" s="23">
        <f t="shared" si="45"/>
        <v>261524</v>
      </c>
      <c r="AQ21" s="23">
        <f t="shared" si="45"/>
        <v>245918</v>
      </c>
      <c r="AR21" s="23">
        <f t="shared" si="45"/>
        <v>216792</v>
      </c>
      <c r="AS21" s="23">
        <f t="shared" si="45"/>
        <v>230022</v>
      </c>
      <c r="AT21" s="23">
        <f t="shared" si="45"/>
        <v>205676</v>
      </c>
      <c r="AU21" s="23">
        <f t="shared" si="45"/>
        <v>199404</v>
      </c>
      <c r="AV21" s="23">
        <f t="shared" si="45"/>
        <v>230102</v>
      </c>
      <c r="AW21" s="23">
        <f t="shared" si="45"/>
        <v>224812</v>
      </c>
      <c r="AX21" s="23">
        <f t="shared" si="45"/>
        <v>210672</v>
      </c>
      <c r="AY21" s="23">
        <f t="shared" si="45"/>
        <v>216128</v>
      </c>
      <c r="AZ21" s="23">
        <f t="shared" si="45"/>
        <v>199992</v>
      </c>
      <c r="BA21" s="23">
        <f t="shared" si="45"/>
        <v>266850</v>
      </c>
      <c r="BB21" s="23">
        <f t="shared" si="45"/>
        <v>2707892</v>
      </c>
      <c r="BC21" s="23">
        <f t="shared" si="45"/>
        <v>268078</v>
      </c>
      <c r="BD21" s="23">
        <f t="shared" si="45"/>
        <v>251818</v>
      </c>
      <c r="BE21" s="23">
        <f t="shared" si="45"/>
        <v>259510</v>
      </c>
      <c r="BF21" s="23">
        <f t="shared" si="45"/>
        <v>206866</v>
      </c>
      <c r="BG21" s="23">
        <f t="shared" si="45"/>
        <v>221260</v>
      </c>
      <c r="BH21" s="23">
        <f t="shared" si="45"/>
        <v>211869</v>
      </c>
      <c r="BI21" s="23">
        <f t="shared" si="45"/>
        <v>254743</v>
      </c>
      <c r="BJ21" s="23">
        <f t="shared" si="45"/>
        <v>244181</v>
      </c>
      <c r="BK21" s="23">
        <f t="shared" si="45"/>
        <v>215368</v>
      </c>
      <c r="BL21" s="23">
        <f t="shared" si="45"/>
        <v>233804</v>
      </c>
      <c r="BM21" s="23">
        <f t="shared" si="45"/>
        <v>221008</v>
      </c>
      <c r="BN21" s="23">
        <f t="shared" si="45"/>
        <v>296516</v>
      </c>
      <c r="BO21" s="23">
        <f t="shared" ref="BO21:CV21" si="46">IF($B21="","",BO9+BO12+BO15+BO18)</f>
        <v>2885021</v>
      </c>
      <c r="BP21" s="23">
        <f t="shared" si="46"/>
        <v>298060</v>
      </c>
      <c r="BQ21" s="23">
        <f t="shared" si="46"/>
        <v>267439</v>
      </c>
      <c r="BR21" s="23">
        <f t="shared" si="46"/>
        <v>246102</v>
      </c>
      <c r="BS21" s="23">
        <f t="shared" si="46"/>
        <v>253591</v>
      </c>
      <c r="BT21" s="23">
        <f t="shared" si="46"/>
        <v>230687</v>
      </c>
      <c r="BU21" s="23">
        <f t="shared" si="46"/>
        <v>219161</v>
      </c>
      <c r="BV21" s="23">
        <f t="shared" si="46"/>
        <v>281282</v>
      </c>
      <c r="BW21" s="23">
        <f t="shared" si="46"/>
        <v>260648</v>
      </c>
      <c r="BX21" s="23">
        <f t="shared" si="46"/>
        <v>230958</v>
      </c>
      <c r="BY21" s="23">
        <f t="shared" si="46"/>
        <v>250123</v>
      </c>
      <c r="BZ21" s="23">
        <f t="shared" si="46"/>
        <v>234731</v>
      </c>
      <c r="CA21" s="23">
        <f t="shared" si="46"/>
        <v>333506</v>
      </c>
      <c r="CB21" s="23">
        <f t="shared" si="46"/>
        <v>3106288</v>
      </c>
      <c r="CC21" s="23">
        <f t="shared" si="46"/>
        <v>354988</v>
      </c>
      <c r="CD21" s="23">
        <f t="shared" si="46"/>
        <v>324694</v>
      </c>
      <c r="CE21" s="23">
        <f t="shared" si="46"/>
        <v>291845</v>
      </c>
      <c r="CF21" s="23">
        <f t="shared" si="46"/>
        <v>301116</v>
      </c>
      <c r="CG21" s="23">
        <f t="shared" si="46"/>
        <v>284434</v>
      </c>
      <c r="CH21" s="23">
        <f t="shared" si="46"/>
        <v>268744</v>
      </c>
      <c r="CI21" s="23">
        <f t="shared" si="46"/>
        <v>341074</v>
      </c>
      <c r="CJ21" s="23">
        <f t="shared" si="46"/>
        <v>310922</v>
      </c>
      <c r="CK21" s="23">
        <f t="shared" si="46"/>
        <v>278766</v>
      </c>
      <c r="CL21" s="23">
        <f t="shared" si="46"/>
        <v>305383</v>
      </c>
      <c r="CM21" s="23">
        <f t="shared" si="46"/>
        <v>276392</v>
      </c>
      <c r="CN21" s="23">
        <f t="shared" si="46"/>
        <v>389911</v>
      </c>
      <c r="CO21" s="23">
        <f t="shared" si="46"/>
        <v>3728269</v>
      </c>
      <c r="CP21" s="23">
        <f t="shared" si="46"/>
        <v>388484</v>
      </c>
      <c r="CQ21" s="23">
        <f t="shared" si="46"/>
        <v>358636</v>
      </c>
      <c r="CR21" s="23">
        <f t="shared" si="46"/>
        <v>362264</v>
      </c>
      <c r="CS21" s="23">
        <f t="shared" si="46"/>
        <v>292148</v>
      </c>
      <c r="CT21" s="23">
        <f t="shared" si="46"/>
        <v>310466</v>
      </c>
      <c r="CU21" s="23">
        <f t="shared" si="46"/>
        <v>291495</v>
      </c>
      <c r="CV21" s="23">
        <f t="shared" si="46"/>
        <v>381555</v>
      </c>
      <c r="CW21" s="23">
        <f t="shared" ref="CW21:DC22" si="47">IF($B21="","",CW9+CW12+CW15+CW18)</f>
        <v>332215</v>
      </c>
      <c r="CX21" s="23">
        <f t="shared" si="47"/>
        <v>293232</v>
      </c>
      <c r="CY21" s="23">
        <f t="shared" si="47"/>
        <v>311647</v>
      </c>
      <c r="CZ21" s="23">
        <f t="shared" ref="CZ21" si="48">IF($B21="","",CZ9+CZ12+CZ15+CZ18)</f>
        <v>306657</v>
      </c>
      <c r="DA21" s="23">
        <f t="shared" si="47"/>
        <v>397330</v>
      </c>
      <c r="DB21" s="23">
        <f t="shared" si="47"/>
        <v>4026129</v>
      </c>
      <c r="DC21" s="67">
        <f t="shared" si="47"/>
        <v>405771</v>
      </c>
      <c r="DD21" s="67">
        <v>356176</v>
      </c>
      <c r="DE21" s="79">
        <f t="shared" ref="DE21:DF22" si="49">IF($B21="","",DE9+DE12+DE15+DE18)</f>
        <v>170337</v>
      </c>
      <c r="DF21" s="79">
        <f t="shared" si="49"/>
        <v>0</v>
      </c>
      <c r="DG21" s="79">
        <f t="shared" ref="DG21:DJ22" si="50">IF($B21="","",DG9+DG12+DG15+DG18)</f>
        <v>0</v>
      </c>
      <c r="DH21" s="79">
        <f t="shared" si="50"/>
        <v>17019</v>
      </c>
      <c r="DI21" s="79">
        <f t="shared" si="50"/>
        <v>104835</v>
      </c>
      <c r="DJ21" s="79">
        <f t="shared" si="50"/>
        <v>93743</v>
      </c>
      <c r="DK21" s="79">
        <f t="shared" ref="DK21" si="51">IF($B21="","",DK9+DK12+DK15+DK18)</f>
        <v>121967</v>
      </c>
      <c r="DL21" s="57"/>
      <c r="DM21" s="57"/>
      <c r="DN21" s="57"/>
      <c r="DO21" s="57"/>
    </row>
    <row r="22" spans="2:119" x14ac:dyDescent="0.25">
      <c r="B22" s="14" t="s">
        <v>3</v>
      </c>
      <c r="C22" s="23">
        <f t="shared" ref="C22:BN22" si="52">IF($B22="","",C10+C13+C16+C19)</f>
        <v>0</v>
      </c>
      <c r="D22" s="23">
        <f t="shared" si="52"/>
        <v>0</v>
      </c>
      <c r="E22" s="23">
        <f t="shared" si="52"/>
        <v>105324</v>
      </c>
      <c r="F22" s="23">
        <f t="shared" si="52"/>
        <v>211270</v>
      </c>
      <c r="G22" s="23">
        <f t="shared" si="52"/>
        <v>222866</v>
      </c>
      <c r="H22" s="23">
        <f t="shared" si="52"/>
        <v>217170</v>
      </c>
      <c r="I22" s="23">
        <f t="shared" si="52"/>
        <v>227772</v>
      </c>
      <c r="J22" s="23">
        <f t="shared" si="52"/>
        <v>234892</v>
      </c>
      <c r="K22" s="23">
        <f t="shared" si="52"/>
        <v>221560</v>
      </c>
      <c r="L22" s="23">
        <f t="shared" si="52"/>
        <v>239146</v>
      </c>
      <c r="M22" s="23">
        <f t="shared" si="52"/>
        <v>237374</v>
      </c>
      <c r="N22" s="23">
        <f t="shared" si="52"/>
        <v>252206</v>
      </c>
      <c r="O22" s="23">
        <f t="shared" si="52"/>
        <v>2169580</v>
      </c>
      <c r="P22" s="23">
        <f t="shared" si="52"/>
        <v>239972</v>
      </c>
      <c r="Q22" s="23">
        <f t="shared" si="52"/>
        <v>231604</v>
      </c>
      <c r="R22" s="23">
        <f t="shared" si="52"/>
        <v>242850</v>
      </c>
      <c r="S22" s="23">
        <f t="shared" si="52"/>
        <v>227236</v>
      </c>
      <c r="T22" s="23">
        <f t="shared" si="52"/>
        <v>236798</v>
      </c>
      <c r="U22" s="23">
        <f t="shared" si="52"/>
        <v>239010</v>
      </c>
      <c r="V22" s="23">
        <f t="shared" si="52"/>
        <v>253752</v>
      </c>
      <c r="W22" s="23">
        <f t="shared" si="52"/>
        <v>256490</v>
      </c>
      <c r="X22" s="23">
        <f t="shared" si="52"/>
        <v>250054</v>
      </c>
      <c r="Y22" s="23">
        <f t="shared" si="52"/>
        <v>261430</v>
      </c>
      <c r="Z22" s="23">
        <f t="shared" si="52"/>
        <v>255468</v>
      </c>
      <c r="AA22" s="23">
        <f t="shared" si="52"/>
        <v>272960</v>
      </c>
      <c r="AB22" s="23">
        <f t="shared" si="52"/>
        <v>2967624</v>
      </c>
      <c r="AC22" s="23">
        <f t="shared" si="52"/>
        <v>268702</v>
      </c>
      <c r="AD22" s="23">
        <f t="shared" si="52"/>
        <v>284706</v>
      </c>
      <c r="AE22" s="23">
        <f t="shared" si="52"/>
        <v>338478</v>
      </c>
      <c r="AF22" s="23">
        <f t="shared" si="52"/>
        <v>310522</v>
      </c>
      <c r="AG22" s="23">
        <f t="shared" si="52"/>
        <v>327144</v>
      </c>
      <c r="AH22" s="23">
        <f t="shared" si="52"/>
        <v>318468</v>
      </c>
      <c r="AI22" s="23">
        <f t="shared" si="52"/>
        <v>330532</v>
      </c>
      <c r="AJ22" s="23">
        <f t="shared" si="52"/>
        <v>346192</v>
      </c>
      <c r="AK22" s="23">
        <f t="shared" si="52"/>
        <v>337252</v>
      </c>
      <c r="AL22" s="23">
        <f t="shared" si="52"/>
        <v>348332</v>
      </c>
      <c r="AM22" s="23">
        <f t="shared" si="52"/>
        <v>342286</v>
      </c>
      <c r="AN22" s="23">
        <f t="shared" si="52"/>
        <v>366286</v>
      </c>
      <c r="AO22" s="23">
        <f t="shared" si="52"/>
        <v>3918900</v>
      </c>
      <c r="AP22" s="23">
        <f t="shared" si="52"/>
        <v>365654</v>
      </c>
      <c r="AQ22" s="23">
        <f t="shared" si="52"/>
        <v>350832</v>
      </c>
      <c r="AR22" s="23">
        <f t="shared" si="52"/>
        <v>360624</v>
      </c>
      <c r="AS22" s="23">
        <f t="shared" si="52"/>
        <v>327762</v>
      </c>
      <c r="AT22" s="23">
        <f t="shared" si="52"/>
        <v>340508</v>
      </c>
      <c r="AU22" s="23">
        <f t="shared" si="52"/>
        <v>337270</v>
      </c>
      <c r="AV22" s="23">
        <f t="shared" si="52"/>
        <v>358284</v>
      </c>
      <c r="AW22" s="23">
        <f t="shared" si="52"/>
        <v>374214</v>
      </c>
      <c r="AX22" s="23">
        <f t="shared" si="52"/>
        <v>354182</v>
      </c>
      <c r="AY22" s="23">
        <f t="shared" si="52"/>
        <v>369722</v>
      </c>
      <c r="AZ22" s="23">
        <f t="shared" si="52"/>
        <v>365386</v>
      </c>
      <c r="BA22" s="23">
        <f t="shared" si="52"/>
        <v>371016</v>
      </c>
      <c r="BB22" s="23">
        <f t="shared" si="52"/>
        <v>4275454</v>
      </c>
      <c r="BC22" s="23">
        <f t="shared" si="52"/>
        <v>370068</v>
      </c>
      <c r="BD22" s="23">
        <f t="shared" si="52"/>
        <v>344334</v>
      </c>
      <c r="BE22" s="23">
        <f t="shared" si="52"/>
        <v>356950</v>
      </c>
      <c r="BF22" s="23">
        <f t="shared" si="52"/>
        <v>346222</v>
      </c>
      <c r="BG22" s="23">
        <f t="shared" si="52"/>
        <v>351752</v>
      </c>
      <c r="BH22" s="23">
        <f t="shared" si="52"/>
        <v>339122</v>
      </c>
      <c r="BI22" s="23">
        <f t="shared" si="52"/>
        <v>352949</v>
      </c>
      <c r="BJ22" s="23">
        <f t="shared" si="52"/>
        <v>374367</v>
      </c>
      <c r="BK22" s="23">
        <f t="shared" si="52"/>
        <v>352351</v>
      </c>
      <c r="BL22" s="23">
        <f t="shared" si="52"/>
        <v>374861</v>
      </c>
      <c r="BM22" s="23">
        <f t="shared" si="52"/>
        <v>373801</v>
      </c>
      <c r="BN22" s="23">
        <f t="shared" si="52"/>
        <v>401306</v>
      </c>
      <c r="BO22" s="23">
        <f t="shared" ref="BO22:CV22" si="53">IF($B22="","",BO10+BO13+BO16+BO19)</f>
        <v>4338083</v>
      </c>
      <c r="BP22" s="23">
        <f t="shared" si="53"/>
        <v>402085</v>
      </c>
      <c r="BQ22" s="23">
        <f t="shared" si="53"/>
        <v>365140</v>
      </c>
      <c r="BR22" s="23">
        <f t="shared" si="53"/>
        <v>371079</v>
      </c>
      <c r="BS22" s="23">
        <f t="shared" si="53"/>
        <v>340649</v>
      </c>
      <c r="BT22" s="23">
        <f t="shared" si="53"/>
        <v>363685</v>
      </c>
      <c r="BU22" s="23">
        <f t="shared" si="53"/>
        <v>348313</v>
      </c>
      <c r="BV22" s="23">
        <f t="shared" si="53"/>
        <v>361003</v>
      </c>
      <c r="BW22" s="23">
        <f t="shared" si="53"/>
        <v>385361</v>
      </c>
      <c r="BX22" s="23">
        <f t="shared" si="53"/>
        <v>359644</v>
      </c>
      <c r="BY22" s="23">
        <f t="shared" si="53"/>
        <v>383435</v>
      </c>
      <c r="BZ22" s="23">
        <f t="shared" si="53"/>
        <v>377399</v>
      </c>
      <c r="CA22" s="23">
        <f t="shared" si="53"/>
        <v>388603</v>
      </c>
      <c r="CB22" s="23">
        <f t="shared" si="53"/>
        <v>4446396</v>
      </c>
      <c r="CC22" s="23">
        <f t="shared" si="53"/>
        <v>372049</v>
      </c>
      <c r="CD22" s="23">
        <f t="shared" si="53"/>
        <v>356432</v>
      </c>
      <c r="CE22" s="23">
        <f t="shared" si="53"/>
        <v>381540</v>
      </c>
      <c r="CF22" s="23">
        <f t="shared" si="53"/>
        <v>358857</v>
      </c>
      <c r="CG22" s="23">
        <f t="shared" si="53"/>
        <v>363556</v>
      </c>
      <c r="CH22" s="23">
        <f t="shared" si="53"/>
        <v>352399</v>
      </c>
      <c r="CI22" s="23">
        <f t="shared" si="53"/>
        <v>377266</v>
      </c>
      <c r="CJ22" s="23">
        <f t="shared" si="53"/>
        <v>398383</v>
      </c>
      <c r="CK22" s="23">
        <f t="shared" si="53"/>
        <v>385239</v>
      </c>
      <c r="CL22" s="23">
        <f t="shared" si="53"/>
        <v>404678</v>
      </c>
      <c r="CM22" s="23">
        <f t="shared" si="53"/>
        <v>391709</v>
      </c>
      <c r="CN22" s="23">
        <f t="shared" si="53"/>
        <v>409605</v>
      </c>
      <c r="CO22" s="23">
        <f t="shared" si="53"/>
        <v>4551713</v>
      </c>
      <c r="CP22" s="23">
        <f t="shared" si="53"/>
        <v>395309</v>
      </c>
      <c r="CQ22" s="23">
        <f t="shared" si="53"/>
        <v>386771</v>
      </c>
      <c r="CR22" s="23">
        <f t="shared" si="53"/>
        <v>389540</v>
      </c>
      <c r="CS22" s="23">
        <f t="shared" si="53"/>
        <v>373672</v>
      </c>
      <c r="CT22" s="23">
        <f t="shared" si="53"/>
        <v>375681</v>
      </c>
      <c r="CU22" s="23">
        <f t="shared" si="53"/>
        <v>361129</v>
      </c>
      <c r="CV22" s="23">
        <f t="shared" si="53"/>
        <v>385252</v>
      </c>
      <c r="CW22" s="23">
        <f t="shared" si="47"/>
        <v>398200</v>
      </c>
      <c r="CX22" s="23">
        <f t="shared" si="47"/>
        <v>386312</v>
      </c>
      <c r="CY22" s="23">
        <f t="shared" si="47"/>
        <v>404717</v>
      </c>
      <c r="CZ22" s="23">
        <f t="shared" ref="CZ22" si="54">IF($B22="","",CZ10+CZ13+CZ16+CZ19)</f>
        <v>403567</v>
      </c>
      <c r="DA22" s="23">
        <f t="shared" si="47"/>
        <v>440945</v>
      </c>
      <c r="DB22" s="23">
        <f t="shared" si="47"/>
        <v>4701095</v>
      </c>
      <c r="DC22" s="67">
        <f t="shared" si="47"/>
        <v>420073</v>
      </c>
      <c r="DD22" s="67">
        <v>386687</v>
      </c>
      <c r="DE22" s="79">
        <f t="shared" si="49"/>
        <v>193320</v>
      </c>
      <c r="DF22" s="79">
        <f t="shared" si="49"/>
        <v>0</v>
      </c>
      <c r="DG22" s="79">
        <f t="shared" ref="DG22:DH22" si="55">IF($B22="","",DG10+DG13+DG16+DG19)</f>
        <v>0</v>
      </c>
      <c r="DH22" s="79">
        <f t="shared" si="55"/>
        <v>37445</v>
      </c>
      <c r="DI22" s="79">
        <f t="shared" si="50"/>
        <v>185878</v>
      </c>
      <c r="DJ22" s="79">
        <f t="shared" si="50"/>
        <v>194342</v>
      </c>
      <c r="DK22" s="79">
        <f t="shared" ref="DK22" si="56">IF($B22="","",DK10+DK13+DK16+DK19)</f>
        <v>239712</v>
      </c>
      <c r="DL22" s="57"/>
      <c r="DM22" s="57"/>
      <c r="DN22" s="57"/>
      <c r="DO22" s="57"/>
    </row>
    <row r="24" spans="2:119" x14ac:dyDescent="0.25">
      <c r="CP24" s="49"/>
      <c r="CQ24" s="49"/>
      <c r="CR24" s="49"/>
      <c r="CS24" s="49"/>
      <c r="CT24" s="49"/>
      <c r="CU24" s="49"/>
      <c r="CV24" s="49"/>
      <c r="CW24" s="49"/>
      <c r="CX24" s="49"/>
      <c r="CY24" s="49"/>
    </row>
    <row r="25" spans="2:119" x14ac:dyDescent="0.25">
      <c r="B25" s="1" t="s">
        <v>72</v>
      </c>
    </row>
    <row r="26" spans="2:119" x14ac:dyDescent="0.25">
      <c r="B26" s="112" t="s">
        <v>0</v>
      </c>
      <c r="C26" s="114">
        <v>2009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  <c r="O26" s="112" t="s">
        <v>99</v>
      </c>
      <c r="P26" s="114">
        <v>2010</v>
      </c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6"/>
      <c r="AB26" s="112" t="s">
        <v>100</v>
      </c>
      <c r="AC26" s="114">
        <v>2011</v>
      </c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6"/>
      <c r="AO26" s="112" t="s">
        <v>101</v>
      </c>
      <c r="AP26" s="114">
        <v>2012</v>
      </c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6"/>
      <c r="BB26" s="112" t="s">
        <v>102</v>
      </c>
      <c r="BC26" s="114">
        <v>2013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6"/>
      <c r="BO26" s="112" t="s">
        <v>103</v>
      </c>
      <c r="BP26" s="114">
        <v>2014</v>
      </c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6"/>
      <c r="CB26" s="112" t="s">
        <v>104</v>
      </c>
      <c r="CC26" s="114">
        <v>2015</v>
      </c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6"/>
      <c r="CO26" s="112" t="s">
        <v>105</v>
      </c>
      <c r="CP26" s="114">
        <v>2016</v>
      </c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6"/>
      <c r="DB26" s="112" t="s">
        <v>106</v>
      </c>
      <c r="DC26" s="105">
        <v>2017</v>
      </c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7"/>
      <c r="DO26" s="108" t="s">
        <v>108</v>
      </c>
    </row>
    <row r="27" spans="2:119" x14ac:dyDescent="0.25">
      <c r="B27" s="113"/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  <c r="K27" s="9" t="s">
        <v>19</v>
      </c>
      <c r="L27" s="9" t="s">
        <v>20</v>
      </c>
      <c r="M27" s="9" t="s">
        <v>21</v>
      </c>
      <c r="N27" s="9" t="s">
        <v>22</v>
      </c>
      <c r="O27" s="113"/>
      <c r="P27" s="9" t="s">
        <v>11</v>
      </c>
      <c r="Q27" s="9" t="s">
        <v>12</v>
      </c>
      <c r="R27" s="9" t="s">
        <v>13</v>
      </c>
      <c r="S27" s="9" t="s">
        <v>14</v>
      </c>
      <c r="T27" s="9" t="s">
        <v>15</v>
      </c>
      <c r="U27" s="9" t="s">
        <v>16</v>
      </c>
      <c r="V27" s="9" t="s">
        <v>17</v>
      </c>
      <c r="W27" s="9" t="s">
        <v>18</v>
      </c>
      <c r="X27" s="9" t="s">
        <v>19</v>
      </c>
      <c r="Y27" s="9" t="s">
        <v>20</v>
      </c>
      <c r="Z27" s="9" t="s">
        <v>21</v>
      </c>
      <c r="AA27" s="9" t="s">
        <v>22</v>
      </c>
      <c r="AB27" s="113"/>
      <c r="AC27" s="9" t="s">
        <v>11</v>
      </c>
      <c r="AD27" s="9" t="s">
        <v>12</v>
      </c>
      <c r="AE27" s="9" t="s">
        <v>13</v>
      </c>
      <c r="AF27" s="9" t="s">
        <v>14</v>
      </c>
      <c r="AG27" s="9" t="s">
        <v>15</v>
      </c>
      <c r="AH27" s="9" t="s">
        <v>16</v>
      </c>
      <c r="AI27" s="9" t="s">
        <v>17</v>
      </c>
      <c r="AJ27" s="9" t="s">
        <v>18</v>
      </c>
      <c r="AK27" s="9" t="s">
        <v>19</v>
      </c>
      <c r="AL27" s="9" t="s">
        <v>20</v>
      </c>
      <c r="AM27" s="9" t="s">
        <v>21</v>
      </c>
      <c r="AN27" s="9" t="s">
        <v>22</v>
      </c>
      <c r="AO27" s="113"/>
      <c r="AP27" s="9" t="s">
        <v>11</v>
      </c>
      <c r="AQ27" s="9" t="s">
        <v>12</v>
      </c>
      <c r="AR27" s="9" t="s">
        <v>13</v>
      </c>
      <c r="AS27" s="9" t="s">
        <v>14</v>
      </c>
      <c r="AT27" s="9" t="s">
        <v>15</v>
      </c>
      <c r="AU27" s="9" t="s">
        <v>16</v>
      </c>
      <c r="AV27" s="9" t="s">
        <v>17</v>
      </c>
      <c r="AW27" s="9" t="s">
        <v>18</v>
      </c>
      <c r="AX27" s="9" t="s">
        <v>19</v>
      </c>
      <c r="AY27" s="9" t="s">
        <v>20</v>
      </c>
      <c r="AZ27" s="9" t="s">
        <v>21</v>
      </c>
      <c r="BA27" s="9" t="s">
        <v>22</v>
      </c>
      <c r="BB27" s="113"/>
      <c r="BC27" s="9" t="s">
        <v>11</v>
      </c>
      <c r="BD27" s="9" t="s">
        <v>12</v>
      </c>
      <c r="BE27" s="9" t="s">
        <v>13</v>
      </c>
      <c r="BF27" s="9" t="s">
        <v>14</v>
      </c>
      <c r="BG27" s="9" t="s">
        <v>15</v>
      </c>
      <c r="BH27" s="9" t="s">
        <v>16</v>
      </c>
      <c r="BI27" s="9" t="s">
        <v>17</v>
      </c>
      <c r="BJ27" s="9" t="s">
        <v>18</v>
      </c>
      <c r="BK27" s="9" t="s">
        <v>19</v>
      </c>
      <c r="BL27" s="9" t="s">
        <v>20</v>
      </c>
      <c r="BM27" s="9" t="s">
        <v>21</v>
      </c>
      <c r="BN27" s="9" t="s">
        <v>22</v>
      </c>
      <c r="BO27" s="113"/>
      <c r="BP27" s="9" t="s">
        <v>11</v>
      </c>
      <c r="BQ27" s="9" t="s">
        <v>12</v>
      </c>
      <c r="BR27" s="9" t="s">
        <v>13</v>
      </c>
      <c r="BS27" s="9" t="s">
        <v>14</v>
      </c>
      <c r="BT27" s="9" t="s">
        <v>15</v>
      </c>
      <c r="BU27" s="9" t="s">
        <v>16</v>
      </c>
      <c r="BV27" s="9" t="s">
        <v>17</v>
      </c>
      <c r="BW27" s="9" t="s">
        <v>18</v>
      </c>
      <c r="BX27" s="9" t="s">
        <v>19</v>
      </c>
      <c r="BY27" s="9" t="s">
        <v>20</v>
      </c>
      <c r="BZ27" s="9" t="s">
        <v>21</v>
      </c>
      <c r="CA27" s="9" t="s">
        <v>22</v>
      </c>
      <c r="CB27" s="113"/>
      <c r="CC27" s="9" t="s">
        <v>11</v>
      </c>
      <c r="CD27" s="9" t="s">
        <v>12</v>
      </c>
      <c r="CE27" s="9" t="s">
        <v>13</v>
      </c>
      <c r="CF27" s="9" t="s">
        <v>14</v>
      </c>
      <c r="CG27" s="9" t="s">
        <v>15</v>
      </c>
      <c r="CH27" s="9" t="s">
        <v>16</v>
      </c>
      <c r="CI27" s="9" t="s">
        <v>17</v>
      </c>
      <c r="CJ27" s="9" t="s">
        <v>18</v>
      </c>
      <c r="CK27" s="9" t="s">
        <v>19</v>
      </c>
      <c r="CL27" s="9" t="s">
        <v>20</v>
      </c>
      <c r="CM27" s="9" t="s">
        <v>21</v>
      </c>
      <c r="CN27" s="9" t="s">
        <v>22</v>
      </c>
      <c r="CO27" s="113"/>
      <c r="CP27" s="9" t="s">
        <v>11</v>
      </c>
      <c r="CQ27" s="9" t="s">
        <v>12</v>
      </c>
      <c r="CR27" s="9" t="s">
        <v>13</v>
      </c>
      <c r="CS27" s="9" t="s">
        <v>14</v>
      </c>
      <c r="CT27" s="9" t="s">
        <v>15</v>
      </c>
      <c r="CU27" s="9" t="s">
        <v>16</v>
      </c>
      <c r="CV27" s="9" t="s">
        <v>17</v>
      </c>
      <c r="CW27" s="9" t="s">
        <v>18</v>
      </c>
      <c r="CX27" s="9" t="s">
        <v>19</v>
      </c>
      <c r="CY27" s="9" t="s">
        <v>20</v>
      </c>
      <c r="CZ27" s="9" t="s">
        <v>21</v>
      </c>
      <c r="DA27" s="9" t="s">
        <v>22</v>
      </c>
      <c r="DB27" s="113"/>
      <c r="DC27" s="53" t="s">
        <v>11</v>
      </c>
      <c r="DD27" s="53" t="s">
        <v>12</v>
      </c>
      <c r="DE27" s="53" t="s">
        <v>13</v>
      </c>
      <c r="DF27" s="53" t="s">
        <v>14</v>
      </c>
      <c r="DG27" s="53" t="s">
        <v>15</v>
      </c>
      <c r="DH27" s="53" t="s">
        <v>16</v>
      </c>
      <c r="DI27" s="53" t="s">
        <v>17</v>
      </c>
      <c r="DJ27" s="53" t="s">
        <v>18</v>
      </c>
      <c r="DK27" s="53" t="s">
        <v>19</v>
      </c>
      <c r="DL27" s="53" t="s">
        <v>20</v>
      </c>
      <c r="DM27" s="53" t="s">
        <v>21</v>
      </c>
      <c r="DN27" s="53" t="s">
        <v>22</v>
      </c>
      <c r="DO27" s="109"/>
    </row>
    <row r="28" spans="2:119" x14ac:dyDescent="0.25">
      <c r="B28" s="4" t="s">
        <v>56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9">
        <f>SUM(C28:N28)</f>
        <v>0</v>
      </c>
      <c r="P28" s="18">
        <f>SUM(P29:P30)</f>
        <v>0</v>
      </c>
      <c r="Q28" s="18">
        <f t="shared" ref="Q28:AA28" si="57">SUM(Q29:Q30)</f>
        <v>0</v>
      </c>
      <c r="R28" s="18">
        <f>SUM(R29:R30)</f>
        <v>0</v>
      </c>
      <c r="S28" s="18">
        <f t="shared" si="57"/>
        <v>0</v>
      </c>
      <c r="T28" s="18">
        <f>SUM(T29:T30)</f>
        <v>0</v>
      </c>
      <c r="U28" s="18">
        <f t="shared" si="57"/>
        <v>0</v>
      </c>
      <c r="V28" s="18">
        <f t="shared" si="57"/>
        <v>0</v>
      </c>
      <c r="W28" s="18">
        <f t="shared" si="57"/>
        <v>0</v>
      </c>
      <c r="X28" s="18">
        <f t="shared" si="57"/>
        <v>0</v>
      </c>
      <c r="Y28" s="18">
        <f t="shared" si="57"/>
        <v>0</v>
      </c>
      <c r="Z28" s="18">
        <f t="shared" si="57"/>
        <v>0</v>
      </c>
      <c r="AA28" s="18">
        <f t="shared" si="57"/>
        <v>0</v>
      </c>
      <c r="AB28" s="19">
        <f>SUM(P28:AA28)</f>
        <v>0</v>
      </c>
      <c r="AC28" s="18">
        <f>SUM(AC29:AC30)</f>
        <v>0</v>
      </c>
      <c r="AD28" s="20">
        <f t="shared" ref="AD28:AN28" si="58">SUM(AD29:AD30)</f>
        <v>147400</v>
      </c>
      <c r="AE28" s="20">
        <f>SUM(AE29:AE30)</f>
        <v>354426</v>
      </c>
      <c r="AF28" s="20">
        <f t="shared" si="58"/>
        <v>328232</v>
      </c>
      <c r="AG28" s="20">
        <f>SUM(AG29:AG30)</f>
        <v>351578</v>
      </c>
      <c r="AH28" s="20">
        <f t="shared" si="58"/>
        <v>331650</v>
      </c>
      <c r="AI28" s="20">
        <f t="shared" si="58"/>
        <v>356618</v>
      </c>
      <c r="AJ28" s="20">
        <f t="shared" si="58"/>
        <v>362160</v>
      </c>
      <c r="AK28" s="20">
        <f t="shared" si="58"/>
        <v>355280</v>
      </c>
      <c r="AL28" s="20">
        <f t="shared" si="58"/>
        <v>363626</v>
      </c>
      <c r="AM28" s="20">
        <f t="shared" si="58"/>
        <v>361150</v>
      </c>
      <c r="AN28" s="20">
        <f t="shared" si="58"/>
        <v>389010</v>
      </c>
      <c r="AO28" s="19">
        <f>SUM(AC28:AN28)</f>
        <v>3701130</v>
      </c>
      <c r="AP28" s="20">
        <f>SUM(AP29:AP30)</f>
        <v>388002</v>
      </c>
      <c r="AQ28" s="20">
        <f t="shared" ref="AQ28:BA28" si="59">SUM(AQ29:AQ30)</f>
        <v>375188</v>
      </c>
      <c r="AR28" s="20">
        <f>SUM(AR29:AR30)</f>
        <v>376112</v>
      </c>
      <c r="AS28" s="20">
        <f t="shared" si="59"/>
        <v>350154</v>
      </c>
      <c r="AT28" s="20">
        <f>SUM(AT29:AT30)</f>
        <v>354332</v>
      </c>
      <c r="AU28" s="20">
        <f t="shared" si="59"/>
        <v>358932</v>
      </c>
      <c r="AV28" s="20">
        <f t="shared" si="59"/>
        <v>381964</v>
      </c>
      <c r="AW28" s="20">
        <f t="shared" si="59"/>
        <v>393250</v>
      </c>
      <c r="AX28" s="20">
        <f t="shared" si="59"/>
        <v>374786</v>
      </c>
      <c r="AY28" s="20">
        <f t="shared" si="59"/>
        <v>396600</v>
      </c>
      <c r="AZ28" s="20">
        <f t="shared" si="59"/>
        <v>385536</v>
      </c>
      <c r="BA28" s="20">
        <f t="shared" si="59"/>
        <v>399826</v>
      </c>
      <c r="BB28" s="19">
        <f>SUM(AP28:BA28)</f>
        <v>4534682</v>
      </c>
      <c r="BC28" s="20">
        <f>SUM(BC29:BC30)</f>
        <v>395480</v>
      </c>
      <c r="BD28" s="20">
        <f t="shared" ref="BD28:BN28" si="60">SUM(BD29:BD30)</f>
        <v>369910</v>
      </c>
      <c r="BE28" s="20">
        <f>SUM(BE29:BE30)</f>
        <v>382404</v>
      </c>
      <c r="BF28" s="20">
        <f t="shared" si="60"/>
        <v>367704</v>
      </c>
      <c r="BG28" s="20">
        <f>SUM(BG29:BG30)</f>
        <v>376728</v>
      </c>
      <c r="BH28" s="20">
        <f t="shared" si="60"/>
        <v>359840</v>
      </c>
      <c r="BI28" s="20">
        <f t="shared" si="60"/>
        <v>384692</v>
      </c>
      <c r="BJ28" s="20">
        <f t="shared" si="60"/>
        <v>404592</v>
      </c>
      <c r="BK28" s="20">
        <f t="shared" si="60"/>
        <v>376716</v>
      </c>
      <c r="BL28" s="20">
        <f t="shared" si="60"/>
        <v>397818</v>
      </c>
      <c r="BM28" s="20">
        <f t="shared" si="60"/>
        <v>401264</v>
      </c>
      <c r="BN28" s="20">
        <f t="shared" si="60"/>
        <v>446876</v>
      </c>
      <c r="BO28" s="19">
        <f>SUM(BC28:BN28)</f>
        <v>4664024</v>
      </c>
      <c r="BP28" s="20">
        <f>SUM(BP29:BP30)</f>
        <v>447980</v>
      </c>
      <c r="BQ28" s="20">
        <f t="shared" ref="BQ28:CA28" si="61">SUM(BQ29:BQ30)</f>
        <v>395824</v>
      </c>
      <c r="BR28" s="20">
        <f>SUM(BR29:BR30)</f>
        <v>394588</v>
      </c>
      <c r="BS28" s="20">
        <f t="shared" si="61"/>
        <v>371902</v>
      </c>
      <c r="BT28" s="20">
        <f>SUM(BT29:BT30)</f>
        <v>392010</v>
      </c>
      <c r="BU28" s="20">
        <f t="shared" si="61"/>
        <v>368536</v>
      </c>
      <c r="BV28" s="20">
        <f t="shared" si="61"/>
        <v>392290</v>
      </c>
      <c r="BW28" s="20">
        <f t="shared" si="61"/>
        <v>405918</v>
      </c>
      <c r="BX28" s="20">
        <f t="shared" si="61"/>
        <v>376606</v>
      </c>
      <c r="BY28" s="20">
        <f t="shared" si="61"/>
        <v>409404</v>
      </c>
      <c r="BZ28" s="20">
        <f t="shared" si="61"/>
        <v>403606</v>
      </c>
      <c r="CA28" s="20">
        <f t="shared" si="61"/>
        <v>435298</v>
      </c>
      <c r="CB28" s="19">
        <f>SUM(BP28:CA28)</f>
        <v>4793962</v>
      </c>
      <c r="CC28" s="20">
        <v>416402</v>
      </c>
      <c r="CD28" s="20">
        <v>417190</v>
      </c>
      <c r="CE28" s="20">
        <v>441158</v>
      </c>
      <c r="CF28" s="20">
        <v>437334</v>
      </c>
      <c r="CG28" s="20">
        <v>411002</v>
      </c>
      <c r="CH28" s="20">
        <v>391054</v>
      </c>
      <c r="CI28" s="20">
        <v>426604</v>
      </c>
      <c r="CJ28" s="20">
        <v>430244</v>
      </c>
      <c r="CK28" s="20">
        <v>423366</v>
      </c>
      <c r="CL28" s="20">
        <v>448730</v>
      </c>
      <c r="CM28" s="20">
        <v>428614</v>
      </c>
      <c r="CN28" s="20">
        <v>461880</v>
      </c>
      <c r="CO28" s="19">
        <f>SUM(CC28:CN28)</f>
        <v>5133578</v>
      </c>
      <c r="CP28" s="20">
        <v>440740</v>
      </c>
      <c r="CQ28" s="20">
        <v>426954</v>
      </c>
      <c r="CR28" s="20">
        <v>442644</v>
      </c>
      <c r="CS28" s="20">
        <v>401596</v>
      </c>
      <c r="CT28" s="20">
        <v>411368</v>
      </c>
      <c r="CU28" s="20">
        <v>392760</v>
      </c>
      <c r="CV28" s="20">
        <v>442218</v>
      </c>
      <c r="CW28" s="20">
        <v>446832</v>
      </c>
      <c r="CX28" s="20">
        <v>424626</v>
      </c>
      <c r="CY28" s="20">
        <v>448366</v>
      </c>
      <c r="CZ28" s="20">
        <v>441714</v>
      </c>
      <c r="DA28" s="20">
        <v>505840</v>
      </c>
      <c r="DB28" s="19">
        <f>SUM(CP28:DA28)</f>
        <v>5225658</v>
      </c>
      <c r="DC28" s="20">
        <f>SUM(DC29:DC30)</f>
        <v>475012</v>
      </c>
      <c r="DD28" s="20">
        <v>442984</v>
      </c>
      <c r="DE28" s="76">
        <f>SUM(DE29:DE30)</f>
        <v>221050</v>
      </c>
      <c r="DF28" s="76">
        <f t="shared" ref="DF28:DH28" si="62">SUM(DF29:DF30)</f>
        <v>0</v>
      </c>
      <c r="DG28" s="76">
        <f t="shared" si="62"/>
        <v>0</v>
      </c>
      <c r="DH28" s="76">
        <f t="shared" si="62"/>
        <v>135894</v>
      </c>
      <c r="DI28" s="76">
        <f t="shared" ref="DI28:DK28" si="63">SUM(DI29:DI30)</f>
        <v>458898</v>
      </c>
      <c r="DJ28" s="76">
        <f t="shared" si="63"/>
        <v>469528</v>
      </c>
      <c r="DK28" s="76">
        <f t="shared" si="63"/>
        <v>441175</v>
      </c>
      <c r="DL28" s="57"/>
      <c r="DM28" s="57"/>
      <c r="DN28" s="57"/>
      <c r="DO28" s="57"/>
    </row>
    <row r="29" spans="2:119" x14ac:dyDescent="0.25">
      <c r="B29" s="14" t="s">
        <v>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20">
        <f t="shared" ref="O29:O39" si="64">SUM(C29:N29)</f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20">
        <f t="shared" ref="AB29:AB39" si="65">SUM(P29:AA29)</f>
        <v>0</v>
      </c>
      <c r="AC29" s="18">
        <v>0</v>
      </c>
      <c r="AD29" s="18">
        <v>15880</v>
      </c>
      <c r="AE29" s="18">
        <v>30300</v>
      </c>
      <c r="AF29" s="18">
        <v>36088</v>
      </c>
      <c r="AG29" s="18">
        <v>28854</v>
      </c>
      <c r="AH29" s="18">
        <v>26858</v>
      </c>
      <c r="AI29" s="18">
        <v>38848</v>
      </c>
      <c r="AJ29" s="18">
        <v>31802</v>
      </c>
      <c r="AK29" s="18">
        <v>27058</v>
      </c>
      <c r="AL29" s="18">
        <v>30878</v>
      </c>
      <c r="AM29" s="18">
        <v>27488</v>
      </c>
      <c r="AN29" s="18">
        <v>40850</v>
      </c>
      <c r="AO29" s="20">
        <f t="shared" ref="AO29:AO39" si="66">SUM(AC29:AN29)</f>
        <v>334904</v>
      </c>
      <c r="AP29" s="18">
        <v>38870</v>
      </c>
      <c r="AQ29" s="18">
        <v>39182</v>
      </c>
      <c r="AR29" s="18">
        <v>32182</v>
      </c>
      <c r="AS29" s="18">
        <v>38250</v>
      </c>
      <c r="AT29" s="18">
        <v>30692</v>
      </c>
      <c r="AU29" s="18">
        <v>30314</v>
      </c>
      <c r="AV29" s="18">
        <v>36832</v>
      </c>
      <c r="AW29" s="18">
        <v>35374</v>
      </c>
      <c r="AX29" s="18">
        <v>32318</v>
      </c>
      <c r="AY29" s="18">
        <v>32934</v>
      </c>
      <c r="AZ29" s="18">
        <v>29424</v>
      </c>
      <c r="BA29" s="18">
        <v>44144</v>
      </c>
      <c r="BB29" s="20">
        <f t="shared" ref="BB29:BB39" si="67">SUM(AP29:BA29)</f>
        <v>420516</v>
      </c>
      <c r="BC29" s="18">
        <v>40868</v>
      </c>
      <c r="BD29" s="18">
        <v>40868</v>
      </c>
      <c r="BE29" s="18">
        <v>43388</v>
      </c>
      <c r="BF29" s="18">
        <v>29968</v>
      </c>
      <c r="BG29" s="18">
        <v>32876</v>
      </c>
      <c r="BH29" s="18">
        <v>31660</v>
      </c>
      <c r="BI29" s="18">
        <v>41356</v>
      </c>
      <c r="BJ29" s="18">
        <v>37954</v>
      </c>
      <c r="BK29" s="18">
        <v>30508</v>
      </c>
      <c r="BL29" s="18">
        <v>34108</v>
      </c>
      <c r="BM29" s="18">
        <v>31048</v>
      </c>
      <c r="BN29" s="18">
        <v>47678</v>
      </c>
      <c r="BO29" s="20">
        <f t="shared" ref="BO29:BO39" si="68">SUM(BC29:BN29)</f>
        <v>442280</v>
      </c>
      <c r="BP29" s="18">
        <v>42910</v>
      </c>
      <c r="BQ29" s="18">
        <v>42010</v>
      </c>
      <c r="BR29" s="18">
        <v>35404</v>
      </c>
      <c r="BS29" s="18">
        <v>40778</v>
      </c>
      <c r="BT29" s="18">
        <v>33002</v>
      </c>
      <c r="BU29" s="18">
        <v>30666</v>
      </c>
      <c r="BV29" s="18">
        <v>45290</v>
      </c>
      <c r="BW29" s="18">
        <v>37182</v>
      </c>
      <c r="BX29" s="18">
        <v>30688</v>
      </c>
      <c r="BY29" s="18">
        <v>35888</v>
      </c>
      <c r="BZ29" s="18">
        <v>32222</v>
      </c>
      <c r="CA29" s="18">
        <v>56466</v>
      </c>
      <c r="CB29" s="20">
        <f t="shared" ref="CB29:CB39" si="69">SUM(BP29:CA29)</f>
        <v>462506</v>
      </c>
      <c r="CC29" s="18">
        <v>51998</v>
      </c>
      <c r="CD29" s="18">
        <v>50930</v>
      </c>
      <c r="CE29" s="18">
        <v>41914</v>
      </c>
      <c r="CF29" s="18">
        <v>47592</v>
      </c>
      <c r="CG29" s="21">
        <v>40926</v>
      </c>
      <c r="CH29" s="21">
        <v>37136</v>
      </c>
      <c r="CI29" s="21">
        <v>53656</v>
      </c>
      <c r="CJ29" s="21">
        <v>43690</v>
      </c>
      <c r="CK29" s="21">
        <v>37830</v>
      </c>
      <c r="CL29" s="21">
        <v>44316</v>
      </c>
      <c r="CM29" s="18">
        <v>36266</v>
      </c>
      <c r="CN29" s="18">
        <v>62482</v>
      </c>
      <c r="CO29" s="20">
        <f t="shared" ref="CO29:CO39" si="70">SUM(CC29:CN29)</f>
        <v>548736</v>
      </c>
      <c r="CP29" s="18">
        <v>53912</v>
      </c>
      <c r="CQ29" s="18">
        <v>52504</v>
      </c>
      <c r="CR29" s="18">
        <v>55262</v>
      </c>
      <c r="CS29" s="18">
        <v>37044</v>
      </c>
      <c r="CT29" s="21">
        <v>41046</v>
      </c>
      <c r="CU29" s="21">
        <v>38288</v>
      </c>
      <c r="CV29" s="21">
        <v>60650</v>
      </c>
      <c r="CW29" s="21">
        <v>46402</v>
      </c>
      <c r="CX29" s="21">
        <v>39040</v>
      </c>
      <c r="CY29" s="21">
        <v>43712</v>
      </c>
      <c r="CZ29" s="21">
        <v>43216</v>
      </c>
      <c r="DA29" s="18">
        <v>63626</v>
      </c>
      <c r="DB29" s="20">
        <f t="shared" ref="DB29:DB39" si="71">SUM(CP29:DA29)</f>
        <v>574702</v>
      </c>
      <c r="DC29" s="18">
        <v>58900</v>
      </c>
      <c r="DD29" s="18">
        <v>54712</v>
      </c>
      <c r="DE29" s="77">
        <v>25176</v>
      </c>
      <c r="DF29" s="77">
        <v>0</v>
      </c>
      <c r="DG29" s="77">
        <v>0</v>
      </c>
      <c r="DH29" s="77">
        <v>12607</v>
      </c>
      <c r="DI29" s="77">
        <v>55457</v>
      </c>
      <c r="DJ29" s="77">
        <v>49479</v>
      </c>
      <c r="DK29" s="77">
        <v>40014</v>
      </c>
      <c r="DL29" s="57"/>
      <c r="DM29" s="57"/>
      <c r="DN29" s="57"/>
      <c r="DO29" s="57"/>
    </row>
    <row r="30" spans="2:119" x14ac:dyDescent="0.25">
      <c r="B30" s="14" t="s">
        <v>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0">
        <f t="shared" si="64"/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20">
        <f t="shared" si="65"/>
        <v>0</v>
      </c>
      <c r="AC30" s="18">
        <v>0</v>
      </c>
      <c r="AD30" s="18">
        <v>131520</v>
      </c>
      <c r="AE30" s="18">
        <v>324126</v>
      </c>
      <c r="AF30" s="18">
        <v>292144</v>
      </c>
      <c r="AG30" s="18">
        <v>322724</v>
      </c>
      <c r="AH30" s="18">
        <v>304792</v>
      </c>
      <c r="AI30" s="18">
        <v>317770</v>
      </c>
      <c r="AJ30" s="18">
        <v>330358</v>
      </c>
      <c r="AK30" s="18">
        <v>328222</v>
      </c>
      <c r="AL30" s="18">
        <v>332748</v>
      </c>
      <c r="AM30" s="18">
        <v>333662</v>
      </c>
      <c r="AN30" s="18">
        <v>348160</v>
      </c>
      <c r="AO30" s="20">
        <f t="shared" si="66"/>
        <v>3366226</v>
      </c>
      <c r="AP30" s="18">
        <v>349132</v>
      </c>
      <c r="AQ30" s="18">
        <v>336006</v>
      </c>
      <c r="AR30" s="18">
        <v>343930</v>
      </c>
      <c r="AS30" s="18">
        <v>311904</v>
      </c>
      <c r="AT30" s="18">
        <v>323640</v>
      </c>
      <c r="AU30" s="18">
        <v>328618</v>
      </c>
      <c r="AV30" s="18">
        <v>345132</v>
      </c>
      <c r="AW30" s="18">
        <v>357876</v>
      </c>
      <c r="AX30" s="18">
        <v>342468</v>
      </c>
      <c r="AY30" s="18">
        <v>363666</v>
      </c>
      <c r="AZ30" s="18">
        <v>356112</v>
      </c>
      <c r="BA30" s="18">
        <v>355682</v>
      </c>
      <c r="BB30" s="20">
        <f t="shared" si="67"/>
        <v>4114166</v>
      </c>
      <c r="BC30" s="18">
        <v>354612</v>
      </c>
      <c r="BD30" s="18">
        <v>329042</v>
      </c>
      <c r="BE30" s="18">
        <v>339016</v>
      </c>
      <c r="BF30" s="18">
        <v>337736</v>
      </c>
      <c r="BG30" s="18">
        <v>343852</v>
      </c>
      <c r="BH30" s="18">
        <v>328180</v>
      </c>
      <c r="BI30" s="18">
        <v>343336</v>
      </c>
      <c r="BJ30" s="18">
        <v>366638</v>
      </c>
      <c r="BK30" s="18">
        <v>346208</v>
      </c>
      <c r="BL30" s="18">
        <v>363710</v>
      </c>
      <c r="BM30" s="18">
        <v>370216</v>
      </c>
      <c r="BN30" s="18">
        <v>399198</v>
      </c>
      <c r="BO30" s="20">
        <f t="shared" si="68"/>
        <v>4221744</v>
      </c>
      <c r="BP30" s="18">
        <v>405070</v>
      </c>
      <c r="BQ30" s="18">
        <v>353814</v>
      </c>
      <c r="BR30" s="18">
        <v>359184</v>
      </c>
      <c r="BS30" s="18">
        <v>331124</v>
      </c>
      <c r="BT30" s="18">
        <v>359008</v>
      </c>
      <c r="BU30" s="18">
        <v>337870</v>
      </c>
      <c r="BV30" s="18">
        <v>347000</v>
      </c>
      <c r="BW30" s="18">
        <v>368736</v>
      </c>
      <c r="BX30" s="18">
        <v>345918</v>
      </c>
      <c r="BY30" s="18">
        <v>373516</v>
      </c>
      <c r="BZ30" s="18">
        <v>371384</v>
      </c>
      <c r="CA30" s="18">
        <v>378832</v>
      </c>
      <c r="CB30" s="20">
        <f t="shared" si="69"/>
        <v>4331456</v>
      </c>
      <c r="CC30" s="18">
        <v>364404</v>
      </c>
      <c r="CD30" s="18">
        <v>366260</v>
      </c>
      <c r="CE30" s="18">
        <v>399244</v>
      </c>
      <c r="CF30" s="18">
        <v>389742</v>
      </c>
      <c r="CG30" s="21">
        <v>370076</v>
      </c>
      <c r="CH30" s="21">
        <v>353918</v>
      </c>
      <c r="CI30" s="21">
        <v>372948</v>
      </c>
      <c r="CJ30" s="21">
        <v>386554</v>
      </c>
      <c r="CK30" s="21">
        <v>385536</v>
      </c>
      <c r="CL30" s="21">
        <v>404414</v>
      </c>
      <c r="CM30" s="18">
        <v>392348</v>
      </c>
      <c r="CN30" s="18">
        <v>399398</v>
      </c>
      <c r="CO30" s="20">
        <f t="shared" si="70"/>
        <v>4584842</v>
      </c>
      <c r="CP30" s="18">
        <v>386828</v>
      </c>
      <c r="CQ30" s="18">
        <v>374450</v>
      </c>
      <c r="CR30" s="18">
        <v>387382</v>
      </c>
      <c r="CS30" s="18">
        <v>364552</v>
      </c>
      <c r="CT30" s="21">
        <v>370322</v>
      </c>
      <c r="CU30" s="21">
        <v>354472</v>
      </c>
      <c r="CV30" s="21">
        <v>381568</v>
      </c>
      <c r="CW30" s="21">
        <v>400430</v>
      </c>
      <c r="CX30" s="21">
        <v>385586</v>
      </c>
      <c r="CY30" s="21">
        <v>404654</v>
      </c>
      <c r="CZ30" s="21">
        <v>398498</v>
      </c>
      <c r="DA30" s="18">
        <v>442214</v>
      </c>
      <c r="DB30" s="20">
        <f t="shared" si="71"/>
        <v>4650956</v>
      </c>
      <c r="DC30" s="18">
        <v>416112</v>
      </c>
      <c r="DD30" s="18">
        <v>388272</v>
      </c>
      <c r="DE30" s="77">
        <v>195874</v>
      </c>
      <c r="DF30" s="77">
        <v>0</v>
      </c>
      <c r="DG30" s="77">
        <v>0</v>
      </c>
      <c r="DH30" s="77">
        <v>123287</v>
      </c>
      <c r="DI30" s="77">
        <v>403441</v>
      </c>
      <c r="DJ30" s="77">
        <v>420049</v>
      </c>
      <c r="DK30" s="77">
        <v>401161</v>
      </c>
      <c r="DL30" s="57"/>
      <c r="DM30" s="57"/>
      <c r="DN30" s="57"/>
      <c r="DO30" s="57"/>
    </row>
    <row r="31" spans="2:119" x14ac:dyDescent="0.25">
      <c r="B31" s="4" t="s">
        <v>57</v>
      </c>
      <c r="C31" s="18">
        <v>0</v>
      </c>
      <c r="D31" s="18">
        <v>0</v>
      </c>
      <c r="E31" s="20">
        <v>129678</v>
      </c>
      <c r="F31" s="20">
        <v>261934</v>
      </c>
      <c r="G31" s="20">
        <v>277918</v>
      </c>
      <c r="H31" s="20">
        <v>275928</v>
      </c>
      <c r="I31" s="20">
        <v>300166</v>
      </c>
      <c r="J31" s="20">
        <v>291316</v>
      </c>
      <c r="K31" s="20">
        <v>272558</v>
      </c>
      <c r="L31" s="20">
        <v>298132</v>
      </c>
      <c r="M31" s="20">
        <v>292456</v>
      </c>
      <c r="N31" s="20">
        <v>328604</v>
      </c>
      <c r="O31" s="19">
        <f t="shared" si="64"/>
        <v>2728690</v>
      </c>
      <c r="P31" s="20">
        <f>SUM(P32:P33)</f>
        <v>307414</v>
      </c>
      <c r="Q31" s="20">
        <f t="shared" ref="Q31:AA31" si="72">SUM(Q32:Q33)</f>
        <v>288482</v>
      </c>
      <c r="R31" s="20">
        <f t="shared" si="72"/>
        <v>297206</v>
      </c>
      <c r="S31" s="20">
        <f t="shared" si="72"/>
        <v>289838</v>
      </c>
      <c r="T31" s="20">
        <f t="shared" si="72"/>
        <v>298930</v>
      </c>
      <c r="U31" s="20">
        <f t="shared" si="72"/>
        <v>309972</v>
      </c>
      <c r="V31" s="20">
        <f t="shared" si="72"/>
        <v>340974</v>
      </c>
      <c r="W31" s="20">
        <f t="shared" si="72"/>
        <v>336620</v>
      </c>
      <c r="X31" s="20">
        <f t="shared" si="72"/>
        <v>325214</v>
      </c>
      <c r="Y31" s="20">
        <f t="shared" si="72"/>
        <v>333538</v>
      </c>
      <c r="Z31" s="20">
        <f t="shared" si="72"/>
        <v>326570</v>
      </c>
      <c r="AA31" s="20">
        <f t="shared" si="72"/>
        <v>359306</v>
      </c>
      <c r="AB31" s="19">
        <f t="shared" si="65"/>
        <v>3814064</v>
      </c>
      <c r="AC31" s="20">
        <f>SUM(AC32:AC33)</f>
        <v>351928</v>
      </c>
      <c r="AD31" s="20">
        <f t="shared" ref="AD31:AN31" si="73">SUM(AD32:AD33)</f>
        <v>335146</v>
      </c>
      <c r="AE31" s="20">
        <f t="shared" si="73"/>
        <v>339852</v>
      </c>
      <c r="AF31" s="20">
        <f t="shared" si="73"/>
        <v>317772</v>
      </c>
      <c r="AG31" s="20">
        <f t="shared" si="73"/>
        <v>336402</v>
      </c>
      <c r="AH31" s="20">
        <f t="shared" si="73"/>
        <v>321310</v>
      </c>
      <c r="AI31" s="20">
        <f t="shared" si="73"/>
        <v>342346</v>
      </c>
      <c r="AJ31" s="20">
        <f t="shared" si="73"/>
        <v>351610</v>
      </c>
      <c r="AK31" s="20">
        <f t="shared" si="73"/>
        <v>341394</v>
      </c>
      <c r="AL31" s="20">
        <f t="shared" si="73"/>
        <v>354522</v>
      </c>
      <c r="AM31" s="20">
        <f t="shared" si="73"/>
        <v>346822</v>
      </c>
      <c r="AN31" s="20">
        <f t="shared" si="73"/>
        <v>380526</v>
      </c>
      <c r="AO31" s="19">
        <f t="shared" si="66"/>
        <v>4119630</v>
      </c>
      <c r="AP31" s="20">
        <f>SUM(AP32:AP33)</f>
        <v>374028</v>
      </c>
      <c r="AQ31" s="20">
        <f t="shared" ref="AQ31:BA31" si="74">SUM(AQ32:AQ33)</f>
        <v>363348</v>
      </c>
      <c r="AR31" s="20">
        <f t="shared" si="74"/>
        <v>363788</v>
      </c>
      <c r="AS31" s="20">
        <f t="shared" si="74"/>
        <v>333836</v>
      </c>
      <c r="AT31" s="20">
        <f t="shared" si="74"/>
        <v>342136</v>
      </c>
      <c r="AU31" s="20">
        <f t="shared" si="74"/>
        <v>341418</v>
      </c>
      <c r="AV31" s="20">
        <f t="shared" si="74"/>
        <v>371822</v>
      </c>
      <c r="AW31" s="20">
        <f t="shared" si="74"/>
        <v>378578</v>
      </c>
      <c r="AX31" s="20">
        <f t="shared" si="74"/>
        <v>364188</v>
      </c>
      <c r="AY31" s="20">
        <f t="shared" si="74"/>
        <v>378560</v>
      </c>
      <c r="AZ31" s="20">
        <f t="shared" si="74"/>
        <v>375380</v>
      </c>
      <c r="BA31" s="20">
        <f t="shared" si="74"/>
        <v>387100</v>
      </c>
      <c r="BB31" s="19">
        <f t="shared" si="67"/>
        <v>4374182</v>
      </c>
      <c r="BC31" s="20">
        <f>SUM(BC32:BC33)</f>
        <v>384914</v>
      </c>
      <c r="BD31" s="20">
        <f t="shared" ref="BD31:BN31" si="75">SUM(BD32:BD33)</f>
        <v>355258</v>
      </c>
      <c r="BE31" s="20">
        <f t="shared" si="75"/>
        <v>370168</v>
      </c>
      <c r="BF31" s="20">
        <f t="shared" si="75"/>
        <v>341656</v>
      </c>
      <c r="BG31" s="20">
        <f t="shared" si="75"/>
        <v>352768</v>
      </c>
      <c r="BH31" s="20">
        <f t="shared" si="75"/>
        <v>347164</v>
      </c>
      <c r="BI31" s="20">
        <f t="shared" si="75"/>
        <v>371694</v>
      </c>
      <c r="BJ31" s="20">
        <f t="shared" si="75"/>
        <v>391502</v>
      </c>
      <c r="BK31" s="20">
        <f t="shared" si="75"/>
        <v>368879</v>
      </c>
      <c r="BL31" s="20">
        <f t="shared" si="75"/>
        <v>396104</v>
      </c>
      <c r="BM31" s="20">
        <f t="shared" si="75"/>
        <v>392332</v>
      </c>
      <c r="BN31" s="20">
        <f t="shared" si="75"/>
        <v>437066</v>
      </c>
      <c r="BO31" s="19">
        <f t="shared" si="68"/>
        <v>4509505</v>
      </c>
      <c r="BP31" s="20">
        <f>SUM(BP32:BP33)</f>
        <v>437768</v>
      </c>
      <c r="BQ31" s="20">
        <f t="shared" ref="BQ31:CA31" si="76">SUM(BQ32:BQ33)</f>
        <v>385195</v>
      </c>
      <c r="BR31" s="20">
        <f t="shared" si="76"/>
        <v>376953</v>
      </c>
      <c r="BS31" s="20">
        <f t="shared" si="76"/>
        <v>354890</v>
      </c>
      <c r="BT31" s="20">
        <f t="shared" si="76"/>
        <v>369066</v>
      </c>
      <c r="BU31" s="20">
        <f t="shared" si="76"/>
        <v>354903</v>
      </c>
      <c r="BV31" s="20">
        <f t="shared" si="76"/>
        <v>372197</v>
      </c>
      <c r="BW31" s="20">
        <f t="shared" si="76"/>
        <v>391797</v>
      </c>
      <c r="BX31" s="20">
        <f t="shared" si="76"/>
        <v>362687</v>
      </c>
      <c r="BY31" s="20">
        <f t="shared" si="76"/>
        <v>387143</v>
      </c>
      <c r="BZ31" s="20">
        <f t="shared" si="76"/>
        <v>385317</v>
      </c>
      <c r="CA31" s="20">
        <f t="shared" si="76"/>
        <v>399760</v>
      </c>
      <c r="CB31" s="19">
        <f t="shared" si="69"/>
        <v>4577676</v>
      </c>
      <c r="CC31" s="20">
        <v>394135</v>
      </c>
      <c r="CD31" s="20">
        <v>368134</v>
      </c>
      <c r="CE31" s="20">
        <v>385726</v>
      </c>
      <c r="CF31" s="20">
        <v>375215</v>
      </c>
      <c r="CG31" s="20">
        <v>382938</v>
      </c>
      <c r="CH31" s="20">
        <v>367562</v>
      </c>
      <c r="CI31" s="20">
        <v>394882</v>
      </c>
      <c r="CJ31" s="20">
        <v>409291</v>
      </c>
      <c r="CK31" s="20">
        <v>389267</v>
      </c>
      <c r="CL31" s="20">
        <v>415284</v>
      </c>
      <c r="CM31" s="20">
        <v>395587</v>
      </c>
      <c r="CN31" s="20">
        <v>427304</v>
      </c>
      <c r="CO31" s="19">
        <f t="shared" si="70"/>
        <v>4705325</v>
      </c>
      <c r="CP31" s="20">
        <v>417929</v>
      </c>
      <c r="CQ31" s="20">
        <v>408425</v>
      </c>
      <c r="CR31" s="20">
        <v>412492</v>
      </c>
      <c r="CS31" s="20">
        <v>381421</v>
      </c>
      <c r="CT31" s="20">
        <v>389370</v>
      </c>
      <c r="CU31" s="20">
        <v>375240</v>
      </c>
      <c r="CV31" s="20">
        <v>417262</v>
      </c>
      <c r="CW31" s="20">
        <v>424490</v>
      </c>
      <c r="CX31" s="20">
        <v>403672</v>
      </c>
      <c r="CY31" s="20">
        <v>421949</v>
      </c>
      <c r="CZ31" s="20">
        <v>425516</v>
      </c>
      <c r="DA31" s="20">
        <v>473978</v>
      </c>
      <c r="DB31" s="19">
        <f t="shared" si="71"/>
        <v>4951744</v>
      </c>
      <c r="DC31" s="20">
        <f>SUM(DC32:DC33)</f>
        <v>461419</v>
      </c>
      <c r="DD31" s="20">
        <v>414912</v>
      </c>
      <c r="DE31" s="76">
        <f t="shared" ref="DE31:DF31" si="77">SUM(DE32:DE33)</f>
        <v>201427</v>
      </c>
      <c r="DF31" s="76">
        <f t="shared" si="77"/>
        <v>0</v>
      </c>
      <c r="DG31" s="76">
        <f t="shared" ref="DG31:DH31" si="78">SUM(DG32:DG33)</f>
        <v>0</v>
      </c>
      <c r="DH31" s="76">
        <f t="shared" si="78"/>
        <v>43628</v>
      </c>
      <c r="DI31" s="76">
        <f t="shared" ref="DI31:DK31" si="79">SUM(DI32:DI33)</f>
        <v>438573</v>
      </c>
      <c r="DJ31" s="76">
        <f t="shared" si="79"/>
        <v>449935</v>
      </c>
      <c r="DK31" s="76">
        <f t="shared" si="79"/>
        <v>422049</v>
      </c>
      <c r="DL31" s="57"/>
      <c r="DM31" s="57"/>
      <c r="DN31" s="57"/>
      <c r="DO31" s="57"/>
    </row>
    <row r="32" spans="2:119" x14ac:dyDescent="0.25">
      <c r="B32" s="14" t="s">
        <v>2</v>
      </c>
      <c r="C32" s="18">
        <v>0</v>
      </c>
      <c r="D32" s="18">
        <v>0</v>
      </c>
      <c r="E32" s="18">
        <v>9656</v>
      </c>
      <c r="F32" s="18">
        <v>27314</v>
      </c>
      <c r="G32" s="18">
        <v>23248</v>
      </c>
      <c r="H32" s="18">
        <v>22194</v>
      </c>
      <c r="I32" s="18">
        <v>32738</v>
      </c>
      <c r="J32" s="18">
        <v>24554</v>
      </c>
      <c r="K32" s="18">
        <v>21554</v>
      </c>
      <c r="L32" s="18">
        <v>24870</v>
      </c>
      <c r="M32" s="18">
        <v>21902</v>
      </c>
      <c r="N32" s="18">
        <v>35332</v>
      </c>
      <c r="O32" s="20">
        <f t="shared" si="64"/>
        <v>243362</v>
      </c>
      <c r="P32" s="18">
        <v>31488</v>
      </c>
      <c r="Q32" s="18">
        <v>29390</v>
      </c>
      <c r="R32" s="18">
        <v>25638</v>
      </c>
      <c r="S32" s="18">
        <v>29204</v>
      </c>
      <c r="T32" s="18">
        <v>25510</v>
      </c>
      <c r="U32" s="18">
        <v>24128</v>
      </c>
      <c r="V32" s="18">
        <v>34514</v>
      </c>
      <c r="W32" s="18">
        <v>28196</v>
      </c>
      <c r="X32" s="18">
        <v>23430</v>
      </c>
      <c r="Y32" s="18">
        <v>27540</v>
      </c>
      <c r="Z32" s="18">
        <v>22432</v>
      </c>
      <c r="AA32" s="18">
        <v>36798</v>
      </c>
      <c r="AB32" s="20">
        <f t="shared" si="65"/>
        <v>338268</v>
      </c>
      <c r="AC32" s="18">
        <v>33750</v>
      </c>
      <c r="AD32" s="18">
        <v>32152</v>
      </c>
      <c r="AE32" s="18">
        <v>26768</v>
      </c>
      <c r="AF32" s="18">
        <v>32758</v>
      </c>
      <c r="AG32" s="18">
        <v>26022</v>
      </c>
      <c r="AH32" s="18">
        <v>24890</v>
      </c>
      <c r="AI32" s="18">
        <v>37228</v>
      </c>
      <c r="AJ32" s="18">
        <v>30500</v>
      </c>
      <c r="AK32" s="18">
        <v>26076</v>
      </c>
      <c r="AL32" s="18">
        <v>29324</v>
      </c>
      <c r="AM32" s="18">
        <v>25906</v>
      </c>
      <c r="AN32" s="18">
        <v>39280</v>
      </c>
      <c r="AO32" s="20">
        <f t="shared" si="66"/>
        <v>364654</v>
      </c>
      <c r="AP32" s="18">
        <v>36526</v>
      </c>
      <c r="AQ32" s="18">
        <v>36760</v>
      </c>
      <c r="AR32" s="18">
        <v>29618</v>
      </c>
      <c r="AS32" s="18">
        <v>35046</v>
      </c>
      <c r="AT32" s="18">
        <v>28142</v>
      </c>
      <c r="AU32" s="18">
        <v>27132</v>
      </c>
      <c r="AV32" s="18">
        <v>33866</v>
      </c>
      <c r="AW32" s="18">
        <v>32896</v>
      </c>
      <c r="AX32" s="18">
        <v>29978</v>
      </c>
      <c r="AY32" s="18">
        <v>30156</v>
      </c>
      <c r="AZ32" s="18">
        <v>26736</v>
      </c>
      <c r="BA32" s="18">
        <v>41942</v>
      </c>
      <c r="BB32" s="20">
        <f t="shared" si="67"/>
        <v>388798</v>
      </c>
      <c r="BC32" s="18">
        <v>37828</v>
      </c>
      <c r="BD32" s="18">
        <v>38106</v>
      </c>
      <c r="BE32" s="18">
        <v>41534</v>
      </c>
      <c r="BF32" s="18">
        <v>29498</v>
      </c>
      <c r="BG32" s="18">
        <v>32276</v>
      </c>
      <c r="BH32" s="18">
        <v>30231</v>
      </c>
      <c r="BI32" s="18">
        <v>39113</v>
      </c>
      <c r="BJ32" s="18">
        <v>38317</v>
      </c>
      <c r="BK32" s="18">
        <v>32366</v>
      </c>
      <c r="BL32" s="18">
        <v>35666</v>
      </c>
      <c r="BM32" s="18">
        <v>33222</v>
      </c>
      <c r="BN32" s="18">
        <v>44356</v>
      </c>
      <c r="BO32" s="20">
        <f t="shared" si="68"/>
        <v>432513</v>
      </c>
      <c r="BP32" s="18">
        <v>45480</v>
      </c>
      <c r="BQ32" s="18">
        <v>40475</v>
      </c>
      <c r="BR32" s="18">
        <v>33456</v>
      </c>
      <c r="BS32" s="18">
        <v>35713</v>
      </c>
      <c r="BT32" s="18">
        <v>29195</v>
      </c>
      <c r="BU32" s="18">
        <v>27045</v>
      </c>
      <c r="BV32" s="18">
        <v>39318</v>
      </c>
      <c r="BW32" s="18">
        <v>35772</v>
      </c>
      <c r="BX32" s="18">
        <v>27904</v>
      </c>
      <c r="BY32" s="18">
        <v>31539</v>
      </c>
      <c r="BZ32" s="18">
        <v>28297</v>
      </c>
      <c r="CA32" s="18">
        <v>44594</v>
      </c>
      <c r="CB32" s="20">
        <f t="shared" si="69"/>
        <v>418788</v>
      </c>
      <c r="CC32" s="18">
        <v>48934</v>
      </c>
      <c r="CD32" s="18">
        <v>43162</v>
      </c>
      <c r="CE32" s="18">
        <v>35635</v>
      </c>
      <c r="CF32" s="18">
        <v>39062</v>
      </c>
      <c r="CG32" s="21">
        <v>34864</v>
      </c>
      <c r="CH32" s="21">
        <v>31804</v>
      </c>
      <c r="CI32" s="21">
        <v>45248</v>
      </c>
      <c r="CJ32" s="21">
        <v>41336</v>
      </c>
      <c r="CK32" s="21">
        <v>33002</v>
      </c>
      <c r="CL32" s="21">
        <v>38137</v>
      </c>
      <c r="CM32" s="18">
        <v>31808</v>
      </c>
      <c r="CN32" s="18">
        <v>50241</v>
      </c>
      <c r="CO32" s="20">
        <f t="shared" si="70"/>
        <v>473233</v>
      </c>
      <c r="CP32" s="18">
        <v>52046</v>
      </c>
      <c r="CQ32" s="18">
        <v>47164</v>
      </c>
      <c r="CR32" s="18">
        <v>47816</v>
      </c>
      <c r="CS32" s="18">
        <v>32826</v>
      </c>
      <c r="CT32" s="21">
        <v>36210</v>
      </c>
      <c r="CU32" s="21">
        <v>33199</v>
      </c>
      <c r="CV32" s="21">
        <v>50957</v>
      </c>
      <c r="CW32" s="21">
        <v>44165</v>
      </c>
      <c r="CX32" s="21">
        <v>33874</v>
      </c>
      <c r="CY32" s="21">
        <v>36963</v>
      </c>
      <c r="CZ32" s="21">
        <v>37777</v>
      </c>
      <c r="DA32" s="18">
        <v>50022</v>
      </c>
      <c r="DB32" s="20">
        <f t="shared" si="71"/>
        <v>503019</v>
      </c>
      <c r="DC32" s="18">
        <v>54737</v>
      </c>
      <c r="DD32" s="18">
        <v>44734</v>
      </c>
      <c r="DE32" s="77">
        <v>20261</v>
      </c>
      <c r="DF32" s="77">
        <v>0</v>
      </c>
      <c r="DG32" s="77">
        <v>0</v>
      </c>
      <c r="DH32" s="77">
        <v>4412</v>
      </c>
      <c r="DI32" s="77">
        <v>49378</v>
      </c>
      <c r="DJ32" s="77">
        <v>44264</v>
      </c>
      <c r="DK32" s="77">
        <v>35984</v>
      </c>
      <c r="DL32" s="57"/>
      <c r="DM32" s="57"/>
      <c r="DN32" s="57"/>
      <c r="DO32" s="57"/>
    </row>
    <row r="33" spans="2:119" x14ac:dyDescent="0.25">
      <c r="B33" s="14" t="s">
        <v>3</v>
      </c>
      <c r="C33" s="18">
        <v>0</v>
      </c>
      <c r="D33" s="18">
        <v>0</v>
      </c>
      <c r="E33" s="18">
        <v>120022</v>
      </c>
      <c r="F33" s="18">
        <v>234620</v>
      </c>
      <c r="G33" s="18">
        <v>254670</v>
      </c>
      <c r="H33" s="18">
        <v>253734</v>
      </c>
      <c r="I33" s="18">
        <v>267428</v>
      </c>
      <c r="J33" s="18">
        <v>266762</v>
      </c>
      <c r="K33" s="18">
        <v>251004</v>
      </c>
      <c r="L33" s="18">
        <v>273262</v>
      </c>
      <c r="M33" s="18">
        <v>270554</v>
      </c>
      <c r="N33" s="18">
        <v>293272</v>
      </c>
      <c r="O33" s="20">
        <f t="shared" si="64"/>
        <v>2485328</v>
      </c>
      <c r="P33" s="18">
        <v>275926</v>
      </c>
      <c r="Q33" s="18">
        <v>259092</v>
      </c>
      <c r="R33" s="18">
        <v>271568</v>
      </c>
      <c r="S33" s="18">
        <v>260634</v>
      </c>
      <c r="T33" s="18">
        <v>273420</v>
      </c>
      <c r="U33" s="18">
        <v>285844</v>
      </c>
      <c r="V33" s="18">
        <v>306460</v>
      </c>
      <c r="W33" s="18">
        <v>308424</v>
      </c>
      <c r="X33" s="18">
        <v>301784</v>
      </c>
      <c r="Y33" s="18">
        <v>305998</v>
      </c>
      <c r="Z33" s="18">
        <v>304138</v>
      </c>
      <c r="AA33" s="18">
        <v>322508</v>
      </c>
      <c r="AB33" s="20">
        <f t="shared" si="65"/>
        <v>3475796</v>
      </c>
      <c r="AC33" s="18">
        <v>318178</v>
      </c>
      <c r="AD33" s="18">
        <v>302994</v>
      </c>
      <c r="AE33" s="18">
        <v>313084</v>
      </c>
      <c r="AF33" s="18">
        <v>285014</v>
      </c>
      <c r="AG33" s="18">
        <v>310380</v>
      </c>
      <c r="AH33" s="18">
        <v>296420</v>
      </c>
      <c r="AI33" s="18">
        <v>305118</v>
      </c>
      <c r="AJ33" s="18">
        <v>321110</v>
      </c>
      <c r="AK33" s="18">
        <v>315318</v>
      </c>
      <c r="AL33" s="18">
        <v>325198</v>
      </c>
      <c r="AM33" s="18">
        <v>320916</v>
      </c>
      <c r="AN33" s="18">
        <v>341246</v>
      </c>
      <c r="AO33" s="20">
        <f t="shared" si="66"/>
        <v>3754976</v>
      </c>
      <c r="AP33" s="18">
        <v>337502</v>
      </c>
      <c r="AQ33" s="18">
        <v>326588</v>
      </c>
      <c r="AR33" s="18">
        <v>334170</v>
      </c>
      <c r="AS33" s="18">
        <v>298790</v>
      </c>
      <c r="AT33" s="18">
        <v>313994</v>
      </c>
      <c r="AU33" s="18">
        <v>314286</v>
      </c>
      <c r="AV33" s="18">
        <v>337956</v>
      </c>
      <c r="AW33" s="18">
        <v>345682</v>
      </c>
      <c r="AX33" s="18">
        <v>334210</v>
      </c>
      <c r="AY33" s="18">
        <v>348404</v>
      </c>
      <c r="AZ33" s="18">
        <v>348644</v>
      </c>
      <c r="BA33" s="18">
        <v>345158</v>
      </c>
      <c r="BB33" s="20">
        <f t="shared" si="67"/>
        <v>3985384</v>
      </c>
      <c r="BC33" s="18">
        <v>347086</v>
      </c>
      <c r="BD33" s="18">
        <v>317152</v>
      </c>
      <c r="BE33" s="18">
        <v>328634</v>
      </c>
      <c r="BF33" s="18">
        <v>312158</v>
      </c>
      <c r="BG33" s="18">
        <v>320492</v>
      </c>
      <c r="BH33" s="18">
        <v>316933</v>
      </c>
      <c r="BI33" s="18">
        <v>332581</v>
      </c>
      <c r="BJ33" s="18">
        <v>353185</v>
      </c>
      <c r="BK33" s="18">
        <v>336513</v>
      </c>
      <c r="BL33" s="18">
        <v>360438</v>
      </c>
      <c r="BM33" s="18">
        <v>359110</v>
      </c>
      <c r="BN33" s="18">
        <v>392710</v>
      </c>
      <c r="BO33" s="20">
        <f t="shared" si="68"/>
        <v>4076992</v>
      </c>
      <c r="BP33" s="18">
        <v>392288</v>
      </c>
      <c r="BQ33" s="18">
        <v>344720</v>
      </c>
      <c r="BR33" s="18">
        <v>343497</v>
      </c>
      <c r="BS33" s="18">
        <v>319177</v>
      </c>
      <c r="BT33" s="18">
        <v>339871</v>
      </c>
      <c r="BU33" s="18">
        <v>327858</v>
      </c>
      <c r="BV33" s="18">
        <v>332879</v>
      </c>
      <c r="BW33" s="18">
        <v>356025</v>
      </c>
      <c r="BX33" s="18">
        <v>334783</v>
      </c>
      <c r="BY33" s="18">
        <v>355604</v>
      </c>
      <c r="BZ33" s="18">
        <v>357020</v>
      </c>
      <c r="CA33" s="18">
        <v>355166</v>
      </c>
      <c r="CB33" s="20">
        <f t="shared" si="69"/>
        <v>4158888</v>
      </c>
      <c r="CC33" s="18">
        <v>345201</v>
      </c>
      <c r="CD33" s="18">
        <v>324972</v>
      </c>
      <c r="CE33" s="18">
        <v>350091</v>
      </c>
      <c r="CF33" s="18">
        <v>336153</v>
      </c>
      <c r="CG33" s="21">
        <v>348074</v>
      </c>
      <c r="CH33" s="21">
        <v>335758</v>
      </c>
      <c r="CI33" s="21">
        <v>349634</v>
      </c>
      <c r="CJ33" s="21">
        <v>367955</v>
      </c>
      <c r="CK33" s="21">
        <v>356265</v>
      </c>
      <c r="CL33" s="21">
        <v>377147</v>
      </c>
      <c r="CM33" s="18">
        <v>363779</v>
      </c>
      <c r="CN33" s="18">
        <v>377063</v>
      </c>
      <c r="CO33" s="20">
        <f t="shared" si="70"/>
        <v>4232092</v>
      </c>
      <c r="CP33" s="18">
        <v>365883</v>
      </c>
      <c r="CQ33" s="18">
        <v>361261</v>
      </c>
      <c r="CR33" s="18">
        <v>364676</v>
      </c>
      <c r="CS33" s="18">
        <v>348595</v>
      </c>
      <c r="CT33" s="21">
        <v>353160</v>
      </c>
      <c r="CU33" s="21">
        <v>342041</v>
      </c>
      <c r="CV33" s="21">
        <v>366305</v>
      </c>
      <c r="CW33" s="21">
        <v>380325</v>
      </c>
      <c r="CX33" s="21">
        <v>369798</v>
      </c>
      <c r="CY33" s="21">
        <v>384986</v>
      </c>
      <c r="CZ33" s="21">
        <v>387739</v>
      </c>
      <c r="DA33" s="18">
        <v>423956</v>
      </c>
      <c r="DB33" s="20">
        <f t="shared" si="71"/>
        <v>4448725</v>
      </c>
      <c r="DC33" s="18">
        <v>406682</v>
      </c>
      <c r="DD33" s="18">
        <v>370178</v>
      </c>
      <c r="DE33" s="77">
        <v>181166</v>
      </c>
      <c r="DF33" s="77">
        <v>0</v>
      </c>
      <c r="DG33" s="77">
        <v>0</v>
      </c>
      <c r="DH33" s="77">
        <v>39216</v>
      </c>
      <c r="DI33" s="77">
        <v>389195</v>
      </c>
      <c r="DJ33" s="77">
        <v>405671</v>
      </c>
      <c r="DK33" s="77">
        <v>386065</v>
      </c>
      <c r="DL33" s="57"/>
      <c r="DM33" s="57"/>
      <c r="DN33" s="57"/>
      <c r="DO33" s="57"/>
    </row>
    <row r="34" spans="2:119" x14ac:dyDescent="0.25">
      <c r="B34" s="4" t="s">
        <v>58</v>
      </c>
      <c r="C34" s="18">
        <v>0</v>
      </c>
      <c r="D34" s="18">
        <v>0</v>
      </c>
      <c r="E34" s="20">
        <v>177492</v>
      </c>
      <c r="F34" s="20">
        <v>343610</v>
      </c>
      <c r="G34" s="20">
        <v>364334</v>
      </c>
      <c r="H34" s="20">
        <v>355584</v>
      </c>
      <c r="I34" s="20">
        <v>384718</v>
      </c>
      <c r="J34" s="20">
        <v>380114</v>
      </c>
      <c r="K34" s="20">
        <v>355678</v>
      </c>
      <c r="L34" s="20">
        <v>384424</v>
      </c>
      <c r="M34" s="20">
        <v>388016</v>
      </c>
      <c r="N34" s="20">
        <v>425376</v>
      </c>
      <c r="O34" s="19">
        <f t="shared" si="64"/>
        <v>3559346</v>
      </c>
      <c r="P34" s="20">
        <f>SUM(P35:P36)</f>
        <v>418430</v>
      </c>
      <c r="Q34" s="20">
        <f t="shared" ref="Q34:AA34" si="80">SUM(Q35:Q36)</f>
        <v>390534</v>
      </c>
      <c r="R34" s="20">
        <f t="shared" si="80"/>
        <v>400270</v>
      </c>
      <c r="S34" s="20">
        <f t="shared" si="80"/>
        <v>375906</v>
      </c>
      <c r="T34" s="20">
        <f t="shared" si="80"/>
        <v>394070</v>
      </c>
      <c r="U34" s="20">
        <f t="shared" si="80"/>
        <v>395894</v>
      </c>
      <c r="V34" s="20">
        <f t="shared" si="80"/>
        <v>431254</v>
      </c>
      <c r="W34" s="20">
        <f t="shared" si="80"/>
        <v>430700</v>
      </c>
      <c r="X34" s="20">
        <f t="shared" si="80"/>
        <v>417418</v>
      </c>
      <c r="Y34" s="20">
        <f t="shared" si="80"/>
        <v>431274</v>
      </c>
      <c r="Z34" s="20">
        <f t="shared" si="80"/>
        <v>421092</v>
      </c>
      <c r="AA34" s="20">
        <f t="shared" si="80"/>
        <v>462168</v>
      </c>
      <c r="AB34" s="19">
        <f t="shared" si="65"/>
        <v>4969010</v>
      </c>
      <c r="AC34" s="20">
        <f>SUM(AC35:AC36)</f>
        <v>471312</v>
      </c>
      <c r="AD34" s="20">
        <f t="shared" ref="AD34:AN34" si="81">SUM(AD35:AD36)</f>
        <v>431312</v>
      </c>
      <c r="AE34" s="20">
        <f t="shared" si="81"/>
        <v>440368</v>
      </c>
      <c r="AF34" s="20">
        <f t="shared" si="81"/>
        <v>413106</v>
      </c>
      <c r="AG34" s="20">
        <f t="shared" si="81"/>
        <v>423996</v>
      </c>
      <c r="AH34" s="20">
        <f t="shared" si="81"/>
        <v>414780</v>
      </c>
      <c r="AI34" s="20">
        <f t="shared" si="81"/>
        <v>440236</v>
      </c>
      <c r="AJ34" s="20">
        <f t="shared" si="81"/>
        <v>444462</v>
      </c>
      <c r="AK34" s="20">
        <f t="shared" si="81"/>
        <v>436400</v>
      </c>
      <c r="AL34" s="20">
        <f t="shared" si="81"/>
        <v>453096</v>
      </c>
      <c r="AM34" s="20">
        <f t="shared" si="81"/>
        <v>440670</v>
      </c>
      <c r="AN34" s="20">
        <f t="shared" si="81"/>
        <v>495330</v>
      </c>
      <c r="AO34" s="19">
        <f t="shared" si="66"/>
        <v>5305068</v>
      </c>
      <c r="AP34" s="20">
        <f>SUM(AP35:AP36)</f>
        <v>509570</v>
      </c>
      <c r="AQ34" s="20">
        <f t="shared" ref="AQ34:BA34" si="82">SUM(AQ35:AQ36)</f>
        <v>487590</v>
      </c>
      <c r="AR34" s="20">
        <f t="shared" si="82"/>
        <v>486356</v>
      </c>
      <c r="AS34" s="20">
        <f t="shared" si="82"/>
        <v>448068</v>
      </c>
      <c r="AT34" s="20">
        <f t="shared" si="82"/>
        <v>453802</v>
      </c>
      <c r="AU34" s="20">
        <f t="shared" si="82"/>
        <v>445350</v>
      </c>
      <c r="AV34" s="20">
        <f t="shared" si="82"/>
        <v>483242</v>
      </c>
      <c r="AW34" s="20">
        <f t="shared" si="82"/>
        <v>495090</v>
      </c>
      <c r="AX34" s="20">
        <f t="shared" si="82"/>
        <v>477442</v>
      </c>
      <c r="AY34" s="20">
        <f t="shared" si="82"/>
        <v>496124</v>
      </c>
      <c r="AZ34" s="20">
        <f t="shared" si="82"/>
        <v>481622</v>
      </c>
      <c r="BA34" s="20">
        <f t="shared" si="82"/>
        <v>505416</v>
      </c>
      <c r="BB34" s="19">
        <f t="shared" si="67"/>
        <v>5769672</v>
      </c>
      <c r="BC34" s="20">
        <f>SUM(BC35:BC36)</f>
        <v>515954</v>
      </c>
      <c r="BD34" s="20">
        <f t="shared" ref="BD34:BN34" si="83">SUM(BD35:BD36)</f>
        <v>470036</v>
      </c>
      <c r="BE34" s="20">
        <f t="shared" si="83"/>
        <v>487430</v>
      </c>
      <c r="BF34" s="20">
        <f t="shared" si="83"/>
        <v>455210</v>
      </c>
      <c r="BG34" s="20">
        <f t="shared" si="83"/>
        <v>466636</v>
      </c>
      <c r="BH34" s="20">
        <f t="shared" si="83"/>
        <v>452418</v>
      </c>
      <c r="BI34" s="20">
        <f t="shared" si="83"/>
        <v>478956</v>
      </c>
      <c r="BJ34" s="20">
        <f t="shared" si="83"/>
        <v>504624</v>
      </c>
      <c r="BK34" s="20">
        <f t="shared" si="83"/>
        <v>470326</v>
      </c>
      <c r="BL34" s="20">
        <f t="shared" si="83"/>
        <v>500084</v>
      </c>
      <c r="BM34" s="20">
        <f t="shared" si="83"/>
        <v>498950</v>
      </c>
      <c r="BN34" s="20">
        <f t="shared" si="83"/>
        <v>563256</v>
      </c>
      <c r="BO34" s="19">
        <f t="shared" si="68"/>
        <v>5863880</v>
      </c>
      <c r="BP34" s="20">
        <f>SUM(BP35:BP36)</f>
        <v>569104</v>
      </c>
      <c r="BQ34" s="20">
        <f t="shared" ref="BQ34:CA34" si="84">SUM(BQ35:BQ36)</f>
        <v>501808</v>
      </c>
      <c r="BR34" s="20">
        <f t="shared" si="84"/>
        <v>502962</v>
      </c>
      <c r="BS34" s="20">
        <f t="shared" si="84"/>
        <v>467074</v>
      </c>
      <c r="BT34" s="20">
        <f t="shared" si="84"/>
        <v>485078</v>
      </c>
      <c r="BU34" s="20">
        <f t="shared" si="84"/>
        <v>468000</v>
      </c>
      <c r="BV34" s="20">
        <f t="shared" si="84"/>
        <v>498422</v>
      </c>
      <c r="BW34" s="20">
        <f t="shared" si="84"/>
        <v>520658</v>
      </c>
      <c r="BX34" s="20">
        <f t="shared" si="84"/>
        <v>487420</v>
      </c>
      <c r="BY34" s="20">
        <f t="shared" si="84"/>
        <v>514650</v>
      </c>
      <c r="BZ34" s="20">
        <f t="shared" si="84"/>
        <v>506902</v>
      </c>
      <c r="CA34" s="20">
        <f t="shared" si="84"/>
        <v>544846</v>
      </c>
      <c r="CB34" s="19">
        <f t="shared" si="69"/>
        <v>6066924</v>
      </c>
      <c r="CC34" s="20">
        <v>542608</v>
      </c>
      <c r="CD34" s="20">
        <v>498334</v>
      </c>
      <c r="CE34" s="20">
        <v>510480</v>
      </c>
      <c r="CF34" s="20">
        <v>487068</v>
      </c>
      <c r="CG34" s="20">
        <v>497512</v>
      </c>
      <c r="CH34" s="20">
        <v>475096</v>
      </c>
      <c r="CI34" s="20">
        <v>519708</v>
      </c>
      <c r="CJ34" s="20">
        <v>528420</v>
      </c>
      <c r="CK34" s="20">
        <v>506490</v>
      </c>
      <c r="CL34" s="20">
        <v>539342</v>
      </c>
      <c r="CM34" s="20">
        <v>517932</v>
      </c>
      <c r="CN34" s="20">
        <v>572520</v>
      </c>
      <c r="CO34" s="19">
        <f t="shared" si="70"/>
        <v>6195510</v>
      </c>
      <c r="CP34" s="20">
        <v>572960</v>
      </c>
      <c r="CQ34" s="20">
        <v>549864</v>
      </c>
      <c r="CR34" s="20">
        <v>550990</v>
      </c>
      <c r="CS34" s="20">
        <v>509994</v>
      </c>
      <c r="CT34" s="20">
        <v>516030</v>
      </c>
      <c r="CU34" s="20">
        <v>497480</v>
      </c>
      <c r="CV34" s="20">
        <v>554052</v>
      </c>
      <c r="CW34" s="20">
        <v>546344</v>
      </c>
      <c r="CX34" s="20">
        <v>527262</v>
      </c>
      <c r="CY34" s="20">
        <v>546516</v>
      </c>
      <c r="CZ34" s="20">
        <v>545416</v>
      </c>
      <c r="DA34" s="20">
        <v>617416</v>
      </c>
      <c r="DB34" s="19">
        <f t="shared" si="71"/>
        <v>6534324</v>
      </c>
      <c r="DC34" s="20">
        <f>SUM(DC35:DC36)</f>
        <v>607994</v>
      </c>
      <c r="DD34" s="20">
        <v>551532</v>
      </c>
      <c r="DE34" s="76">
        <f t="shared" ref="DE34:DF34" si="85">SUM(DE35:DE36)</f>
        <v>264100</v>
      </c>
      <c r="DF34" s="76">
        <f t="shared" si="85"/>
        <v>0</v>
      </c>
      <c r="DG34" s="76">
        <f t="shared" ref="DG34:DH34" si="86">SUM(DG35:DG36)</f>
        <v>0</v>
      </c>
      <c r="DH34" s="76">
        <f t="shared" si="86"/>
        <v>0</v>
      </c>
      <c r="DI34" s="76">
        <f t="shared" ref="DI34:DK34" si="87">SUM(DI35:DI36)</f>
        <v>0</v>
      </c>
      <c r="DJ34" s="76">
        <f t="shared" si="87"/>
        <v>0</v>
      </c>
      <c r="DK34" s="76">
        <f t="shared" si="87"/>
        <v>0</v>
      </c>
      <c r="DL34" s="57"/>
      <c r="DM34" s="57"/>
      <c r="DN34" s="57"/>
      <c r="DO34" s="57"/>
    </row>
    <row r="35" spans="2:119" x14ac:dyDescent="0.25">
      <c r="B35" s="14" t="s">
        <v>2</v>
      </c>
      <c r="C35" s="18">
        <v>0</v>
      </c>
      <c r="D35" s="18">
        <v>0</v>
      </c>
      <c r="E35" s="18">
        <v>40138</v>
      </c>
      <c r="F35" s="18">
        <v>74184</v>
      </c>
      <c r="G35" s="18">
        <v>71280</v>
      </c>
      <c r="H35" s="18">
        <v>69274</v>
      </c>
      <c r="I35" s="18">
        <v>80202</v>
      </c>
      <c r="J35" s="18">
        <v>73386</v>
      </c>
      <c r="K35" s="18">
        <v>69182</v>
      </c>
      <c r="L35" s="18">
        <v>73910</v>
      </c>
      <c r="M35" s="18">
        <v>72550</v>
      </c>
      <c r="N35" s="18">
        <v>89950</v>
      </c>
      <c r="O35" s="20">
        <f t="shared" si="64"/>
        <v>714056</v>
      </c>
      <c r="P35" s="18">
        <v>101498</v>
      </c>
      <c r="Q35" s="18">
        <v>88268</v>
      </c>
      <c r="R35" s="18">
        <v>81822</v>
      </c>
      <c r="S35" s="18">
        <v>81070</v>
      </c>
      <c r="T35" s="18">
        <v>79686</v>
      </c>
      <c r="U35" s="18">
        <v>75936</v>
      </c>
      <c r="V35" s="18">
        <v>88328</v>
      </c>
      <c r="W35" s="18">
        <v>82684</v>
      </c>
      <c r="X35" s="18">
        <v>79064</v>
      </c>
      <c r="Y35" s="18">
        <v>82270</v>
      </c>
      <c r="Z35" s="18">
        <v>76322</v>
      </c>
      <c r="AA35" s="18">
        <v>97070</v>
      </c>
      <c r="AB35" s="20">
        <f t="shared" si="65"/>
        <v>1014018</v>
      </c>
      <c r="AC35" s="18">
        <v>110752</v>
      </c>
      <c r="AD35" s="18">
        <v>95592</v>
      </c>
      <c r="AE35" s="18">
        <v>88674</v>
      </c>
      <c r="AF35" s="18">
        <v>90154</v>
      </c>
      <c r="AG35" s="18">
        <v>82804</v>
      </c>
      <c r="AH35" s="18">
        <v>79376</v>
      </c>
      <c r="AI35" s="18">
        <v>92860</v>
      </c>
      <c r="AJ35" s="18">
        <v>85792</v>
      </c>
      <c r="AK35" s="18">
        <v>80892</v>
      </c>
      <c r="AL35" s="18">
        <v>86364</v>
      </c>
      <c r="AM35" s="18">
        <v>81596</v>
      </c>
      <c r="AN35" s="18">
        <v>104950</v>
      </c>
      <c r="AO35" s="20">
        <f t="shared" si="66"/>
        <v>1079806</v>
      </c>
      <c r="AP35" s="18">
        <v>122960</v>
      </c>
      <c r="AQ35" s="18">
        <v>109512</v>
      </c>
      <c r="AR35" s="18">
        <v>97942</v>
      </c>
      <c r="AS35" s="18">
        <v>98062</v>
      </c>
      <c r="AT35" s="18">
        <v>91530</v>
      </c>
      <c r="AU35" s="18">
        <v>88536</v>
      </c>
      <c r="AV35" s="18">
        <v>98426</v>
      </c>
      <c r="AW35" s="18">
        <v>96634</v>
      </c>
      <c r="AX35" s="18">
        <v>93354</v>
      </c>
      <c r="AY35" s="18">
        <v>96456</v>
      </c>
      <c r="AZ35" s="18">
        <v>90618</v>
      </c>
      <c r="BA35" s="18">
        <v>113486</v>
      </c>
      <c r="BB35" s="20">
        <f t="shared" si="67"/>
        <v>1197516</v>
      </c>
      <c r="BC35" s="18">
        <v>125998</v>
      </c>
      <c r="BD35" s="18">
        <v>112240</v>
      </c>
      <c r="BE35" s="18">
        <v>111464</v>
      </c>
      <c r="BF35" s="18">
        <v>91790</v>
      </c>
      <c r="BG35" s="18">
        <v>97592</v>
      </c>
      <c r="BH35" s="18">
        <v>93426</v>
      </c>
      <c r="BI35" s="18">
        <v>106488</v>
      </c>
      <c r="BJ35" s="18">
        <v>103120</v>
      </c>
      <c r="BK35" s="18">
        <v>95230</v>
      </c>
      <c r="BL35" s="18">
        <v>101744</v>
      </c>
      <c r="BM35" s="18">
        <v>97306</v>
      </c>
      <c r="BN35" s="18">
        <v>128560</v>
      </c>
      <c r="BO35" s="20">
        <f t="shared" si="68"/>
        <v>1264958</v>
      </c>
      <c r="BP35" s="18">
        <v>138324</v>
      </c>
      <c r="BQ35" s="18">
        <v>117694</v>
      </c>
      <c r="BR35" s="18">
        <v>110270</v>
      </c>
      <c r="BS35" s="18">
        <v>106618</v>
      </c>
      <c r="BT35" s="18">
        <v>101488</v>
      </c>
      <c r="BU35" s="18">
        <v>97124</v>
      </c>
      <c r="BV35" s="18">
        <v>117258</v>
      </c>
      <c r="BW35" s="18">
        <v>111922</v>
      </c>
      <c r="BX35" s="18">
        <v>103032</v>
      </c>
      <c r="BY35" s="18">
        <v>108238</v>
      </c>
      <c r="BZ35" s="18">
        <v>102724</v>
      </c>
      <c r="CA35" s="18">
        <v>138028</v>
      </c>
      <c r="CB35" s="20">
        <f t="shared" si="69"/>
        <v>1352720</v>
      </c>
      <c r="CC35" s="18">
        <v>163518</v>
      </c>
      <c r="CD35" s="18">
        <v>142598</v>
      </c>
      <c r="CE35" s="18">
        <v>129420</v>
      </c>
      <c r="CF35" s="18">
        <v>126344</v>
      </c>
      <c r="CG35" s="21">
        <v>122538</v>
      </c>
      <c r="CH35" s="21">
        <v>116226</v>
      </c>
      <c r="CI35" s="21">
        <v>138990</v>
      </c>
      <c r="CJ35" s="21">
        <v>128970</v>
      </c>
      <c r="CK35" s="21">
        <v>121322</v>
      </c>
      <c r="CL35" s="21">
        <v>130528</v>
      </c>
      <c r="CM35" s="18">
        <v>123382</v>
      </c>
      <c r="CN35" s="18">
        <v>164542</v>
      </c>
      <c r="CO35" s="20">
        <f t="shared" si="70"/>
        <v>1608378</v>
      </c>
      <c r="CP35" s="18">
        <v>176466</v>
      </c>
      <c r="CQ35" s="18">
        <v>156512</v>
      </c>
      <c r="CR35" s="18">
        <v>154336</v>
      </c>
      <c r="CS35" s="18">
        <v>126990</v>
      </c>
      <c r="CT35" s="21">
        <v>133672</v>
      </c>
      <c r="CU35" s="21">
        <v>126402</v>
      </c>
      <c r="CV35" s="21">
        <v>152636</v>
      </c>
      <c r="CW35" s="21">
        <v>136496</v>
      </c>
      <c r="CX35" s="21">
        <v>126306</v>
      </c>
      <c r="CY35" s="21">
        <v>132192</v>
      </c>
      <c r="CZ35" s="21">
        <v>127994</v>
      </c>
      <c r="DA35" s="18">
        <v>161158</v>
      </c>
      <c r="DB35" s="20">
        <f t="shared" si="71"/>
        <v>1711160</v>
      </c>
      <c r="DC35" s="18">
        <v>173470</v>
      </c>
      <c r="DD35" s="18">
        <v>150826</v>
      </c>
      <c r="DE35" s="77">
        <v>71598</v>
      </c>
      <c r="DF35" s="77">
        <v>0</v>
      </c>
      <c r="DG35" s="77">
        <v>0</v>
      </c>
      <c r="DH35" s="77">
        <v>0</v>
      </c>
      <c r="DI35" s="77">
        <v>0</v>
      </c>
      <c r="DJ35" s="77">
        <v>0</v>
      </c>
      <c r="DK35" s="77">
        <v>0</v>
      </c>
      <c r="DL35" s="57"/>
      <c r="DM35" s="57"/>
      <c r="DN35" s="57"/>
      <c r="DO35" s="57"/>
    </row>
    <row r="36" spans="2:119" x14ac:dyDescent="0.25">
      <c r="B36" s="14" t="s">
        <v>3</v>
      </c>
      <c r="C36" s="18">
        <v>0</v>
      </c>
      <c r="D36" s="18">
        <v>0</v>
      </c>
      <c r="E36" s="18">
        <v>137354</v>
      </c>
      <c r="F36" s="18">
        <v>269426</v>
      </c>
      <c r="G36" s="18">
        <v>293054</v>
      </c>
      <c r="H36" s="18">
        <v>286310</v>
      </c>
      <c r="I36" s="18">
        <v>304516</v>
      </c>
      <c r="J36" s="18">
        <v>306728</v>
      </c>
      <c r="K36" s="18">
        <v>286496</v>
      </c>
      <c r="L36" s="18">
        <v>310514</v>
      </c>
      <c r="M36" s="18">
        <v>315466</v>
      </c>
      <c r="N36" s="18">
        <v>335426</v>
      </c>
      <c r="O36" s="20">
        <f t="shared" si="64"/>
        <v>2845290</v>
      </c>
      <c r="P36" s="18">
        <v>316932</v>
      </c>
      <c r="Q36" s="18">
        <v>302266</v>
      </c>
      <c r="R36" s="18">
        <v>318448</v>
      </c>
      <c r="S36" s="18">
        <v>294836</v>
      </c>
      <c r="T36" s="18">
        <v>314384</v>
      </c>
      <c r="U36" s="18">
        <v>319958</v>
      </c>
      <c r="V36" s="18">
        <v>342926</v>
      </c>
      <c r="W36" s="18">
        <v>348016</v>
      </c>
      <c r="X36" s="18">
        <v>338354</v>
      </c>
      <c r="Y36" s="18">
        <v>349004</v>
      </c>
      <c r="Z36" s="18">
        <v>344770</v>
      </c>
      <c r="AA36" s="18">
        <v>365098</v>
      </c>
      <c r="AB36" s="20">
        <f t="shared" si="65"/>
        <v>3954992</v>
      </c>
      <c r="AC36" s="18">
        <v>360560</v>
      </c>
      <c r="AD36" s="18">
        <v>335720</v>
      </c>
      <c r="AE36" s="18">
        <v>351694</v>
      </c>
      <c r="AF36" s="18">
        <v>322952</v>
      </c>
      <c r="AG36" s="18">
        <v>341192</v>
      </c>
      <c r="AH36" s="18">
        <v>335404</v>
      </c>
      <c r="AI36" s="18">
        <v>347376</v>
      </c>
      <c r="AJ36" s="18">
        <v>358670</v>
      </c>
      <c r="AK36" s="18">
        <v>355508</v>
      </c>
      <c r="AL36" s="18">
        <v>366732</v>
      </c>
      <c r="AM36" s="18">
        <v>359074</v>
      </c>
      <c r="AN36" s="18">
        <v>390380</v>
      </c>
      <c r="AO36" s="20">
        <f t="shared" si="66"/>
        <v>4225262</v>
      </c>
      <c r="AP36" s="18">
        <v>386610</v>
      </c>
      <c r="AQ36" s="18">
        <v>378078</v>
      </c>
      <c r="AR36" s="18">
        <v>388414</v>
      </c>
      <c r="AS36" s="18">
        <v>350006</v>
      </c>
      <c r="AT36" s="18">
        <v>362272</v>
      </c>
      <c r="AU36" s="18">
        <v>356814</v>
      </c>
      <c r="AV36" s="18">
        <v>384816</v>
      </c>
      <c r="AW36" s="18">
        <v>398456</v>
      </c>
      <c r="AX36" s="18">
        <v>384088</v>
      </c>
      <c r="AY36" s="18">
        <v>399668</v>
      </c>
      <c r="AZ36" s="18">
        <v>391004</v>
      </c>
      <c r="BA36" s="18">
        <v>391930</v>
      </c>
      <c r="BB36" s="20">
        <f t="shared" si="67"/>
        <v>4572156</v>
      </c>
      <c r="BC36" s="18">
        <v>389956</v>
      </c>
      <c r="BD36" s="18">
        <v>357796</v>
      </c>
      <c r="BE36" s="18">
        <v>375966</v>
      </c>
      <c r="BF36" s="18">
        <v>363420</v>
      </c>
      <c r="BG36" s="18">
        <v>369044</v>
      </c>
      <c r="BH36" s="18">
        <v>358992</v>
      </c>
      <c r="BI36" s="18">
        <v>372468</v>
      </c>
      <c r="BJ36" s="18">
        <v>401504</v>
      </c>
      <c r="BK36" s="18">
        <v>375096</v>
      </c>
      <c r="BL36" s="18">
        <v>398340</v>
      </c>
      <c r="BM36" s="18">
        <v>401644</v>
      </c>
      <c r="BN36" s="18">
        <v>434696</v>
      </c>
      <c r="BO36" s="20">
        <f t="shared" si="68"/>
        <v>4598922</v>
      </c>
      <c r="BP36" s="18">
        <v>430780</v>
      </c>
      <c r="BQ36" s="18">
        <v>384114</v>
      </c>
      <c r="BR36" s="18">
        <v>392692</v>
      </c>
      <c r="BS36" s="18">
        <v>360456</v>
      </c>
      <c r="BT36" s="18">
        <v>383590</v>
      </c>
      <c r="BU36" s="18">
        <v>370876</v>
      </c>
      <c r="BV36" s="18">
        <v>381164</v>
      </c>
      <c r="BW36" s="18">
        <v>408736</v>
      </c>
      <c r="BX36" s="18">
        <v>384388</v>
      </c>
      <c r="BY36" s="18">
        <v>406412</v>
      </c>
      <c r="BZ36" s="18">
        <v>404178</v>
      </c>
      <c r="CA36" s="18">
        <v>406818</v>
      </c>
      <c r="CB36" s="20">
        <f t="shared" si="69"/>
        <v>4714204</v>
      </c>
      <c r="CC36" s="18">
        <v>379090</v>
      </c>
      <c r="CD36" s="18">
        <v>355736</v>
      </c>
      <c r="CE36" s="18">
        <v>381060</v>
      </c>
      <c r="CF36" s="18">
        <v>360724</v>
      </c>
      <c r="CG36" s="21">
        <v>374974</v>
      </c>
      <c r="CH36" s="21">
        <v>358870</v>
      </c>
      <c r="CI36" s="21">
        <v>380718</v>
      </c>
      <c r="CJ36" s="21">
        <v>399450</v>
      </c>
      <c r="CK36" s="21">
        <v>385168</v>
      </c>
      <c r="CL36" s="21">
        <v>408814</v>
      </c>
      <c r="CM36" s="18">
        <v>394550</v>
      </c>
      <c r="CN36" s="18">
        <v>407978</v>
      </c>
      <c r="CO36" s="20">
        <f t="shared" si="70"/>
        <v>4587132</v>
      </c>
      <c r="CP36" s="18">
        <v>396494</v>
      </c>
      <c r="CQ36" s="18">
        <v>393352</v>
      </c>
      <c r="CR36" s="18">
        <v>396654</v>
      </c>
      <c r="CS36" s="18">
        <v>383004</v>
      </c>
      <c r="CT36" s="21">
        <v>382358</v>
      </c>
      <c r="CU36" s="21">
        <v>371078</v>
      </c>
      <c r="CV36" s="21">
        <v>401416</v>
      </c>
      <c r="CW36" s="21">
        <v>409848</v>
      </c>
      <c r="CX36" s="21">
        <v>400956</v>
      </c>
      <c r="CY36" s="21">
        <v>414324</v>
      </c>
      <c r="CZ36" s="21">
        <v>417422</v>
      </c>
      <c r="DA36" s="18">
        <v>456258</v>
      </c>
      <c r="DB36" s="20">
        <f t="shared" si="71"/>
        <v>4823164</v>
      </c>
      <c r="DC36" s="18">
        <v>434524</v>
      </c>
      <c r="DD36" s="18">
        <v>400706</v>
      </c>
      <c r="DE36" s="77">
        <v>192502</v>
      </c>
      <c r="DF36" s="77">
        <v>0</v>
      </c>
      <c r="DG36" s="77">
        <v>0</v>
      </c>
      <c r="DH36" s="77">
        <v>0</v>
      </c>
      <c r="DI36" s="77">
        <v>0</v>
      </c>
      <c r="DJ36" s="77">
        <v>0</v>
      </c>
      <c r="DK36" s="77">
        <v>0</v>
      </c>
      <c r="DL36" s="57"/>
      <c r="DM36" s="57"/>
      <c r="DN36" s="57"/>
      <c r="DO36" s="57"/>
    </row>
    <row r="37" spans="2:119" x14ac:dyDescent="0.25">
      <c r="B37" s="4" t="s">
        <v>59</v>
      </c>
      <c r="C37" s="18">
        <v>0</v>
      </c>
      <c r="D37" s="18">
        <v>0</v>
      </c>
      <c r="E37" s="20">
        <v>162374</v>
      </c>
      <c r="F37" s="20">
        <v>335466</v>
      </c>
      <c r="G37" s="20">
        <v>341278</v>
      </c>
      <c r="H37" s="20">
        <v>331888</v>
      </c>
      <c r="I37" s="20">
        <v>351548</v>
      </c>
      <c r="J37" s="20">
        <v>361224</v>
      </c>
      <c r="K37" s="20">
        <v>348290</v>
      </c>
      <c r="L37" s="20">
        <v>376752</v>
      </c>
      <c r="M37" s="20">
        <v>362024</v>
      </c>
      <c r="N37" s="20">
        <v>390262</v>
      </c>
      <c r="O37" s="19">
        <f t="shared" si="64"/>
        <v>3361106</v>
      </c>
      <c r="P37" s="20">
        <f>SUM(P38:P39)</f>
        <v>370088</v>
      </c>
      <c r="Q37" s="20">
        <f t="shared" ref="Q37:AA37" si="88">SUM(Q38:Q39)</f>
        <v>355462</v>
      </c>
      <c r="R37" s="20">
        <f t="shared" si="88"/>
        <v>371686</v>
      </c>
      <c r="S37" s="20">
        <f t="shared" si="88"/>
        <v>353108</v>
      </c>
      <c r="T37" s="20">
        <f t="shared" si="88"/>
        <v>363104</v>
      </c>
      <c r="U37" s="20">
        <f t="shared" si="88"/>
        <v>363078</v>
      </c>
      <c r="V37" s="20">
        <f t="shared" si="88"/>
        <v>390050</v>
      </c>
      <c r="W37" s="20">
        <f t="shared" si="88"/>
        <v>380348</v>
      </c>
      <c r="X37" s="20">
        <f t="shared" si="88"/>
        <v>381012</v>
      </c>
      <c r="Y37" s="20">
        <f t="shared" si="88"/>
        <v>402690</v>
      </c>
      <c r="Z37" s="20">
        <f t="shared" si="88"/>
        <v>393084</v>
      </c>
      <c r="AA37" s="20">
        <f t="shared" si="88"/>
        <v>425038</v>
      </c>
      <c r="AB37" s="19">
        <f t="shared" si="65"/>
        <v>4548748</v>
      </c>
      <c r="AC37" s="20">
        <f>SUM(AC38:AC39)</f>
        <v>415970</v>
      </c>
      <c r="AD37" s="20">
        <f t="shared" ref="AD37:AN37" si="89">SUM(AD38:AD39)</f>
        <v>390648</v>
      </c>
      <c r="AE37" s="20">
        <f t="shared" si="89"/>
        <v>399804</v>
      </c>
      <c r="AF37" s="20">
        <f t="shared" si="89"/>
        <v>375280</v>
      </c>
      <c r="AG37" s="20">
        <f t="shared" si="89"/>
        <v>387182</v>
      </c>
      <c r="AH37" s="20">
        <f t="shared" si="89"/>
        <v>377944</v>
      </c>
      <c r="AI37" s="20">
        <f t="shared" si="89"/>
        <v>400492</v>
      </c>
      <c r="AJ37" s="20">
        <f t="shared" si="89"/>
        <v>421360</v>
      </c>
      <c r="AK37" s="20">
        <f t="shared" si="89"/>
        <v>406296</v>
      </c>
      <c r="AL37" s="20">
        <f t="shared" si="89"/>
        <v>421644</v>
      </c>
      <c r="AM37" s="20">
        <f t="shared" si="89"/>
        <v>414380</v>
      </c>
      <c r="AN37" s="20">
        <f t="shared" si="89"/>
        <v>450580</v>
      </c>
      <c r="AO37" s="19">
        <f t="shared" si="66"/>
        <v>4861580</v>
      </c>
      <c r="AP37" s="20">
        <f>SUM(AP38:AP39)</f>
        <v>437350</v>
      </c>
      <c r="AQ37" s="20">
        <f t="shared" ref="AQ37:BA37" si="90">SUM(AQ38:AQ39)</f>
        <v>415666</v>
      </c>
      <c r="AR37" s="20">
        <f t="shared" si="90"/>
        <v>433072</v>
      </c>
      <c r="AS37" s="20">
        <f t="shared" si="90"/>
        <v>400514</v>
      </c>
      <c r="AT37" s="20">
        <f t="shared" si="90"/>
        <v>409912</v>
      </c>
      <c r="AU37" s="20">
        <f t="shared" si="90"/>
        <v>407152</v>
      </c>
      <c r="AV37" s="20">
        <f t="shared" si="90"/>
        <v>439380</v>
      </c>
      <c r="AW37" s="20">
        <f t="shared" si="90"/>
        <v>455550</v>
      </c>
      <c r="AX37" s="20">
        <f t="shared" si="90"/>
        <v>429802</v>
      </c>
      <c r="AY37" s="20">
        <f t="shared" si="90"/>
        <v>437696</v>
      </c>
      <c r="AZ37" s="20">
        <f t="shared" si="90"/>
        <v>439998</v>
      </c>
      <c r="BA37" s="20">
        <f t="shared" si="90"/>
        <v>451552</v>
      </c>
      <c r="BB37" s="19">
        <f t="shared" si="67"/>
        <v>5157644</v>
      </c>
      <c r="BC37" s="20">
        <f>SUM(BC38:BC39)</f>
        <v>445070</v>
      </c>
      <c r="BD37" s="20">
        <f t="shared" ref="BD37:BN37" si="91">SUM(BD38:BD39)</f>
        <v>413154</v>
      </c>
      <c r="BE37" s="20">
        <f t="shared" si="91"/>
        <v>432498</v>
      </c>
      <c r="BF37" s="20">
        <f t="shared" si="91"/>
        <v>408674</v>
      </c>
      <c r="BG37" s="20">
        <f t="shared" si="91"/>
        <v>414576</v>
      </c>
      <c r="BH37" s="20">
        <f t="shared" si="91"/>
        <v>410090</v>
      </c>
      <c r="BI37" s="20">
        <f t="shared" si="91"/>
        <v>429376</v>
      </c>
      <c r="BJ37" s="20">
        <f t="shared" si="91"/>
        <v>445908</v>
      </c>
      <c r="BK37" s="20">
        <f t="shared" si="91"/>
        <v>423218</v>
      </c>
      <c r="BL37" s="20">
        <f t="shared" si="91"/>
        <v>453490</v>
      </c>
      <c r="BM37" s="20">
        <f t="shared" si="91"/>
        <v>446612</v>
      </c>
      <c r="BN37" s="20">
        <f t="shared" si="91"/>
        <v>485830</v>
      </c>
      <c r="BO37" s="19">
        <f t="shared" si="68"/>
        <v>5208496</v>
      </c>
      <c r="BP37" s="20">
        <f>SUM(BP38:BP39)</f>
        <v>482212</v>
      </c>
      <c r="BQ37" s="20">
        <f t="shared" ref="BQ37:CA37" si="92">SUM(BQ38:BQ39)</f>
        <v>449670</v>
      </c>
      <c r="BR37" s="20">
        <f t="shared" si="92"/>
        <v>448940</v>
      </c>
      <c r="BS37" s="20">
        <f t="shared" si="92"/>
        <v>430006</v>
      </c>
      <c r="BT37" s="20">
        <f t="shared" si="92"/>
        <v>452688</v>
      </c>
      <c r="BU37" s="20">
        <f t="shared" si="92"/>
        <v>428646</v>
      </c>
      <c r="BV37" s="20">
        <f t="shared" si="92"/>
        <v>459470</v>
      </c>
      <c r="BW37" s="20">
        <f t="shared" si="92"/>
        <v>477610</v>
      </c>
      <c r="BX37" s="20">
        <f t="shared" si="92"/>
        <v>448306</v>
      </c>
      <c r="BY37" s="20">
        <f t="shared" si="92"/>
        <v>479848</v>
      </c>
      <c r="BZ37" s="20">
        <f t="shared" si="92"/>
        <v>468980</v>
      </c>
      <c r="CA37" s="20">
        <f t="shared" si="92"/>
        <v>503788</v>
      </c>
      <c r="CB37" s="19">
        <f t="shared" si="69"/>
        <v>5530164</v>
      </c>
      <c r="CC37" s="20">
        <v>485348</v>
      </c>
      <c r="CD37" s="20">
        <v>457978</v>
      </c>
      <c r="CE37" s="20">
        <v>484574</v>
      </c>
      <c r="CF37" s="20">
        <v>459560</v>
      </c>
      <c r="CG37" s="20">
        <v>472904</v>
      </c>
      <c r="CH37" s="20">
        <v>463736</v>
      </c>
      <c r="CI37" s="20">
        <v>518136</v>
      </c>
      <c r="CJ37" s="20">
        <v>538312</v>
      </c>
      <c r="CK37" s="20">
        <v>517032</v>
      </c>
      <c r="CL37" s="20">
        <v>539100</v>
      </c>
      <c r="CM37" s="20">
        <v>522286</v>
      </c>
      <c r="CN37" s="20">
        <v>553454</v>
      </c>
      <c r="CO37" s="19">
        <f t="shared" si="70"/>
        <v>6012420</v>
      </c>
      <c r="CP37" s="20">
        <v>529358</v>
      </c>
      <c r="CQ37" s="20">
        <v>514168</v>
      </c>
      <c r="CR37" s="20">
        <v>517114</v>
      </c>
      <c r="CS37" s="20">
        <v>501776</v>
      </c>
      <c r="CT37" s="20">
        <v>503728</v>
      </c>
      <c r="CU37" s="20">
        <v>475280</v>
      </c>
      <c r="CV37" s="20">
        <v>522008</v>
      </c>
      <c r="CW37" s="20">
        <v>527030</v>
      </c>
      <c r="CX37" s="20">
        <v>512036</v>
      </c>
      <c r="CY37" s="20">
        <v>540216</v>
      </c>
      <c r="CZ37" s="20">
        <v>537294</v>
      </c>
      <c r="DA37" s="20">
        <v>599112</v>
      </c>
      <c r="DB37" s="19">
        <f t="shared" si="71"/>
        <v>6279120</v>
      </c>
      <c r="DC37" s="20">
        <f>SUM(DC38:DC39)</f>
        <v>560908</v>
      </c>
      <c r="DD37" s="20">
        <v>516010</v>
      </c>
      <c r="DE37" s="76">
        <f t="shared" ref="DE37:DF37" si="93">SUM(DE38:DE39)</f>
        <v>261764</v>
      </c>
      <c r="DF37" s="76">
        <f t="shared" si="93"/>
        <v>0</v>
      </c>
      <c r="DG37" s="76">
        <f t="shared" ref="DG37:DH37" si="94">SUM(DG38:DG39)</f>
        <v>0</v>
      </c>
      <c r="DH37" s="76">
        <f t="shared" si="94"/>
        <v>0</v>
      </c>
      <c r="DI37" s="76">
        <f t="shared" ref="DI37:DK37" si="95">SUM(DI38:DI39)</f>
        <v>0</v>
      </c>
      <c r="DJ37" s="76">
        <f t="shared" si="95"/>
        <v>0</v>
      </c>
      <c r="DK37" s="76">
        <f t="shared" si="95"/>
        <v>252715</v>
      </c>
      <c r="DL37" s="57"/>
      <c r="DM37" s="57"/>
      <c r="DN37" s="57"/>
      <c r="DO37" s="57"/>
    </row>
    <row r="38" spans="2:119" x14ac:dyDescent="0.25">
      <c r="B38" s="14" t="s">
        <v>2</v>
      </c>
      <c r="C38" s="18">
        <v>0</v>
      </c>
      <c r="D38" s="18">
        <v>0</v>
      </c>
      <c r="E38" s="18">
        <v>20614</v>
      </c>
      <c r="F38" s="18">
        <v>47234</v>
      </c>
      <c r="G38" s="18">
        <v>44802</v>
      </c>
      <c r="H38" s="18">
        <v>42738</v>
      </c>
      <c r="I38" s="18">
        <v>50454</v>
      </c>
      <c r="J38" s="18">
        <v>44940</v>
      </c>
      <c r="K38" s="18">
        <v>42232</v>
      </c>
      <c r="L38" s="18">
        <v>45850</v>
      </c>
      <c r="M38" s="18">
        <v>42846</v>
      </c>
      <c r="N38" s="18">
        <v>54952</v>
      </c>
      <c r="O38" s="20">
        <f t="shared" si="64"/>
        <v>436662</v>
      </c>
      <c r="P38" s="18">
        <v>52440</v>
      </c>
      <c r="Q38" s="18">
        <v>46484</v>
      </c>
      <c r="R38" s="18">
        <v>45384</v>
      </c>
      <c r="S38" s="18">
        <v>46770</v>
      </c>
      <c r="T38" s="18">
        <v>45454</v>
      </c>
      <c r="U38" s="18">
        <v>44098</v>
      </c>
      <c r="V38" s="18">
        <v>54592</v>
      </c>
      <c r="W38" s="18">
        <v>47776</v>
      </c>
      <c r="X38" s="18">
        <v>43666</v>
      </c>
      <c r="Y38" s="18">
        <v>49628</v>
      </c>
      <c r="Z38" s="18">
        <v>44994</v>
      </c>
      <c r="AA38" s="18">
        <v>58082</v>
      </c>
      <c r="AB38" s="20">
        <f t="shared" si="65"/>
        <v>579368</v>
      </c>
      <c r="AC38" s="18">
        <v>55360</v>
      </c>
      <c r="AD38" s="18">
        <v>51938</v>
      </c>
      <c r="AE38" s="18">
        <v>50120</v>
      </c>
      <c r="AF38" s="18">
        <v>53244</v>
      </c>
      <c r="AG38" s="18">
        <v>49064</v>
      </c>
      <c r="AH38" s="18">
        <v>48750</v>
      </c>
      <c r="AI38" s="18">
        <v>60216</v>
      </c>
      <c r="AJ38" s="18">
        <v>54984</v>
      </c>
      <c r="AK38" s="18">
        <v>50362</v>
      </c>
      <c r="AL38" s="18">
        <v>54458</v>
      </c>
      <c r="AM38" s="18">
        <v>50176</v>
      </c>
      <c r="AN38" s="18">
        <v>65194</v>
      </c>
      <c r="AO38" s="20">
        <f t="shared" si="66"/>
        <v>643866</v>
      </c>
      <c r="AP38" s="18">
        <v>63168</v>
      </c>
      <c r="AQ38" s="18">
        <v>60464</v>
      </c>
      <c r="AR38" s="18">
        <v>57050</v>
      </c>
      <c r="AS38" s="18">
        <v>58664</v>
      </c>
      <c r="AT38" s="18">
        <v>55312</v>
      </c>
      <c r="AU38" s="18">
        <v>53422</v>
      </c>
      <c r="AV38" s="18">
        <v>60978</v>
      </c>
      <c r="AW38" s="18">
        <v>59908</v>
      </c>
      <c r="AX38" s="18">
        <v>55022</v>
      </c>
      <c r="AY38" s="18">
        <v>56582</v>
      </c>
      <c r="AZ38" s="18">
        <v>53214</v>
      </c>
      <c r="BA38" s="18">
        <v>67278</v>
      </c>
      <c r="BB38" s="20">
        <f t="shared" si="67"/>
        <v>701062</v>
      </c>
      <c r="BC38" s="18">
        <v>63384</v>
      </c>
      <c r="BD38" s="18">
        <v>60604</v>
      </c>
      <c r="BE38" s="18">
        <v>63124</v>
      </c>
      <c r="BF38" s="18">
        <v>55610</v>
      </c>
      <c r="BG38" s="18">
        <v>58516</v>
      </c>
      <c r="BH38" s="18">
        <v>56552</v>
      </c>
      <c r="BI38" s="18">
        <v>67786</v>
      </c>
      <c r="BJ38" s="18">
        <v>64790</v>
      </c>
      <c r="BK38" s="18">
        <v>57264</v>
      </c>
      <c r="BL38" s="18">
        <v>62286</v>
      </c>
      <c r="BM38" s="18">
        <v>59432</v>
      </c>
      <c r="BN38" s="18">
        <v>75922</v>
      </c>
      <c r="BO38" s="20">
        <f t="shared" si="68"/>
        <v>745270</v>
      </c>
      <c r="BP38" s="18">
        <v>71346</v>
      </c>
      <c r="BQ38" s="18">
        <v>67260</v>
      </c>
      <c r="BR38" s="18">
        <v>66972</v>
      </c>
      <c r="BS38" s="18">
        <v>70482</v>
      </c>
      <c r="BT38" s="18">
        <v>67002</v>
      </c>
      <c r="BU38" s="18">
        <v>64326</v>
      </c>
      <c r="BV38" s="18">
        <v>79416</v>
      </c>
      <c r="BW38" s="18">
        <v>75772</v>
      </c>
      <c r="BX38" s="18">
        <v>69334</v>
      </c>
      <c r="BY38" s="18">
        <v>74458</v>
      </c>
      <c r="BZ38" s="18">
        <v>71488</v>
      </c>
      <c r="CA38" s="18">
        <v>94418</v>
      </c>
      <c r="CB38" s="20">
        <f t="shared" si="69"/>
        <v>872274</v>
      </c>
      <c r="CC38" s="18">
        <v>90538</v>
      </c>
      <c r="CD38" s="18">
        <v>88004</v>
      </c>
      <c r="CE38" s="18">
        <v>84876</v>
      </c>
      <c r="CF38" s="18">
        <v>88118</v>
      </c>
      <c r="CG38" s="21">
        <v>86106</v>
      </c>
      <c r="CH38" s="21">
        <v>83578</v>
      </c>
      <c r="CI38" s="21">
        <v>103180</v>
      </c>
      <c r="CJ38" s="21">
        <v>96926</v>
      </c>
      <c r="CK38" s="21">
        <v>86612</v>
      </c>
      <c r="CL38" s="21">
        <v>92402</v>
      </c>
      <c r="CM38" s="18">
        <v>84936</v>
      </c>
      <c r="CN38" s="18">
        <v>112646</v>
      </c>
      <c r="CO38" s="20">
        <f t="shared" si="70"/>
        <v>1097922</v>
      </c>
      <c r="CP38" s="18">
        <v>106060</v>
      </c>
      <c r="CQ38" s="18">
        <v>102456</v>
      </c>
      <c r="CR38" s="18">
        <v>104850</v>
      </c>
      <c r="CS38" s="18">
        <v>95288</v>
      </c>
      <c r="CT38" s="21">
        <v>99538</v>
      </c>
      <c r="CU38" s="21">
        <v>93606</v>
      </c>
      <c r="CV38" s="21">
        <v>117312</v>
      </c>
      <c r="CW38" s="21">
        <v>105152</v>
      </c>
      <c r="CX38" s="21">
        <v>94012</v>
      </c>
      <c r="CY38" s="21">
        <v>98780</v>
      </c>
      <c r="CZ38" s="21">
        <v>97670</v>
      </c>
      <c r="DA38" s="18">
        <v>122524</v>
      </c>
      <c r="DB38" s="20">
        <f t="shared" si="71"/>
        <v>1237248</v>
      </c>
      <c r="DC38" s="18">
        <v>118664</v>
      </c>
      <c r="DD38" s="18">
        <v>105904</v>
      </c>
      <c r="DE38" s="77">
        <v>53302</v>
      </c>
      <c r="DF38" s="77">
        <v>0</v>
      </c>
      <c r="DG38" s="77">
        <v>0</v>
      </c>
      <c r="DH38" s="77">
        <v>0</v>
      </c>
      <c r="DI38" s="77">
        <v>0</v>
      </c>
      <c r="DJ38" s="77">
        <v>0</v>
      </c>
      <c r="DK38" s="77">
        <v>45969</v>
      </c>
      <c r="DL38" s="57"/>
      <c r="DM38" s="57"/>
      <c r="DN38" s="57"/>
      <c r="DO38" s="57"/>
    </row>
    <row r="39" spans="2:119" x14ac:dyDescent="0.25">
      <c r="B39" s="14" t="s">
        <v>3</v>
      </c>
      <c r="C39" s="18">
        <v>0</v>
      </c>
      <c r="D39" s="18">
        <v>0</v>
      </c>
      <c r="E39" s="18">
        <v>141760</v>
      </c>
      <c r="F39" s="18">
        <v>288232</v>
      </c>
      <c r="G39" s="18">
        <v>296476</v>
      </c>
      <c r="H39" s="18">
        <v>289150</v>
      </c>
      <c r="I39" s="18">
        <v>301094</v>
      </c>
      <c r="J39" s="18">
        <v>316284</v>
      </c>
      <c r="K39" s="18">
        <v>306058</v>
      </c>
      <c r="L39" s="18">
        <v>330902</v>
      </c>
      <c r="M39" s="18">
        <v>319178</v>
      </c>
      <c r="N39" s="18">
        <v>335310</v>
      </c>
      <c r="O39" s="20">
        <f t="shared" si="64"/>
        <v>2924444</v>
      </c>
      <c r="P39" s="18">
        <v>317648</v>
      </c>
      <c r="Q39" s="18">
        <v>308978</v>
      </c>
      <c r="R39" s="18">
        <v>326302</v>
      </c>
      <c r="S39" s="18">
        <v>306338</v>
      </c>
      <c r="T39" s="18">
        <v>317650</v>
      </c>
      <c r="U39" s="18">
        <v>318980</v>
      </c>
      <c r="V39" s="18">
        <v>335458</v>
      </c>
      <c r="W39" s="18">
        <v>332572</v>
      </c>
      <c r="X39" s="18">
        <v>337346</v>
      </c>
      <c r="Y39" s="18">
        <v>353062</v>
      </c>
      <c r="Z39" s="18">
        <v>348090</v>
      </c>
      <c r="AA39" s="18">
        <v>366956</v>
      </c>
      <c r="AB39" s="20">
        <f t="shared" si="65"/>
        <v>3969380</v>
      </c>
      <c r="AC39" s="18">
        <v>360610</v>
      </c>
      <c r="AD39" s="18">
        <v>338710</v>
      </c>
      <c r="AE39" s="18">
        <v>349684</v>
      </c>
      <c r="AF39" s="18">
        <v>322036</v>
      </c>
      <c r="AG39" s="18">
        <v>338118</v>
      </c>
      <c r="AH39" s="18">
        <v>329194</v>
      </c>
      <c r="AI39" s="18">
        <v>340276</v>
      </c>
      <c r="AJ39" s="18">
        <v>366376</v>
      </c>
      <c r="AK39" s="18">
        <v>355934</v>
      </c>
      <c r="AL39" s="18">
        <v>367186</v>
      </c>
      <c r="AM39" s="18">
        <v>364204</v>
      </c>
      <c r="AN39" s="18">
        <v>385386</v>
      </c>
      <c r="AO39" s="20">
        <f t="shared" si="66"/>
        <v>4217714</v>
      </c>
      <c r="AP39" s="18">
        <v>374182</v>
      </c>
      <c r="AQ39" s="18">
        <v>355202</v>
      </c>
      <c r="AR39" s="18">
        <v>376022</v>
      </c>
      <c r="AS39" s="18">
        <v>341850</v>
      </c>
      <c r="AT39" s="18">
        <v>354600</v>
      </c>
      <c r="AU39" s="18">
        <v>353730</v>
      </c>
      <c r="AV39" s="18">
        <v>378402</v>
      </c>
      <c r="AW39" s="18">
        <v>395642</v>
      </c>
      <c r="AX39" s="18">
        <v>374780</v>
      </c>
      <c r="AY39" s="18">
        <v>381114</v>
      </c>
      <c r="AZ39" s="18">
        <v>386784</v>
      </c>
      <c r="BA39" s="18">
        <v>384274</v>
      </c>
      <c r="BB39" s="20">
        <f t="shared" si="67"/>
        <v>4456582</v>
      </c>
      <c r="BC39" s="18">
        <v>381686</v>
      </c>
      <c r="BD39" s="18">
        <v>352550</v>
      </c>
      <c r="BE39" s="18">
        <v>369374</v>
      </c>
      <c r="BF39" s="18">
        <v>353064</v>
      </c>
      <c r="BG39" s="18">
        <v>356060</v>
      </c>
      <c r="BH39" s="18">
        <v>353538</v>
      </c>
      <c r="BI39" s="18">
        <v>361590</v>
      </c>
      <c r="BJ39" s="18">
        <v>381118</v>
      </c>
      <c r="BK39" s="18">
        <v>365954</v>
      </c>
      <c r="BL39" s="18">
        <v>391204</v>
      </c>
      <c r="BM39" s="18">
        <v>387180</v>
      </c>
      <c r="BN39" s="18">
        <v>409908</v>
      </c>
      <c r="BO39" s="20">
        <f t="shared" si="68"/>
        <v>4463226</v>
      </c>
      <c r="BP39" s="18">
        <v>410866</v>
      </c>
      <c r="BQ39" s="18">
        <v>382410</v>
      </c>
      <c r="BR39" s="18">
        <v>381968</v>
      </c>
      <c r="BS39" s="18">
        <v>359524</v>
      </c>
      <c r="BT39" s="18">
        <v>385686</v>
      </c>
      <c r="BU39" s="18">
        <v>364320</v>
      </c>
      <c r="BV39" s="18">
        <v>380054</v>
      </c>
      <c r="BW39" s="18">
        <v>401838</v>
      </c>
      <c r="BX39" s="18">
        <v>378972</v>
      </c>
      <c r="BY39" s="18">
        <v>405390</v>
      </c>
      <c r="BZ39" s="18">
        <v>397492</v>
      </c>
      <c r="CA39" s="18">
        <v>409370</v>
      </c>
      <c r="CB39" s="20">
        <f t="shared" si="69"/>
        <v>4657890</v>
      </c>
      <c r="CC39" s="18">
        <v>394810</v>
      </c>
      <c r="CD39" s="18">
        <v>369974</v>
      </c>
      <c r="CE39" s="18">
        <v>399698</v>
      </c>
      <c r="CF39" s="18">
        <v>371442</v>
      </c>
      <c r="CG39" s="21">
        <v>386798</v>
      </c>
      <c r="CH39" s="21">
        <v>380158</v>
      </c>
      <c r="CI39" s="21">
        <v>414956</v>
      </c>
      <c r="CJ39" s="21">
        <v>441386</v>
      </c>
      <c r="CK39" s="21">
        <v>430420</v>
      </c>
      <c r="CL39" s="21">
        <v>446698</v>
      </c>
      <c r="CM39" s="18">
        <v>437350</v>
      </c>
      <c r="CN39" s="18">
        <v>440808</v>
      </c>
      <c r="CO39" s="20">
        <f t="shared" si="70"/>
        <v>4914498</v>
      </c>
      <c r="CP39" s="18">
        <v>423298</v>
      </c>
      <c r="CQ39" s="18">
        <v>411712</v>
      </c>
      <c r="CR39" s="18">
        <v>412264</v>
      </c>
      <c r="CS39" s="18">
        <v>406488</v>
      </c>
      <c r="CT39" s="21">
        <v>404190</v>
      </c>
      <c r="CU39" s="21">
        <v>381674</v>
      </c>
      <c r="CV39" s="21">
        <v>404696</v>
      </c>
      <c r="CW39" s="21">
        <v>421878</v>
      </c>
      <c r="CX39" s="21">
        <v>418024</v>
      </c>
      <c r="CY39" s="21">
        <v>441436</v>
      </c>
      <c r="CZ39" s="21">
        <v>439624</v>
      </c>
      <c r="DA39" s="18">
        <v>476588</v>
      </c>
      <c r="DB39" s="20">
        <f t="shared" si="71"/>
        <v>5041872</v>
      </c>
      <c r="DC39" s="18">
        <v>442244</v>
      </c>
      <c r="DD39" s="18">
        <v>410106</v>
      </c>
      <c r="DE39" s="77">
        <v>208462</v>
      </c>
      <c r="DF39" s="77">
        <v>0</v>
      </c>
      <c r="DG39" s="77">
        <v>0</v>
      </c>
      <c r="DH39" s="77">
        <v>0</v>
      </c>
      <c r="DI39" s="77">
        <v>0</v>
      </c>
      <c r="DJ39" s="77">
        <v>0</v>
      </c>
      <c r="DK39" s="77">
        <v>206746</v>
      </c>
      <c r="DL39" s="57"/>
      <c r="DM39" s="57"/>
      <c r="DN39" s="57"/>
      <c r="DO39" s="57"/>
    </row>
    <row r="40" spans="2:119" x14ac:dyDescent="0.25">
      <c r="B40" s="6" t="s">
        <v>10</v>
      </c>
      <c r="C40" s="22">
        <f t="shared" ref="C40:BN40" si="96">SUM(C41:C42)</f>
        <v>0</v>
      </c>
      <c r="D40" s="22">
        <f t="shared" si="96"/>
        <v>0</v>
      </c>
      <c r="E40" s="22">
        <f t="shared" si="96"/>
        <v>469544</v>
      </c>
      <c r="F40" s="22">
        <f t="shared" si="96"/>
        <v>941010</v>
      </c>
      <c r="G40" s="22">
        <f t="shared" si="96"/>
        <v>983530</v>
      </c>
      <c r="H40" s="22">
        <f t="shared" si="96"/>
        <v>963400</v>
      </c>
      <c r="I40" s="22">
        <f t="shared" si="96"/>
        <v>1036432</v>
      </c>
      <c r="J40" s="22">
        <f t="shared" si="96"/>
        <v>1032654</v>
      </c>
      <c r="K40" s="22">
        <f t="shared" si="96"/>
        <v>976526</v>
      </c>
      <c r="L40" s="22">
        <f t="shared" si="96"/>
        <v>1059308</v>
      </c>
      <c r="M40" s="22">
        <f t="shared" si="96"/>
        <v>1042496</v>
      </c>
      <c r="N40" s="22">
        <f t="shared" si="96"/>
        <v>1144242</v>
      </c>
      <c r="O40" s="22">
        <f t="shared" si="96"/>
        <v>9649142</v>
      </c>
      <c r="P40" s="22">
        <f t="shared" si="96"/>
        <v>1095932</v>
      </c>
      <c r="Q40" s="22">
        <f t="shared" si="96"/>
        <v>1034478</v>
      </c>
      <c r="R40" s="22">
        <f t="shared" si="96"/>
        <v>1069162</v>
      </c>
      <c r="S40" s="22">
        <f t="shared" si="96"/>
        <v>1018852</v>
      </c>
      <c r="T40" s="22">
        <f t="shared" si="96"/>
        <v>1056104</v>
      </c>
      <c r="U40" s="22">
        <f t="shared" si="96"/>
        <v>1068944</v>
      </c>
      <c r="V40" s="22">
        <f t="shared" si="96"/>
        <v>1162278</v>
      </c>
      <c r="W40" s="22">
        <f t="shared" si="96"/>
        <v>1147668</v>
      </c>
      <c r="X40" s="22">
        <f t="shared" si="96"/>
        <v>1123644</v>
      </c>
      <c r="Y40" s="22">
        <f t="shared" si="96"/>
        <v>1167502</v>
      </c>
      <c r="Z40" s="22">
        <f t="shared" si="96"/>
        <v>1140746</v>
      </c>
      <c r="AA40" s="22">
        <f t="shared" si="96"/>
        <v>1246512</v>
      </c>
      <c r="AB40" s="22">
        <f t="shared" si="96"/>
        <v>13331822</v>
      </c>
      <c r="AC40" s="22">
        <f t="shared" si="96"/>
        <v>1239210</v>
      </c>
      <c r="AD40" s="22">
        <f t="shared" si="96"/>
        <v>1304506</v>
      </c>
      <c r="AE40" s="22">
        <f t="shared" si="96"/>
        <v>1534450</v>
      </c>
      <c r="AF40" s="22">
        <f t="shared" si="96"/>
        <v>1434390</v>
      </c>
      <c r="AG40" s="22">
        <f t="shared" si="96"/>
        <v>1499158</v>
      </c>
      <c r="AH40" s="22">
        <f t="shared" si="96"/>
        <v>1445684</v>
      </c>
      <c r="AI40" s="22">
        <f t="shared" si="96"/>
        <v>1539692</v>
      </c>
      <c r="AJ40" s="22">
        <f t="shared" si="96"/>
        <v>1579592</v>
      </c>
      <c r="AK40" s="22">
        <f t="shared" si="96"/>
        <v>1539370</v>
      </c>
      <c r="AL40" s="22">
        <f t="shared" si="96"/>
        <v>1592888</v>
      </c>
      <c r="AM40" s="22">
        <f t="shared" si="96"/>
        <v>1563022</v>
      </c>
      <c r="AN40" s="22">
        <f t="shared" si="96"/>
        <v>1715446</v>
      </c>
      <c r="AO40" s="22">
        <f t="shared" si="96"/>
        <v>17987408</v>
      </c>
      <c r="AP40" s="22">
        <f t="shared" si="96"/>
        <v>1708950</v>
      </c>
      <c r="AQ40" s="22">
        <f t="shared" si="96"/>
        <v>1641792</v>
      </c>
      <c r="AR40" s="22">
        <f t="shared" si="96"/>
        <v>1659328</v>
      </c>
      <c r="AS40" s="22">
        <f t="shared" si="96"/>
        <v>1532572</v>
      </c>
      <c r="AT40" s="22">
        <f t="shared" si="96"/>
        <v>1560182</v>
      </c>
      <c r="AU40" s="22">
        <f t="shared" si="96"/>
        <v>1552852</v>
      </c>
      <c r="AV40" s="22">
        <f t="shared" si="96"/>
        <v>1676408</v>
      </c>
      <c r="AW40" s="22">
        <f t="shared" si="96"/>
        <v>1722468</v>
      </c>
      <c r="AX40" s="22">
        <f t="shared" si="96"/>
        <v>1646218</v>
      </c>
      <c r="AY40" s="22">
        <f t="shared" si="96"/>
        <v>1708980</v>
      </c>
      <c r="AZ40" s="22">
        <f t="shared" si="96"/>
        <v>1682536</v>
      </c>
      <c r="BA40" s="22">
        <f t="shared" si="96"/>
        <v>1743894</v>
      </c>
      <c r="BB40" s="22">
        <f t="shared" si="96"/>
        <v>19836180</v>
      </c>
      <c r="BC40" s="22">
        <f t="shared" si="96"/>
        <v>1741418</v>
      </c>
      <c r="BD40" s="22">
        <f t="shared" si="96"/>
        <v>1608358</v>
      </c>
      <c r="BE40" s="22">
        <f t="shared" si="96"/>
        <v>1672500</v>
      </c>
      <c r="BF40" s="22">
        <f t="shared" si="96"/>
        <v>1573244</v>
      </c>
      <c r="BG40" s="22">
        <f t="shared" si="96"/>
        <v>1610708</v>
      </c>
      <c r="BH40" s="22">
        <f t="shared" si="96"/>
        <v>1569512</v>
      </c>
      <c r="BI40" s="22">
        <f t="shared" si="96"/>
        <v>1664718</v>
      </c>
      <c r="BJ40" s="22">
        <f t="shared" si="96"/>
        <v>1746626</v>
      </c>
      <c r="BK40" s="22">
        <f t="shared" si="96"/>
        <v>1639139</v>
      </c>
      <c r="BL40" s="22">
        <f t="shared" si="96"/>
        <v>1747496</v>
      </c>
      <c r="BM40" s="22">
        <f t="shared" si="96"/>
        <v>1739158</v>
      </c>
      <c r="BN40" s="22">
        <f t="shared" si="96"/>
        <v>1933028</v>
      </c>
      <c r="BO40" s="22">
        <f t="shared" ref="BO40:CW40" si="97">SUM(BO41:BO42)</f>
        <v>20245905</v>
      </c>
      <c r="BP40" s="22">
        <f t="shared" si="97"/>
        <v>1937064</v>
      </c>
      <c r="BQ40" s="22">
        <f t="shared" si="97"/>
        <v>1732497</v>
      </c>
      <c r="BR40" s="22">
        <f t="shared" si="97"/>
        <v>1723443</v>
      </c>
      <c r="BS40" s="22">
        <f t="shared" si="97"/>
        <v>1623872</v>
      </c>
      <c r="BT40" s="22">
        <f t="shared" si="97"/>
        <v>1698842</v>
      </c>
      <c r="BU40" s="22">
        <f t="shared" si="97"/>
        <v>1620085</v>
      </c>
      <c r="BV40" s="22">
        <f t="shared" si="97"/>
        <v>1722379</v>
      </c>
      <c r="BW40" s="22">
        <f t="shared" si="97"/>
        <v>1795983</v>
      </c>
      <c r="BX40" s="22">
        <f t="shared" si="97"/>
        <v>1675019</v>
      </c>
      <c r="BY40" s="22">
        <f t="shared" si="97"/>
        <v>1791045</v>
      </c>
      <c r="BZ40" s="22">
        <f t="shared" si="97"/>
        <v>1764805</v>
      </c>
      <c r="CA40" s="22">
        <f t="shared" si="97"/>
        <v>1883692</v>
      </c>
      <c r="CB40" s="22">
        <f t="shared" si="97"/>
        <v>20968726</v>
      </c>
      <c r="CC40" s="22">
        <f t="shared" si="97"/>
        <v>1838493</v>
      </c>
      <c r="CD40" s="22">
        <f t="shared" si="97"/>
        <v>1741636</v>
      </c>
      <c r="CE40" s="22">
        <f t="shared" si="97"/>
        <v>1821938</v>
      </c>
      <c r="CF40" s="22">
        <f t="shared" si="97"/>
        <v>1759177</v>
      </c>
      <c r="CG40" s="22">
        <f t="shared" si="97"/>
        <v>1764356</v>
      </c>
      <c r="CH40" s="22">
        <f t="shared" si="97"/>
        <v>1697448</v>
      </c>
      <c r="CI40" s="22">
        <f t="shared" si="97"/>
        <v>1859330</v>
      </c>
      <c r="CJ40" s="22">
        <f t="shared" si="97"/>
        <v>1906267</v>
      </c>
      <c r="CK40" s="22">
        <f t="shared" si="97"/>
        <v>1836155</v>
      </c>
      <c r="CL40" s="22">
        <f t="shared" si="97"/>
        <v>1942456</v>
      </c>
      <c r="CM40" s="22">
        <f t="shared" si="97"/>
        <v>1864419</v>
      </c>
      <c r="CN40" s="22">
        <f t="shared" si="97"/>
        <v>2015158</v>
      </c>
      <c r="CO40" s="22">
        <f t="shared" si="97"/>
        <v>22046833</v>
      </c>
      <c r="CP40" s="22">
        <f t="shared" si="97"/>
        <v>1960987</v>
      </c>
      <c r="CQ40" s="22">
        <f t="shared" si="97"/>
        <v>1899411</v>
      </c>
      <c r="CR40" s="22">
        <f t="shared" si="97"/>
        <v>1923240</v>
      </c>
      <c r="CS40" s="22">
        <f t="shared" si="97"/>
        <v>1794787</v>
      </c>
      <c r="CT40" s="22">
        <f t="shared" si="97"/>
        <v>1820496</v>
      </c>
      <c r="CU40" s="22">
        <f t="shared" si="97"/>
        <v>1740760</v>
      </c>
      <c r="CV40" s="22">
        <f t="shared" si="97"/>
        <v>1935540</v>
      </c>
      <c r="CW40" s="22">
        <f t="shared" si="97"/>
        <v>1944696</v>
      </c>
      <c r="CX40" s="22">
        <f>SUM(CX41:CX42)</f>
        <v>1867596</v>
      </c>
      <c r="CY40" s="22">
        <f>SUM(CY41:CY42)</f>
        <v>1957047</v>
      </c>
      <c r="CZ40" s="22">
        <v>1949940</v>
      </c>
      <c r="DA40" s="22">
        <f>SUM(DA41:DA42)</f>
        <v>2196346</v>
      </c>
      <c r="DB40" s="22">
        <f>SUM(DB41:DB42)</f>
        <v>22990846</v>
      </c>
      <c r="DC40" s="22">
        <f>SUM(DC41:DC42)</f>
        <v>2105333</v>
      </c>
      <c r="DD40" s="22">
        <v>1925438</v>
      </c>
      <c r="DE40" s="78">
        <f>SUM(DE41:DE42)</f>
        <v>948341</v>
      </c>
      <c r="DF40" s="78">
        <f t="shared" ref="DF40:DG40" si="98">SUM(DF41:DF42)</f>
        <v>0</v>
      </c>
      <c r="DG40" s="78">
        <f t="shared" si="98"/>
        <v>0</v>
      </c>
      <c r="DH40" s="78">
        <f t="shared" ref="DH40:DI40" si="99">SUM(DH41:DH42)</f>
        <v>179522</v>
      </c>
      <c r="DI40" s="78">
        <f t="shared" si="99"/>
        <v>897471</v>
      </c>
      <c r="DJ40" s="78">
        <f t="shared" ref="DJ40:DK40" si="100">SUM(DJ41:DJ42)</f>
        <v>919463</v>
      </c>
      <c r="DK40" s="78">
        <f t="shared" si="100"/>
        <v>1115939</v>
      </c>
      <c r="DL40" s="57"/>
      <c r="DM40" s="57"/>
      <c r="DN40" s="57"/>
      <c r="DO40" s="57"/>
    </row>
    <row r="41" spans="2:119" x14ac:dyDescent="0.25">
      <c r="B41" s="14" t="s">
        <v>2</v>
      </c>
      <c r="C41" s="23">
        <f t="shared" ref="C41:BN41" si="101">IF($B41="","",C29+C32+C35+C38)</f>
        <v>0</v>
      </c>
      <c r="D41" s="23">
        <f t="shared" si="101"/>
        <v>0</v>
      </c>
      <c r="E41" s="23">
        <f t="shared" si="101"/>
        <v>70408</v>
      </c>
      <c r="F41" s="23">
        <f t="shared" si="101"/>
        <v>148732</v>
      </c>
      <c r="G41" s="23">
        <f t="shared" si="101"/>
        <v>139330</v>
      </c>
      <c r="H41" s="23">
        <f t="shared" si="101"/>
        <v>134206</v>
      </c>
      <c r="I41" s="23">
        <f t="shared" si="101"/>
        <v>163394</v>
      </c>
      <c r="J41" s="23">
        <f t="shared" si="101"/>
        <v>142880</v>
      </c>
      <c r="K41" s="23">
        <f t="shared" si="101"/>
        <v>132968</v>
      </c>
      <c r="L41" s="23">
        <f t="shared" si="101"/>
        <v>144630</v>
      </c>
      <c r="M41" s="23">
        <f t="shared" si="101"/>
        <v>137298</v>
      </c>
      <c r="N41" s="23">
        <f t="shared" si="101"/>
        <v>180234</v>
      </c>
      <c r="O41" s="23">
        <f t="shared" si="101"/>
        <v>1394080</v>
      </c>
      <c r="P41" s="23">
        <f t="shared" si="101"/>
        <v>185426</v>
      </c>
      <c r="Q41" s="23">
        <f t="shared" si="101"/>
        <v>164142</v>
      </c>
      <c r="R41" s="23">
        <f t="shared" si="101"/>
        <v>152844</v>
      </c>
      <c r="S41" s="23">
        <f t="shared" si="101"/>
        <v>157044</v>
      </c>
      <c r="T41" s="23">
        <f t="shared" si="101"/>
        <v>150650</v>
      </c>
      <c r="U41" s="23">
        <f t="shared" si="101"/>
        <v>144162</v>
      </c>
      <c r="V41" s="23">
        <f t="shared" si="101"/>
        <v>177434</v>
      </c>
      <c r="W41" s="23">
        <f t="shared" si="101"/>
        <v>158656</v>
      </c>
      <c r="X41" s="23">
        <f t="shared" si="101"/>
        <v>146160</v>
      </c>
      <c r="Y41" s="23">
        <f t="shared" si="101"/>
        <v>159438</v>
      </c>
      <c r="Z41" s="23">
        <f t="shared" si="101"/>
        <v>143748</v>
      </c>
      <c r="AA41" s="23">
        <f t="shared" si="101"/>
        <v>191950</v>
      </c>
      <c r="AB41" s="23">
        <f t="shared" si="101"/>
        <v>1931654</v>
      </c>
      <c r="AC41" s="23">
        <f t="shared" si="101"/>
        <v>199862</v>
      </c>
      <c r="AD41" s="23">
        <f t="shared" si="101"/>
        <v>195562</v>
      </c>
      <c r="AE41" s="23">
        <f t="shared" si="101"/>
        <v>195862</v>
      </c>
      <c r="AF41" s="23">
        <f t="shared" si="101"/>
        <v>212244</v>
      </c>
      <c r="AG41" s="23">
        <f t="shared" si="101"/>
        <v>186744</v>
      </c>
      <c r="AH41" s="23">
        <f t="shared" si="101"/>
        <v>179874</v>
      </c>
      <c r="AI41" s="23">
        <f t="shared" si="101"/>
        <v>229152</v>
      </c>
      <c r="AJ41" s="23">
        <f t="shared" si="101"/>
        <v>203078</v>
      </c>
      <c r="AK41" s="23">
        <f t="shared" si="101"/>
        <v>184388</v>
      </c>
      <c r="AL41" s="23">
        <f t="shared" si="101"/>
        <v>201024</v>
      </c>
      <c r="AM41" s="23">
        <f t="shared" si="101"/>
        <v>185166</v>
      </c>
      <c r="AN41" s="23">
        <f t="shared" si="101"/>
        <v>250274</v>
      </c>
      <c r="AO41" s="23">
        <f t="shared" si="101"/>
        <v>2423230</v>
      </c>
      <c r="AP41" s="23">
        <f t="shared" si="101"/>
        <v>261524</v>
      </c>
      <c r="AQ41" s="23">
        <f t="shared" si="101"/>
        <v>245918</v>
      </c>
      <c r="AR41" s="23">
        <f t="shared" si="101"/>
        <v>216792</v>
      </c>
      <c r="AS41" s="23">
        <f t="shared" si="101"/>
        <v>230022</v>
      </c>
      <c r="AT41" s="23">
        <f t="shared" si="101"/>
        <v>205676</v>
      </c>
      <c r="AU41" s="23">
        <f t="shared" si="101"/>
        <v>199404</v>
      </c>
      <c r="AV41" s="23">
        <f t="shared" si="101"/>
        <v>230102</v>
      </c>
      <c r="AW41" s="23">
        <f t="shared" si="101"/>
        <v>224812</v>
      </c>
      <c r="AX41" s="23">
        <f t="shared" si="101"/>
        <v>210672</v>
      </c>
      <c r="AY41" s="23">
        <f t="shared" si="101"/>
        <v>216128</v>
      </c>
      <c r="AZ41" s="23">
        <f t="shared" si="101"/>
        <v>199992</v>
      </c>
      <c r="BA41" s="23">
        <f t="shared" si="101"/>
        <v>266850</v>
      </c>
      <c r="BB41" s="23">
        <f t="shared" si="101"/>
        <v>2707892</v>
      </c>
      <c r="BC41" s="23">
        <f t="shared" si="101"/>
        <v>268078</v>
      </c>
      <c r="BD41" s="23">
        <f t="shared" si="101"/>
        <v>251818</v>
      </c>
      <c r="BE41" s="23">
        <f t="shared" si="101"/>
        <v>259510</v>
      </c>
      <c r="BF41" s="23">
        <f t="shared" si="101"/>
        <v>206866</v>
      </c>
      <c r="BG41" s="23">
        <f t="shared" si="101"/>
        <v>221260</v>
      </c>
      <c r="BH41" s="23">
        <f t="shared" si="101"/>
        <v>211869</v>
      </c>
      <c r="BI41" s="23">
        <f t="shared" si="101"/>
        <v>254743</v>
      </c>
      <c r="BJ41" s="23">
        <f t="shared" si="101"/>
        <v>244181</v>
      </c>
      <c r="BK41" s="23">
        <f t="shared" si="101"/>
        <v>215368</v>
      </c>
      <c r="BL41" s="23">
        <f t="shared" si="101"/>
        <v>233804</v>
      </c>
      <c r="BM41" s="23">
        <f t="shared" si="101"/>
        <v>221008</v>
      </c>
      <c r="BN41" s="23">
        <f t="shared" si="101"/>
        <v>296516</v>
      </c>
      <c r="BO41" s="23">
        <f t="shared" ref="BO41:CW41" si="102">IF($B41="","",BO29+BO32+BO35+BO38)</f>
        <v>2885021</v>
      </c>
      <c r="BP41" s="23">
        <f t="shared" si="102"/>
        <v>298060</v>
      </c>
      <c r="BQ41" s="23">
        <f t="shared" si="102"/>
        <v>267439</v>
      </c>
      <c r="BR41" s="23">
        <f t="shared" si="102"/>
        <v>246102</v>
      </c>
      <c r="BS41" s="23">
        <f t="shared" si="102"/>
        <v>253591</v>
      </c>
      <c r="BT41" s="23">
        <f t="shared" si="102"/>
        <v>230687</v>
      </c>
      <c r="BU41" s="23">
        <f t="shared" si="102"/>
        <v>219161</v>
      </c>
      <c r="BV41" s="23">
        <f t="shared" si="102"/>
        <v>281282</v>
      </c>
      <c r="BW41" s="23">
        <f t="shared" si="102"/>
        <v>260648</v>
      </c>
      <c r="BX41" s="23">
        <f t="shared" si="102"/>
        <v>230958</v>
      </c>
      <c r="BY41" s="23">
        <f t="shared" si="102"/>
        <v>250123</v>
      </c>
      <c r="BZ41" s="23">
        <f t="shared" si="102"/>
        <v>234731</v>
      </c>
      <c r="CA41" s="23">
        <f t="shared" si="102"/>
        <v>333506</v>
      </c>
      <c r="CB41" s="23">
        <f t="shared" si="102"/>
        <v>3106288</v>
      </c>
      <c r="CC41" s="23">
        <f t="shared" si="102"/>
        <v>354988</v>
      </c>
      <c r="CD41" s="23">
        <f t="shared" si="102"/>
        <v>324694</v>
      </c>
      <c r="CE41" s="23">
        <f t="shared" si="102"/>
        <v>291845</v>
      </c>
      <c r="CF41" s="23">
        <f t="shared" si="102"/>
        <v>301116</v>
      </c>
      <c r="CG41" s="23">
        <f t="shared" si="102"/>
        <v>284434</v>
      </c>
      <c r="CH41" s="23">
        <f t="shared" si="102"/>
        <v>268744</v>
      </c>
      <c r="CI41" s="23">
        <f t="shared" si="102"/>
        <v>341074</v>
      </c>
      <c r="CJ41" s="23">
        <f t="shared" si="102"/>
        <v>310922</v>
      </c>
      <c r="CK41" s="23">
        <f t="shared" si="102"/>
        <v>278766</v>
      </c>
      <c r="CL41" s="23">
        <f t="shared" si="102"/>
        <v>305383</v>
      </c>
      <c r="CM41" s="23">
        <f t="shared" si="102"/>
        <v>276392</v>
      </c>
      <c r="CN41" s="23">
        <f t="shared" si="102"/>
        <v>389911</v>
      </c>
      <c r="CO41" s="23">
        <f t="shared" si="102"/>
        <v>3728269</v>
      </c>
      <c r="CP41" s="23">
        <f t="shared" si="102"/>
        <v>388484</v>
      </c>
      <c r="CQ41" s="23">
        <f t="shared" si="102"/>
        <v>358636</v>
      </c>
      <c r="CR41" s="23">
        <f t="shared" si="102"/>
        <v>362264</v>
      </c>
      <c r="CS41" s="23">
        <f t="shared" si="102"/>
        <v>292148</v>
      </c>
      <c r="CT41" s="23">
        <f t="shared" si="102"/>
        <v>310466</v>
      </c>
      <c r="CU41" s="23">
        <f t="shared" si="102"/>
        <v>291495</v>
      </c>
      <c r="CV41" s="23">
        <f t="shared" si="102"/>
        <v>381555</v>
      </c>
      <c r="CW41" s="23">
        <f t="shared" si="102"/>
        <v>332215</v>
      </c>
      <c r="CX41" s="23">
        <f t="shared" ref="CX41:DB42" si="103">IF($B41="","",CX29+CX32+CX35+CX38)</f>
        <v>293232</v>
      </c>
      <c r="CY41" s="23">
        <f t="shared" si="103"/>
        <v>311647</v>
      </c>
      <c r="CZ41" s="23">
        <v>306657</v>
      </c>
      <c r="DA41" s="23">
        <f t="shared" si="103"/>
        <v>397330</v>
      </c>
      <c r="DB41" s="23">
        <f t="shared" si="103"/>
        <v>4026129</v>
      </c>
      <c r="DC41" s="23">
        <f t="shared" ref="DC41" si="104">IF($B41="","",DC29+DC32+DC35+DC38)</f>
        <v>405771</v>
      </c>
      <c r="DD41" s="23">
        <v>356176</v>
      </c>
      <c r="DE41" s="79">
        <f t="shared" ref="DE41:DF42" si="105">IF($B41="","",DE29+DE32+DE35+DE38)</f>
        <v>170337</v>
      </c>
      <c r="DF41" s="79">
        <f t="shared" si="105"/>
        <v>0</v>
      </c>
      <c r="DG41" s="79">
        <f t="shared" ref="DG41:DI42" si="106">IF($B41="","",DG29+DG32+DG35+DG38)</f>
        <v>0</v>
      </c>
      <c r="DH41" s="79">
        <f t="shared" si="106"/>
        <v>17019</v>
      </c>
      <c r="DI41" s="79">
        <f t="shared" si="106"/>
        <v>104835</v>
      </c>
      <c r="DJ41" s="79">
        <f t="shared" ref="DJ41:DK41" si="107">IF($B41="","",DJ29+DJ32+DJ35+DJ38)</f>
        <v>93743</v>
      </c>
      <c r="DK41" s="79">
        <f t="shared" si="107"/>
        <v>121967</v>
      </c>
      <c r="DL41" s="57"/>
      <c r="DM41" s="57"/>
      <c r="DN41" s="57"/>
      <c r="DO41" s="57"/>
    </row>
    <row r="42" spans="2:119" x14ac:dyDescent="0.25">
      <c r="B42" s="14" t="s">
        <v>3</v>
      </c>
      <c r="C42" s="23">
        <f t="shared" ref="C42:BN42" si="108">IF($B42="","",C30+C33+C36+C39)</f>
        <v>0</v>
      </c>
      <c r="D42" s="23">
        <f t="shared" si="108"/>
        <v>0</v>
      </c>
      <c r="E42" s="23">
        <f t="shared" si="108"/>
        <v>399136</v>
      </c>
      <c r="F42" s="23">
        <f t="shared" si="108"/>
        <v>792278</v>
      </c>
      <c r="G42" s="23">
        <f t="shared" si="108"/>
        <v>844200</v>
      </c>
      <c r="H42" s="23">
        <f t="shared" si="108"/>
        <v>829194</v>
      </c>
      <c r="I42" s="23">
        <f t="shared" si="108"/>
        <v>873038</v>
      </c>
      <c r="J42" s="23">
        <f t="shared" si="108"/>
        <v>889774</v>
      </c>
      <c r="K42" s="23">
        <f t="shared" si="108"/>
        <v>843558</v>
      </c>
      <c r="L42" s="23">
        <f t="shared" si="108"/>
        <v>914678</v>
      </c>
      <c r="M42" s="23">
        <f t="shared" si="108"/>
        <v>905198</v>
      </c>
      <c r="N42" s="23">
        <f t="shared" si="108"/>
        <v>964008</v>
      </c>
      <c r="O42" s="23">
        <f t="shared" si="108"/>
        <v>8255062</v>
      </c>
      <c r="P42" s="23">
        <f t="shared" si="108"/>
        <v>910506</v>
      </c>
      <c r="Q42" s="23">
        <f t="shared" si="108"/>
        <v>870336</v>
      </c>
      <c r="R42" s="23">
        <f t="shared" si="108"/>
        <v>916318</v>
      </c>
      <c r="S42" s="23">
        <f t="shared" si="108"/>
        <v>861808</v>
      </c>
      <c r="T42" s="23">
        <f t="shared" si="108"/>
        <v>905454</v>
      </c>
      <c r="U42" s="23">
        <f t="shared" si="108"/>
        <v>924782</v>
      </c>
      <c r="V42" s="23">
        <f t="shared" si="108"/>
        <v>984844</v>
      </c>
      <c r="W42" s="23">
        <f t="shared" si="108"/>
        <v>989012</v>
      </c>
      <c r="X42" s="23">
        <f t="shared" si="108"/>
        <v>977484</v>
      </c>
      <c r="Y42" s="23">
        <f t="shared" si="108"/>
        <v>1008064</v>
      </c>
      <c r="Z42" s="23">
        <f t="shared" si="108"/>
        <v>996998</v>
      </c>
      <c r="AA42" s="23">
        <f t="shared" si="108"/>
        <v>1054562</v>
      </c>
      <c r="AB42" s="23">
        <f t="shared" si="108"/>
        <v>11400168</v>
      </c>
      <c r="AC42" s="23">
        <f t="shared" si="108"/>
        <v>1039348</v>
      </c>
      <c r="AD42" s="23">
        <f t="shared" si="108"/>
        <v>1108944</v>
      </c>
      <c r="AE42" s="23">
        <f t="shared" si="108"/>
        <v>1338588</v>
      </c>
      <c r="AF42" s="23">
        <f t="shared" si="108"/>
        <v>1222146</v>
      </c>
      <c r="AG42" s="23">
        <f t="shared" si="108"/>
        <v>1312414</v>
      </c>
      <c r="AH42" s="23">
        <f t="shared" si="108"/>
        <v>1265810</v>
      </c>
      <c r="AI42" s="23">
        <f t="shared" si="108"/>
        <v>1310540</v>
      </c>
      <c r="AJ42" s="23">
        <f t="shared" si="108"/>
        <v>1376514</v>
      </c>
      <c r="AK42" s="23">
        <f t="shared" si="108"/>
        <v>1354982</v>
      </c>
      <c r="AL42" s="23">
        <f t="shared" si="108"/>
        <v>1391864</v>
      </c>
      <c r="AM42" s="23">
        <f t="shared" si="108"/>
        <v>1377856</v>
      </c>
      <c r="AN42" s="23">
        <f t="shared" si="108"/>
        <v>1465172</v>
      </c>
      <c r="AO42" s="23">
        <f t="shared" si="108"/>
        <v>15564178</v>
      </c>
      <c r="AP42" s="23">
        <f t="shared" si="108"/>
        <v>1447426</v>
      </c>
      <c r="AQ42" s="23">
        <f t="shared" si="108"/>
        <v>1395874</v>
      </c>
      <c r="AR42" s="23">
        <f t="shared" si="108"/>
        <v>1442536</v>
      </c>
      <c r="AS42" s="23">
        <f t="shared" si="108"/>
        <v>1302550</v>
      </c>
      <c r="AT42" s="23">
        <f t="shared" si="108"/>
        <v>1354506</v>
      </c>
      <c r="AU42" s="23">
        <f t="shared" si="108"/>
        <v>1353448</v>
      </c>
      <c r="AV42" s="23">
        <f t="shared" si="108"/>
        <v>1446306</v>
      </c>
      <c r="AW42" s="23">
        <f t="shared" si="108"/>
        <v>1497656</v>
      </c>
      <c r="AX42" s="23">
        <f t="shared" si="108"/>
        <v>1435546</v>
      </c>
      <c r="AY42" s="23">
        <f t="shared" si="108"/>
        <v>1492852</v>
      </c>
      <c r="AZ42" s="23">
        <f t="shared" si="108"/>
        <v>1482544</v>
      </c>
      <c r="BA42" s="23">
        <f t="shared" si="108"/>
        <v>1477044</v>
      </c>
      <c r="BB42" s="23">
        <f t="shared" si="108"/>
        <v>17128288</v>
      </c>
      <c r="BC42" s="23">
        <f t="shared" si="108"/>
        <v>1473340</v>
      </c>
      <c r="BD42" s="23">
        <f t="shared" si="108"/>
        <v>1356540</v>
      </c>
      <c r="BE42" s="23">
        <f t="shared" si="108"/>
        <v>1412990</v>
      </c>
      <c r="BF42" s="23">
        <f t="shared" si="108"/>
        <v>1366378</v>
      </c>
      <c r="BG42" s="23">
        <f t="shared" si="108"/>
        <v>1389448</v>
      </c>
      <c r="BH42" s="23">
        <f t="shared" si="108"/>
        <v>1357643</v>
      </c>
      <c r="BI42" s="23">
        <f t="shared" si="108"/>
        <v>1409975</v>
      </c>
      <c r="BJ42" s="23">
        <f t="shared" si="108"/>
        <v>1502445</v>
      </c>
      <c r="BK42" s="23">
        <f t="shared" si="108"/>
        <v>1423771</v>
      </c>
      <c r="BL42" s="23">
        <f t="shared" si="108"/>
        <v>1513692</v>
      </c>
      <c r="BM42" s="23">
        <f t="shared" si="108"/>
        <v>1518150</v>
      </c>
      <c r="BN42" s="23">
        <f t="shared" si="108"/>
        <v>1636512</v>
      </c>
      <c r="BO42" s="23">
        <f t="shared" ref="BO42:CW42" si="109">IF($B42="","",BO30+BO33+BO36+BO39)</f>
        <v>17360884</v>
      </c>
      <c r="BP42" s="23">
        <f t="shared" si="109"/>
        <v>1639004</v>
      </c>
      <c r="BQ42" s="23">
        <f t="shared" si="109"/>
        <v>1465058</v>
      </c>
      <c r="BR42" s="23">
        <f t="shared" si="109"/>
        <v>1477341</v>
      </c>
      <c r="BS42" s="23">
        <f t="shared" si="109"/>
        <v>1370281</v>
      </c>
      <c r="BT42" s="23">
        <f t="shared" si="109"/>
        <v>1468155</v>
      </c>
      <c r="BU42" s="23">
        <f t="shared" si="109"/>
        <v>1400924</v>
      </c>
      <c r="BV42" s="23">
        <f t="shared" si="109"/>
        <v>1441097</v>
      </c>
      <c r="BW42" s="23">
        <f t="shared" si="109"/>
        <v>1535335</v>
      </c>
      <c r="BX42" s="23">
        <f t="shared" si="109"/>
        <v>1444061</v>
      </c>
      <c r="BY42" s="23">
        <f t="shared" si="109"/>
        <v>1540922</v>
      </c>
      <c r="BZ42" s="23">
        <f t="shared" si="109"/>
        <v>1530074</v>
      </c>
      <c r="CA42" s="23">
        <f t="shared" si="109"/>
        <v>1550186</v>
      </c>
      <c r="CB42" s="23">
        <f t="shared" si="109"/>
        <v>17862438</v>
      </c>
      <c r="CC42" s="23">
        <f t="shared" si="109"/>
        <v>1483505</v>
      </c>
      <c r="CD42" s="23">
        <f t="shared" si="109"/>
        <v>1416942</v>
      </c>
      <c r="CE42" s="23">
        <f t="shared" si="109"/>
        <v>1530093</v>
      </c>
      <c r="CF42" s="23">
        <f t="shared" si="109"/>
        <v>1458061</v>
      </c>
      <c r="CG42" s="23">
        <f t="shared" si="109"/>
        <v>1479922</v>
      </c>
      <c r="CH42" s="23">
        <f t="shared" si="109"/>
        <v>1428704</v>
      </c>
      <c r="CI42" s="23">
        <f t="shared" si="109"/>
        <v>1518256</v>
      </c>
      <c r="CJ42" s="23">
        <f t="shared" si="109"/>
        <v>1595345</v>
      </c>
      <c r="CK42" s="23">
        <f t="shared" si="109"/>
        <v>1557389</v>
      </c>
      <c r="CL42" s="23">
        <f t="shared" si="109"/>
        <v>1637073</v>
      </c>
      <c r="CM42" s="23">
        <f t="shared" si="109"/>
        <v>1588027</v>
      </c>
      <c r="CN42" s="23">
        <f t="shared" si="109"/>
        <v>1625247</v>
      </c>
      <c r="CO42" s="23">
        <f t="shared" si="109"/>
        <v>18318564</v>
      </c>
      <c r="CP42" s="23">
        <f t="shared" si="109"/>
        <v>1572503</v>
      </c>
      <c r="CQ42" s="23">
        <f t="shared" si="109"/>
        <v>1540775</v>
      </c>
      <c r="CR42" s="23">
        <f t="shared" si="109"/>
        <v>1560976</v>
      </c>
      <c r="CS42" s="23">
        <f t="shared" si="109"/>
        <v>1502639</v>
      </c>
      <c r="CT42" s="23">
        <f t="shared" si="109"/>
        <v>1510030</v>
      </c>
      <c r="CU42" s="23">
        <f t="shared" si="109"/>
        <v>1449265</v>
      </c>
      <c r="CV42" s="23">
        <f t="shared" si="109"/>
        <v>1553985</v>
      </c>
      <c r="CW42" s="23">
        <f t="shared" si="109"/>
        <v>1612481</v>
      </c>
      <c r="CX42" s="23">
        <f t="shared" si="103"/>
        <v>1574364</v>
      </c>
      <c r="CY42" s="23">
        <f t="shared" si="103"/>
        <v>1645400</v>
      </c>
      <c r="CZ42" s="23">
        <v>1643283</v>
      </c>
      <c r="DA42" s="23">
        <f t="shared" si="103"/>
        <v>1799016</v>
      </c>
      <c r="DB42" s="23">
        <f t="shared" si="103"/>
        <v>18964717</v>
      </c>
      <c r="DC42" s="23">
        <f t="shared" ref="DC42" si="110">IF($B42="","",DC30+DC33+DC36+DC39)</f>
        <v>1699562</v>
      </c>
      <c r="DD42" s="23">
        <v>1569262</v>
      </c>
      <c r="DE42" s="79">
        <f t="shared" si="105"/>
        <v>778004</v>
      </c>
      <c r="DF42" s="79">
        <f t="shared" si="105"/>
        <v>0</v>
      </c>
      <c r="DG42" s="79">
        <f t="shared" ref="DG42:DH42" si="111">IF($B42="","",DG30+DG33+DG36+DG39)</f>
        <v>0</v>
      </c>
      <c r="DH42" s="79">
        <f t="shared" si="111"/>
        <v>162503</v>
      </c>
      <c r="DI42" s="79">
        <f t="shared" si="106"/>
        <v>792636</v>
      </c>
      <c r="DJ42" s="79">
        <f t="shared" ref="DJ42:DK42" si="112">IF($B42="","",DJ30+DJ33+DJ36+DJ39)</f>
        <v>825720</v>
      </c>
      <c r="DK42" s="79">
        <f t="shared" si="112"/>
        <v>993972</v>
      </c>
      <c r="DL42" s="57"/>
      <c r="DM42" s="57"/>
      <c r="DN42" s="57"/>
      <c r="DO42" s="57"/>
    </row>
  </sheetData>
  <mergeCells count="40">
    <mergeCell ref="AO6:AO7"/>
    <mergeCell ref="AO26:AO27"/>
    <mergeCell ref="B6:B7"/>
    <mergeCell ref="C6:N6"/>
    <mergeCell ref="P6:AA6"/>
    <mergeCell ref="AC6:AN6"/>
    <mergeCell ref="O6:O7"/>
    <mergeCell ref="AB6:AB7"/>
    <mergeCell ref="B26:B27"/>
    <mergeCell ref="C26:N26"/>
    <mergeCell ref="P26:AA26"/>
    <mergeCell ref="AC26:AN26"/>
    <mergeCell ref="AP26:BA26"/>
    <mergeCell ref="O26:O27"/>
    <mergeCell ref="AB26:AB27"/>
    <mergeCell ref="CO26:CO27"/>
    <mergeCell ref="CC6:CN6"/>
    <mergeCell ref="BO6:BO7"/>
    <mergeCell ref="BO26:BO27"/>
    <mergeCell ref="BC6:BN6"/>
    <mergeCell ref="CC26:CN26"/>
    <mergeCell ref="BP6:CA6"/>
    <mergeCell ref="BC26:BN26"/>
    <mergeCell ref="BP26:CA26"/>
    <mergeCell ref="A1:B1"/>
    <mergeCell ref="DC6:DN6"/>
    <mergeCell ref="DO6:DO7"/>
    <mergeCell ref="DC26:DN26"/>
    <mergeCell ref="DO26:DO27"/>
    <mergeCell ref="CP6:DA6"/>
    <mergeCell ref="CP26:DA26"/>
    <mergeCell ref="BB6:BB7"/>
    <mergeCell ref="BB26:BB27"/>
    <mergeCell ref="A2:B2"/>
    <mergeCell ref="AP6:BA6"/>
    <mergeCell ref="DB6:DB7"/>
    <mergeCell ref="DB26:DB27"/>
    <mergeCell ref="CB6:CB7"/>
    <mergeCell ref="CB26:CB27"/>
    <mergeCell ref="CO6:CO7"/>
  </mergeCells>
  <hyperlinks>
    <hyperlink ref="A1:B1" location="ÍNDICE!A1" display="Í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O43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4.140625" style="2" customWidth="1"/>
    <col min="2" max="2" width="25.42578125" style="2" customWidth="1"/>
    <col min="3" max="14" width="11.42578125" style="2" customWidth="1"/>
    <col min="15" max="15" width="12" style="2" customWidth="1"/>
    <col min="16" max="27" width="11.42578125" style="2" customWidth="1"/>
    <col min="28" max="28" width="12" style="2" customWidth="1"/>
    <col min="29" max="40" width="11.42578125" style="2" customWidth="1"/>
    <col min="41" max="41" width="12" style="2" customWidth="1"/>
    <col min="42" max="53" width="11.42578125" style="2" customWidth="1"/>
    <col min="54" max="54" width="12" style="2" customWidth="1"/>
    <col min="55" max="66" width="11.42578125" style="2" customWidth="1"/>
    <col min="67" max="67" width="12" style="2" customWidth="1"/>
    <col min="68" max="79" width="11.42578125" style="2" customWidth="1"/>
    <col min="80" max="80" width="12" style="2" customWidth="1"/>
    <col min="81" max="92" width="11.42578125" style="2" customWidth="1"/>
    <col min="93" max="93" width="12" style="2" customWidth="1"/>
    <col min="94" max="105" width="11.42578125" style="2" customWidth="1"/>
    <col min="106" max="106" width="12" style="2" customWidth="1"/>
    <col min="107" max="107" width="14.140625" style="2" bestFit="1" customWidth="1"/>
    <col min="108" max="108" width="13.140625" style="2" bestFit="1" customWidth="1"/>
    <col min="109" max="110" width="11.5703125" style="2" bestFit="1" customWidth="1"/>
    <col min="111" max="111" width="14.42578125" style="2" bestFit="1" customWidth="1"/>
    <col min="112" max="113" width="14.28515625" style="2" bestFit="1" customWidth="1"/>
    <col min="114" max="16384" width="11.42578125" style="2"/>
  </cols>
  <sheetData>
    <row r="1" spans="1:119" ht="19.5" x14ac:dyDescent="0.3">
      <c r="A1" s="104" t="s">
        <v>146</v>
      </c>
      <c r="B1" s="104"/>
    </row>
    <row r="2" spans="1:119" ht="34.5" customHeight="1" x14ac:dyDescent="0.25">
      <c r="A2" s="110" t="s">
        <v>89</v>
      </c>
      <c r="B2" s="111"/>
    </row>
    <row r="3" spans="1:119" x14ac:dyDescent="0.25">
      <c r="A3" s="8" t="s">
        <v>90</v>
      </c>
    </row>
    <row r="4" spans="1:119" x14ac:dyDescent="0.25">
      <c r="CP4" s="48"/>
      <c r="CQ4" s="48"/>
      <c r="CR4" s="48"/>
      <c r="CS4" s="48"/>
      <c r="CT4" s="48"/>
      <c r="CU4" s="48"/>
      <c r="CV4" s="48"/>
      <c r="CW4" s="48"/>
      <c r="CX4" s="48"/>
      <c r="CY4" s="48"/>
    </row>
    <row r="5" spans="1:119" x14ac:dyDescent="0.25">
      <c r="B5" s="1" t="s">
        <v>71</v>
      </c>
    </row>
    <row r="6" spans="1:119" ht="15" customHeight="1" x14ac:dyDescent="0.25">
      <c r="B6" s="112" t="s">
        <v>0</v>
      </c>
      <c r="C6" s="105">
        <v>2009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99</v>
      </c>
      <c r="P6" s="105">
        <v>2010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100</v>
      </c>
      <c r="AC6" s="105">
        <v>2011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101</v>
      </c>
      <c r="AP6" s="105">
        <v>2012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102</v>
      </c>
      <c r="BC6" s="105">
        <v>2013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103</v>
      </c>
      <c r="BP6" s="105">
        <v>2014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104</v>
      </c>
      <c r="CC6" s="105">
        <v>2015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105</v>
      </c>
      <c r="CP6" s="105">
        <v>2016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3" t="s">
        <v>11</v>
      </c>
      <c r="CD7" s="3" t="s">
        <v>12</v>
      </c>
      <c r="CE7" s="3" t="s">
        <v>13</v>
      </c>
      <c r="CF7" s="3" t="s">
        <v>14</v>
      </c>
      <c r="CG7" s="3" t="s">
        <v>15</v>
      </c>
      <c r="CH7" s="3" t="s">
        <v>16</v>
      </c>
      <c r="CI7" s="3" t="s">
        <v>17</v>
      </c>
      <c r="CJ7" s="3" t="s">
        <v>18</v>
      </c>
      <c r="CK7" s="3" t="s">
        <v>19</v>
      </c>
      <c r="CL7" s="3" t="s">
        <v>20</v>
      </c>
      <c r="CM7" s="3" t="s">
        <v>21</v>
      </c>
      <c r="CN7" s="3" t="s">
        <v>22</v>
      </c>
      <c r="CO7" s="109"/>
      <c r="CP7" s="3" t="s">
        <v>11</v>
      </c>
      <c r="CQ7" s="3" t="s">
        <v>12</v>
      </c>
      <c r="CR7" s="3" t="s">
        <v>13</v>
      </c>
      <c r="CS7" s="3" t="s">
        <v>14</v>
      </c>
      <c r="CT7" s="3" t="s">
        <v>15</v>
      </c>
      <c r="CU7" s="3" t="s">
        <v>16</v>
      </c>
      <c r="CV7" s="3" t="s">
        <v>17</v>
      </c>
      <c r="CW7" s="3" t="s">
        <v>18</v>
      </c>
      <c r="CX7" s="3" t="s">
        <v>19</v>
      </c>
      <c r="CY7" s="3" t="s">
        <v>20</v>
      </c>
      <c r="CZ7" s="3" t="s">
        <v>21</v>
      </c>
      <c r="DA7" s="3" t="s">
        <v>22</v>
      </c>
      <c r="DB7" s="109"/>
      <c r="DC7" s="53" t="s">
        <v>11</v>
      </c>
      <c r="DD7" s="53" t="s">
        <v>12</v>
      </c>
      <c r="DE7" s="53" t="s">
        <v>13</v>
      </c>
      <c r="DF7" s="53" t="s">
        <v>14</v>
      </c>
      <c r="DG7" s="53" t="s">
        <v>15</v>
      </c>
      <c r="DH7" s="53" t="s">
        <v>16</v>
      </c>
      <c r="DI7" s="53" t="s">
        <v>17</v>
      </c>
      <c r="DJ7" s="53" t="s">
        <v>18</v>
      </c>
      <c r="DK7" s="53" t="s">
        <v>19</v>
      </c>
      <c r="DL7" s="53" t="s">
        <v>20</v>
      </c>
      <c r="DM7" s="53" t="s">
        <v>21</v>
      </c>
      <c r="DN7" s="53" t="s">
        <v>22</v>
      </c>
      <c r="DO7" s="109"/>
    </row>
    <row r="8" spans="1:119" x14ac:dyDescent="0.25">
      <c r="B8" s="4" t="s">
        <v>53</v>
      </c>
      <c r="C8" s="18">
        <f>SUM(C9:C10)</f>
        <v>167280</v>
      </c>
      <c r="D8" s="18">
        <f t="shared" ref="D8:N8" si="0">SUM(D9:D10)</f>
        <v>153061</v>
      </c>
      <c r="E8" s="20">
        <f t="shared" si="0"/>
        <v>151926</v>
      </c>
      <c r="F8" s="20">
        <f t="shared" si="0"/>
        <v>156130</v>
      </c>
      <c r="G8" s="20">
        <f t="shared" si="0"/>
        <v>155748</v>
      </c>
      <c r="H8" s="20">
        <f t="shared" si="0"/>
        <v>150722</v>
      </c>
      <c r="I8" s="20">
        <f t="shared" si="0"/>
        <v>172496</v>
      </c>
      <c r="J8" s="20">
        <f t="shared" si="0"/>
        <v>163241</v>
      </c>
      <c r="K8" s="20">
        <f t="shared" si="0"/>
        <v>152204</v>
      </c>
      <c r="L8" s="20">
        <f t="shared" si="0"/>
        <v>164474</v>
      </c>
      <c r="M8" s="20">
        <f t="shared" si="0"/>
        <v>159600</v>
      </c>
      <c r="N8" s="20">
        <f t="shared" si="0"/>
        <v>181741</v>
      </c>
      <c r="O8" s="20">
        <f>SUM(C8:N8)</f>
        <v>1928623</v>
      </c>
      <c r="P8" s="18">
        <f>SUM(P9:P10)</f>
        <v>180424</v>
      </c>
      <c r="Q8" s="18">
        <f t="shared" ref="Q8:AA8" si="1">SUM(Q9:Q10)</f>
        <v>165907</v>
      </c>
      <c r="R8" s="20">
        <f t="shared" si="1"/>
        <v>165377</v>
      </c>
      <c r="S8" s="20">
        <f t="shared" si="1"/>
        <v>172962</v>
      </c>
      <c r="T8" s="20">
        <f t="shared" si="1"/>
        <v>166636</v>
      </c>
      <c r="U8" s="20">
        <f t="shared" si="1"/>
        <v>164265</v>
      </c>
      <c r="V8" s="20">
        <f t="shared" si="1"/>
        <v>186300</v>
      </c>
      <c r="W8" s="20">
        <f t="shared" si="1"/>
        <v>187417</v>
      </c>
      <c r="X8" s="20">
        <f t="shared" si="1"/>
        <v>171608</v>
      </c>
      <c r="Y8" s="20">
        <f t="shared" si="1"/>
        <v>185040</v>
      </c>
      <c r="Z8" s="20">
        <f t="shared" si="1"/>
        <v>177424</v>
      </c>
      <c r="AA8" s="20">
        <f t="shared" si="1"/>
        <v>199183</v>
      </c>
      <c r="AB8" s="20">
        <f>SUM(P8:AA8)</f>
        <v>2122543</v>
      </c>
      <c r="AC8" s="18">
        <f>SUM(AC9:AC10)</f>
        <v>202589</v>
      </c>
      <c r="AD8" s="18">
        <f t="shared" ref="AD8:AN8" si="2">SUM(AD9:AD10)</f>
        <v>185465</v>
      </c>
      <c r="AE8" s="20">
        <f t="shared" si="2"/>
        <v>185293</v>
      </c>
      <c r="AF8" s="20">
        <f t="shared" si="2"/>
        <v>194436</v>
      </c>
      <c r="AG8" s="20">
        <f t="shared" si="2"/>
        <v>187450</v>
      </c>
      <c r="AH8" s="20">
        <f t="shared" si="2"/>
        <v>181496</v>
      </c>
      <c r="AI8" s="20">
        <f t="shared" si="2"/>
        <v>204236</v>
      </c>
      <c r="AJ8" s="20">
        <f t="shared" si="2"/>
        <v>200368</v>
      </c>
      <c r="AK8" s="20">
        <f t="shared" si="2"/>
        <v>182632</v>
      </c>
      <c r="AL8" s="20">
        <f t="shared" si="2"/>
        <v>195375</v>
      </c>
      <c r="AM8" s="20">
        <f t="shared" si="2"/>
        <v>185152</v>
      </c>
      <c r="AN8" s="20">
        <f t="shared" si="2"/>
        <v>213278</v>
      </c>
      <c r="AO8" s="20">
        <f>SUM(AC8:AN8)</f>
        <v>2317770</v>
      </c>
      <c r="AP8" s="18">
        <f>SUM(AP9:AP10)</f>
        <v>215445</v>
      </c>
      <c r="AQ8" s="18">
        <f t="shared" ref="AQ8:BA8" si="3">SUM(AQ9:AQ10)</f>
        <v>207189</v>
      </c>
      <c r="AR8" s="20">
        <f t="shared" si="3"/>
        <v>198454</v>
      </c>
      <c r="AS8" s="20">
        <f t="shared" si="3"/>
        <v>207878</v>
      </c>
      <c r="AT8" s="20">
        <f t="shared" si="3"/>
        <v>196297</v>
      </c>
      <c r="AU8" s="20">
        <f t="shared" si="3"/>
        <v>194303</v>
      </c>
      <c r="AV8" s="20">
        <f t="shared" si="3"/>
        <v>214733</v>
      </c>
      <c r="AW8" s="20">
        <f t="shared" si="3"/>
        <v>218043</v>
      </c>
      <c r="AX8" s="20">
        <f t="shared" si="3"/>
        <v>203200</v>
      </c>
      <c r="AY8" s="20">
        <f t="shared" si="3"/>
        <v>216571</v>
      </c>
      <c r="AZ8" s="20">
        <f t="shared" si="3"/>
        <v>208096</v>
      </c>
      <c r="BA8" s="20">
        <f t="shared" si="3"/>
        <v>225704</v>
      </c>
      <c r="BB8" s="20">
        <f>SUM(AP8:BA8)</f>
        <v>2505913</v>
      </c>
      <c r="BC8" s="18">
        <f>SUM(BC9:BC10)</f>
        <v>233371</v>
      </c>
      <c r="BD8" s="18">
        <f t="shared" ref="BD8:BN8" si="4">SUM(BD9:BD10)</f>
        <v>212085</v>
      </c>
      <c r="BE8" s="20">
        <f t="shared" si="4"/>
        <v>232299</v>
      </c>
      <c r="BF8" s="20">
        <f t="shared" si="4"/>
        <v>197522</v>
      </c>
      <c r="BG8" s="20">
        <f t="shared" si="4"/>
        <v>214164</v>
      </c>
      <c r="BH8" s="20">
        <f t="shared" si="4"/>
        <v>211497</v>
      </c>
      <c r="BI8" s="20">
        <f t="shared" si="4"/>
        <v>232345</v>
      </c>
      <c r="BJ8" s="20">
        <f t="shared" si="4"/>
        <v>236503</v>
      </c>
      <c r="BK8" s="20">
        <f t="shared" si="4"/>
        <v>212572</v>
      </c>
      <c r="BL8" s="20">
        <f t="shared" si="4"/>
        <v>224240</v>
      </c>
      <c r="BM8" s="20">
        <f t="shared" si="4"/>
        <v>218932</v>
      </c>
      <c r="BN8" s="20">
        <f t="shared" si="4"/>
        <v>247846</v>
      </c>
      <c r="BO8" s="20">
        <f>SUM(BC8:BN8)</f>
        <v>2673376</v>
      </c>
      <c r="BP8" s="18">
        <f>SUM(BP9:BP10)</f>
        <v>250093</v>
      </c>
      <c r="BQ8" s="18">
        <f t="shared" ref="BQ8:CA8" si="5">SUM(BQ9:BQ10)</f>
        <v>224167</v>
      </c>
      <c r="BR8" s="20">
        <f t="shared" si="5"/>
        <v>223802</v>
      </c>
      <c r="BS8" s="20">
        <f t="shared" si="5"/>
        <v>227220</v>
      </c>
      <c r="BT8" s="20">
        <f t="shared" si="5"/>
        <v>218430</v>
      </c>
      <c r="BU8" s="20">
        <f t="shared" si="5"/>
        <v>205141</v>
      </c>
      <c r="BV8" s="20">
        <f t="shared" si="5"/>
        <v>235812</v>
      </c>
      <c r="BW8" s="20">
        <f t="shared" si="5"/>
        <v>233057</v>
      </c>
      <c r="BX8" s="20">
        <f t="shared" si="5"/>
        <v>211347</v>
      </c>
      <c r="BY8" s="20">
        <f t="shared" si="5"/>
        <v>230189</v>
      </c>
      <c r="BZ8" s="20">
        <f t="shared" si="5"/>
        <v>217883</v>
      </c>
      <c r="CA8" s="20">
        <f t="shared" si="5"/>
        <v>255391</v>
      </c>
      <c r="CB8" s="20">
        <f>SUM(BP8:CA8)</f>
        <v>2732532</v>
      </c>
      <c r="CC8" s="18">
        <v>260370</v>
      </c>
      <c r="CD8" s="18">
        <v>243513</v>
      </c>
      <c r="CE8" s="20">
        <v>237795</v>
      </c>
      <c r="CF8" s="20">
        <v>249917</v>
      </c>
      <c r="CG8" s="20">
        <v>243274</v>
      </c>
      <c r="CH8" s="20">
        <v>231861</v>
      </c>
      <c r="CI8" s="20">
        <v>265232</v>
      </c>
      <c r="CJ8" s="20">
        <v>263276</v>
      </c>
      <c r="CK8" s="20">
        <v>237129</v>
      </c>
      <c r="CL8" s="20">
        <v>262715</v>
      </c>
      <c r="CM8" s="20">
        <v>242270</v>
      </c>
      <c r="CN8" s="20">
        <v>286245</v>
      </c>
      <c r="CO8" s="20">
        <f t="shared" ref="CO8:CO16" si="6">SUM(CC8:CN8)</f>
        <v>3023597</v>
      </c>
      <c r="CP8" s="18">
        <v>288984</v>
      </c>
      <c r="CQ8" s="18">
        <v>278547</v>
      </c>
      <c r="CR8" s="20">
        <v>297760</v>
      </c>
      <c r="CS8" s="20">
        <v>252176</v>
      </c>
      <c r="CT8" s="20">
        <v>263037</v>
      </c>
      <c r="CU8" s="20">
        <v>250007</v>
      </c>
      <c r="CV8" s="20">
        <v>299042</v>
      </c>
      <c r="CW8" s="20">
        <v>286018</v>
      </c>
      <c r="CX8" s="20">
        <v>262902</v>
      </c>
      <c r="CY8" s="20">
        <v>277715</v>
      </c>
      <c r="CZ8" s="20">
        <v>276126</v>
      </c>
      <c r="DA8" s="20">
        <v>310420</v>
      </c>
      <c r="DB8" s="20">
        <f t="shared" ref="DB8:DB16" si="7">SUM(CP8:DA8)</f>
        <v>3342734</v>
      </c>
      <c r="DC8" s="20">
        <f>SUM(DC9:DC10)</f>
        <v>314080</v>
      </c>
      <c r="DD8" s="20">
        <f t="shared" ref="DD8:DN8" si="8">SUM(DD9:DD10)</f>
        <v>289004</v>
      </c>
      <c r="DE8" s="59">
        <f t="shared" ref="DE8:DF8" si="9">SUM(DE9:DE10)</f>
        <v>242314</v>
      </c>
      <c r="DF8" s="59">
        <f t="shared" si="9"/>
        <v>274966</v>
      </c>
      <c r="DG8" s="59">
        <f t="shared" si="8"/>
        <v>281829</v>
      </c>
      <c r="DH8" s="59">
        <f t="shared" si="8"/>
        <v>275414</v>
      </c>
      <c r="DI8" s="59">
        <f t="shared" ref="DI8" si="10">SUM(DI9:DI10)</f>
        <v>315931</v>
      </c>
      <c r="DJ8" s="59">
        <f t="shared" si="8"/>
        <v>299602</v>
      </c>
      <c r="DK8" s="59">
        <f t="shared" si="8"/>
        <v>273564</v>
      </c>
      <c r="DL8" s="20">
        <f t="shared" si="8"/>
        <v>0</v>
      </c>
      <c r="DM8" s="20">
        <f t="shared" si="8"/>
        <v>0</v>
      </c>
      <c r="DN8" s="20">
        <f t="shared" si="8"/>
        <v>0</v>
      </c>
      <c r="DO8" s="55">
        <f>SUM(DC8:DN8)</f>
        <v>2566704</v>
      </c>
    </row>
    <row r="9" spans="1:119" x14ac:dyDescent="0.25">
      <c r="B9" s="5" t="s">
        <v>2</v>
      </c>
      <c r="C9" s="18">
        <v>57591</v>
      </c>
      <c r="D9" s="18">
        <v>54067</v>
      </c>
      <c r="E9" s="18">
        <v>48392</v>
      </c>
      <c r="F9" s="18">
        <v>59396</v>
      </c>
      <c r="G9" s="18">
        <v>51841</v>
      </c>
      <c r="H9" s="18">
        <v>49133</v>
      </c>
      <c r="I9" s="18">
        <v>66166</v>
      </c>
      <c r="J9" s="18">
        <v>55663</v>
      </c>
      <c r="K9" s="18">
        <v>48771</v>
      </c>
      <c r="L9" s="18">
        <v>54338</v>
      </c>
      <c r="M9" s="18">
        <v>50153</v>
      </c>
      <c r="N9" s="18">
        <v>64450</v>
      </c>
      <c r="O9" s="20">
        <f t="shared" ref="O9:O16" si="11">SUM(C9:N9)</f>
        <v>659961</v>
      </c>
      <c r="P9" s="18">
        <v>69163</v>
      </c>
      <c r="Q9" s="18">
        <v>61304</v>
      </c>
      <c r="R9" s="18">
        <v>55466</v>
      </c>
      <c r="S9" s="18">
        <v>67932</v>
      </c>
      <c r="T9" s="18">
        <v>56840</v>
      </c>
      <c r="U9" s="18">
        <v>52837</v>
      </c>
      <c r="V9" s="18">
        <v>67671</v>
      </c>
      <c r="W9" s="18">
        <v>66664</v>
      </c>
      <c r="X9" s="18">
        <v>53865</v>
      </c>
      <c r="Y9" s="18">
        <v>63618</v>
      </c>
      <c r="Z9" s="18">
        <v>55617</v>
      </c>
      <c r="AA9" s="18">
        <v>71669</v>
      </c>
      <c r="AB9" s="20">
        <f t="shared" ref="AB9:AB16" si="12">SUM(P9:AA9)</f>
        <v>742646</v>
      </c>
      <c r="AC9" s="18">
        <v>77128</v>
      </c>
      <c r="AD9" s="18">
        <v>69393</v>
      </c>
      <c r="AE9" s="18">
        <v>63001</v>
      </c>
      <c r="AF9" s="18">
        <v>78705</v>
      </c>
      <c r="AG9" s="18">
        <v>63830</v>
      </c>
      <c r="AH9" s="18">
        <v>60574</v>
      </c>
      <c r="AI9" s="18">
        <v>81107</v>
      </c>
      <c r="AJ9" s="18">
        <v>72144</v>
      </c>
      <c r="AK9" s="18">
        <v>61014</v>
      </c>
      <c r="AL9" s="18">
        <v>68042</v>
      </c>
      <c r="AM9" s="18">
        <v>61260</v>
      </c>
      <c r="AN9" s="18">
        <v>79478</v>
      </c>
      <c r="AO9" s="20">
        <f t="shared" ref="AO9:AO16" si="13">SUM(AC9:AN9)</f>
        <v>835676</v>
      </c>
      <c r="AP9" s="18">
        <v>85050</v>
      </c>
      <c r="AQ9" s="18">
        <v>81883</v>
      </c>
      <c r="AR9" s="18">
        <v>70408</v>
      </c>
      <c r="AS9" s="18">
        <v>87491</v>
      </c>
      <c r="AT9" s="18">
        <v>69909</v>
      </c>
      <c r="AU9" s="18">
        <v>67405</v>
      </c>
      <c r="AV9" s="18">
        <v>81737</v>
      </c>
      <c r="AW9" s="18">
        <v>80458</v>
      </c>
      <c r="AX9" s="18">
        <v>73195</v>
      </c>
      <c r="AY9" s="18">
        <v>78558</v>
      </c>
      <c r="AZ9" s="18">
        <v>70089</v>
      </c>
      <c r="BA9" s="18">
        <v>88053</v>
      </c>
      <c r="BB9" s="20">
        <f t="shared" ref="BB9:BB16" si="14">SUM(AP9:BA9)</f>
        <v>934236</v>
      </c>
      <c r="BC9" s="18">
        <v>93779</v>
      </c>
      <c r="BD9" s="18">
        <v>87086</v>
      </c>
      <c r="BE9" s="18">
        <v>100006</v>
      </c>
      <c r="BF9" s="18">
        <v>70441</v>
      </c>
      <c r="BG9" s="18">
        <v>79455</v>
      </c>
      <c r="BH9" s="18">
        <v>78605</v>
      </c>
      <c r="BI9" s="18">
        <v>94671</v>
      </c>
      <c r="BJ9" s="18">
        <v>92857</v>
      </c>
      <c r="BK9" s="18">
        <v>78833</v>
      </c>
      <c r="BL9" s="18">
        <v>82313</v>
      </c>
      <c r="BM9" s="18">
        <v>77972</v>
      </c>
      <c r="BN9" s="18">
        <v>96393</v>
      </c>
      <c r="BO9" s="20">
        <f t="shared" ref="BO9:BO16" si="15">SUM(BC9:BN9)</f>
        <v>1032411</v>
      </c>
      <c r="BP9" s="18">
        <v>101514</v>
      </c>
      <c r="BQ9" s="18">
        <v>92610</v>
      </c>
      <c r="BR9" s="18">
        <v>85617</v>
      </c>
      <c r="BS9" s="18">
        <v>98097</v>
      </c>
      <c r="BT9" s="18">
        <v>81178</v>
      </c>
      <c r="BU9" s="18">
        <v>73827</v>
      </c>
      <c r="BV9" s="18">
        <v>100360</v>
      </c>
      <c r="BW9" s="18">
        <v>93384</v>
      </c>
      <c r="BX9" s="18">
        <v>78702</v>
      </c>
      <c r="BY9" s="18">
        <v>87080</v>
      </c>
      <c r="BZ9" s="18">
        <v>79304</v>
      </c>
      <c r="CA9" s="18">
        <v>110181</v>
      </c>
      <c r="CB9" s="20">
        <f t="shared" ref="CB9:CB16" si="16">SUM(BP9:CA9)</f>
        <v>1081854</v>
      </c>
      <c r="CC9" s="18">
        <v>121144</v>
      </c>
      <c r="CD9" s="18">
        <v>112629</v>
      </c>
      <c r="CE9" s="18">
        <v>98570</v>
      </c>
      <c r="CF9" s="18">
        <v>113382</v>
      </c>
      <c r="CG9" s="18">
        <v>102469</v>
      </c>
      <c r="CH9" s="18">
        <v>93945</v>
      </c>
      <c r="CI9" s="18">
        <v>122287</v>
      </c>
      <c r="CJ9" s="18">
        <v>114275</v>
      </c>
      <c r="CK9" s="18">
        <v>96396</v>
      </c>
      <c r="CL9" s="18">
        <v>111813</v>
      </c>
      <c r="CM9" s="18">
        <v>97575</v>
      </c>
      <c r="CN9" s="18">
        <v>132880</v>
      </c>
      <c r="CO9" s="20">
        <f t="shared" si="6"/>
        <v>1317365</v>
      </c>
      <c r="CP9" s="18">
        <v>142861</v>
      </c>
      <c r="CQ9" s="18">
        <v>134161</v>
      </c>
      <c r="CR9" s="18">
        <v>146883</v>
      </c>
      <c r="CS9" s="18">
        <v>106917</v>
      </c>
      <c r="CT9" s="18">
        <v>116598</v>
      </c>
      <c r="CU9" s="18">
        <v>108582</v>
      </c>
      <c r="CV9" s="18">
        <v>149033</v>
      </c>
      <c r="CW9" s="18">
        <v>131943</v>
      </c>
      <c r="CX9" s="18">
        <v>114329</v>
      </c>
      <c r="CY9" s="18">
        <v>124328</v>
      </c>
      <c r="CZ9" s="18">
        <v>124024</v>
      </c>
      <c r="DA9" s="18">
        <v>144786</v>
      </c>
      <c r="DB9" s="20">
        <f t="shared" si="7"/>
        <v>1544445</v>
      </c>
      <c r="DC9" s="18">
        <v>155415</v>
      </c>
      <c r="DD9" s="55">
        <v>142593</v>
      </c>
      <c r="DE9" s="72">
        <v>120825</v>
      </c>
      <c r="DF9" s="72">
        <v>133107</v>
      </c>
      <c r="DG9" s="72">
        <v>123659</v>
      </c>
      <c r="DH9" s="72">
        <v>120347</v>
      </c>
      <c r="DI9" s="72">
        <v>158685</v>
      </c>
      <c r="DJ9" s="72">
        <v>139974</v>
      </c>
      <c r="DK9" s="72">
        <v>120929</v>
      </c>
      <c r="DL9" s="55"/>
      <c r="DM9" s="55"/>
      <c r="DN9" s="55"/>
      <c r="DO9" s="55">
        <f t="shared" ref="DO9:DO19" si="17">SUM(DC9:DN9)</f>
        <v>1215534</v>
      </c>
    </row>
    <row r="10" spans="1:119" x14ac:dyDescent="0.25">
      <c r="B10" s="5" t="s">
        <v>3</v>
      </c>
      <c r="C10" s="18">
        <v>109689</v>
      </c>
      <c r="D10" s="18">
        <v>98994</v>
      </c>
      <c r="E10" s="18">
        <v>103534</v>
      </c>
      <c r="F10" s="18">
        <v>96734</v>
      </c>
      <c r="G10" s="18">
        <v>103907</v>
      </c>
      <c r="H10" s="18">
        <v>101589</v>
      </c>
      <c r="I10" s="18">
        <v>106330</v>
      </c>
      <c r="J10" s="18">
        <v>107578</v>
      </c>
      <c r="K10" s="18">
        <v>103433</v>
      </c>
      <c r="L10" s="18">
        <v>110136</v>
      </c>
      <c r="M10" s="18">
        <v>109447</v>
      </c>
      <c r="N10" s="18">
        <v>117291</v>
      </c>
      <c r="O10" s="20">
        <f t="shared" si="11"/>
        <v>1268662</v>
      </c>
      <c r="P10" s="18">
        <v>111261</v>
      </c>
      <c r="Q10" s="18">
        <v>104603</v>
      </c>
      <c r="R10" s="18">
        <v>109911</v>
      </c>
      <c r="S10" s="18">
        <v>105030</v>
      </c>
      <c r="T10" s="18">
        <v>109796</v>
      </c>
      <c r="U10" s="18">
        <v>111428</v>
      </c>
      <c r="V10" s="18">
        <v>118629</v>
      </c>
      <c r="W10" s="18">
        <v>120753</v>
      </c>
      <c r="X10" s="18">
        <v>117743</v>
      </c>
      <c r="Y10" s="18">
        <v>121422</v>
      </c>
      <c r="Z10" s="18">
        <v>121807</v>
      </c>
      <c r="AA10" s="18">
        <v>127514</v>
      </c>
      <c r="AB10" s="20">
        <f t="shared" si="12"/>
        <v>1379897</v>
      </c>
      <c r="AC10" s="18">
        <v>125461</v>
      </c>
      <c r="AD10" s="18">
        <v>116072</v>
      </c>
      <c r="AE10" s="18">
        <v>122292</v>
      </c>
      <c r="AF10" s="18">
        <v>115731</v>
      </c>
      <c r="AG10" s="18">
        <v>123620</v>
      </c>
      <c r="AH10" s="18">
        <v>120922</v>
      </c>
      <c r="AI10" s="18">
        <v>123129</v>
      </c>
      <c r="AJ10" s="18">
        <v>128224</v>
      </c>
      <c r="AK10" s="18">
        <v>121618</v>
      </c>
      <c r="AL10" s="18">
        <v>127333</v>
      </c>
      <c r="AM10" s="18">
        <v>123892</v>
      </c>
      <c r="AN10" s="18">
        <v>133800</v>
      </c>
      <c r="AO10" s="20">
        <f t="shared" si="13"/>
        <v>1482094</v>
      </c>
      <c r="AP10" s="18">
        <v>130395</v>
      </c>
      <c r="AQ10" s="18">
        <v>125306</v>
      </c>
      <c r="AR10" s="18">
        <v>128046</v>
      </c>
      <c r="AS10" s="18">
        <v>120387</v>
      </c>
      <c r="AT10" s="18">
        <v>126388</v>
      </c>
      <c r="AU10" s="18">
        <v>126898</v>
      </c>
      <c r="AV10" s="18">
        <v>132996</v>
      </c>
      <c r="AW10" s="18">
        <v>137585</v>
      </c>
      <c r="AX10" s="18">
        <v>130005</v>
      </c>
      <c r="AY10" s="18">
        <v>138013</v>
      </c>
      <c r="AZ10" s="18">
        <v>138007</v>
      </c>
      <c r="BA10" s="18">
        <v>137651</v>
      </c>
      <c r="BB10" s="20">
        <f t="shared" si="14"/>
        <v>1571677</v>
      </c>
      <c r="BC10" s="18">
        <v>139592</v>
      </c>
      <c r="BD10" s="18">
        <v>124999</v>
      </c>
      <c r="BE10" s="18">
        <v>132293</v>
      </c>
      <c r="BF10" s="18">
        <v>127081</v>
      </c>
      <c r="BG10" s="18">
        <v>134709</v>
      </c>
      <c r="BH10" s="18">
        <v>132892</v>
      </c>
      <c r="BI10" s="18">
        <v>137674</v>
      </c>
      <c r="BJ10" s="18">
        <v>143646</v>
      </c>
      <c r="BK10" s="18">
        <v>133739</v>
      </c>
      <c r="BL10" s="18">
        <v>141927</v>
      </c>
      <c r="BM10" s="18">
        <v>140960</v>
      </c>
      <c r="BN10" s="18">
        <v>151453</v>
      </c>
      <c r="BO10" s="20">
        <f t="shared" si="15"/>
        <v>1640965</v>
      </c>
      <c r="BP10" s="18">
        <v>148579</v>
      </c>
      <c r="BQ10" s="18">
        <v>131557</v>
      </c>
      <c r="BR10" s="18">
        <v>138185</v>
      </c>
      <c r="BS10" s="18">
        <v>129123</v>
      </c>
      <c r="BT10" s="18">
        <v>137252</v>
      </c>
      <c r="BU10" s="18">
        <v>131314</v>
      </c>
      <c r="BV10" s="18">
        <v>135452</v>
      </c>
      <c r="BW10" s="18">
        <v>139673</v>
      </c>
      <c r="BX10" s="18">
        <v>132645</v>
      </c>
      <c r="BY10" s="18">
        <v>143109</v>
      </c>
      <c r="BZ10" s="18">
        <v>138579</v>
      </c>
      <c r="CA10" s="18">
        <v>145210</v>
      </c>
      <c r="CB10" s="20">
        <f t="shared" si="16"/>
        <v>1650678</v>
      </c>
      <c r="CC10" s="18">
        <v>139226</v>
      </c>
      <c r="CD10" s="18">
        <v>130884</v>
      </c>
      <c r="CE10" s="18">
        <v>139225</v>
      </c>
      <c r="CF10" s="18">
        <v>136535</v>
      </c>
      <c r="CG10" s="18">
        <v>140805</v>
      </c>
      <c r="CH10" s="18">
        <v>137916</v>
      </c>
      <c r="CI10" s="18">
        <v>142945</v>
      </c>
      <c r="CJ10" s="18">
        <v>149001</v>
      </c>
      <c r="CK10" s="18">
        <v>140733</v>
      </c>
      <c r="CL10" s="18">
        <v>150902</v>
      </c>
      <c r="CM10" s="18">
        <v>144695</v>
      </c>
      <c r="CN10" s="18">
        <v>153365</v>
      </c>
      <c r="CO10" s="20">
        <f t="shared" si="6"/>
        <v>1706232</v>
      </c>
      <c r="CP10" s="18">
        <v>146123</v>
      </c>
      <c r="CQ10" s="18">
        <v>144386</v>
      </c>
      <c r="CR10" s="18">
        <v>150877</v>
      </c>
      <c r="CS10" s="18">
        <v>145259</v>
      </c>
      <c r="CT10" s="18">
        <v>146439</v>
      </c>
      <c r="CU10" s="18">
        <v>141425</v>
      </c>
      <c r="CV10" s="18">
        <v>150009</v>
      </c>
      <c r="CW10" s="18">
        <v>154075</v>
      </c>
      <c r="CX10" s="18">
        <v>148573</v>
      </c>
      <c r="CY10" s="18">
        <v>153387</v>
      </c>
      <c r="CZ10" s="18">
        <v>152102</v>
      </c>
      <c r="DA10" s="18">
        <v>165634</v>
      </c>
      <c r="DB10" s="20">
        <f t="shared" si="7"/>
        <v>1798289</v>
      </c>
      <c r="DC10" s="18">
        <v>158665</v>
      </c>
      <c r="DD10" s="55">
        <v>146411</v>
      </c>
      <c r="DE10" s="73">
        <v>121489</v>
      </c>
      <c r="DF10" s="73">
        <v>141859</v>
      </c>
      <c r="DG10" s="73">
        <v>158170</v>
      </c>
      <c r="DH10" s="73">
        <v>155067</v>
      </c>
      <c r="DI10" s="73">
        <v>157246</v>
      </c>
      <c r="DJ10" s="73">
        <v>159628</v>
      </c>
      <c r="DK10" s="73">
        <v>152635</v>
      </c>
      <c r="DL10" s="55"/>
      <c r="DM10" s="55"/>
      <c r="DN10" s="55"/>
      <c r="DO10" s="55">
        <f t="shared" si="17"/>
        <v>1351170</v>
      </c>
    </row>
    <row r="11" spans="1:119" x14ac:dyDescent="0.25">
      <c r="B11" s="4" t="s">
        <v>54</v>
      </c>
      <c r="C11" s="18">
        <f>SUM(C12:C13)</f>
        <v>136466</v>
      </c>
      <c r="D11" s="18">
        <f t="shared" ref="D11:N11" si="18">SUM(D12:D13)</f>
        <v>122283</v>
      </c>
      <c r="E11" s="20">
        <f t="shared" si="18"/>
        <v>127208</v>
      </c>
      <c r="F11" s="20">
        <f t="shared" si="18"/>
        <v>120260</v>
      </c>
      <c r="G11" s="20">
        <f t="shared" si="18"/>
        <v>127298</v>
      </c>
      <c r="H11" s="20">
        <f t="shared" si="18"/>
        <v>123304</v>
      </c>
      <c r="I11" s="20">
        <f t="shared" si="18"/>
        <v>129074</v>
      </c>
      <c r="J11" s="20">
        <f t="shared" si="18"/>
        <v>131793</v>
      </c>
      <c r="K11" s="20">
        <f t="shared" si="18"/>
        <v>125721</v>
      </c>
      <c r="L11" s="20">
        <f t="shared" si="18"/>
        <v>136566</v>
      </c>
      <c r="M11" s="20">
        <f t="shared" si="18"/>
        <v>131307</v>
      </c>
      <c r="N11" s="20">
        <f t="shared" si="18"/>
        <v>139172</v>
      </c>
      <c r="O11" s="20">
        <f t="shared" si="11"/>
        <v>1550452</v>
      </c>
      <c r="P11" s="18">
        <f>SUM(P12:P13)</f>
        <v>131022</v>
      </c>
      <c r="Q11" s="18">
        <f t="shared" ref="Q11:AA11" si="19">SUM(Q12:Q13)</f>
        <v>122369</v>
      </c>
      <c r="R11" s="20">
        <f t="shared" si="19"/>
        <v>132885</v>
      </c>
      <c r="S11" s="20">
        <f t="shared" si="19"/>
        <v>126019</v>
      </c>
      <c r="T11" s="20">
        <f t="shared" si="19"/>
        <v>131252</v>
      </c>
      <c r="U11" s="20">
        <f t="shared" si="19"/>
        <v>133227</v>
      </c>
      <c r="V11" s="20">
        <f t="shared" si="19"/>
        <v>141651</v>
      </c>
      <c r="W11" s="20">
        <f t="shared" si="19"/>
        <v>146139</v>
      </c>
      <c r="X11" s="20">
        <f t="shared" si="19"/>
        <v>142803</v>
      </c>
      <c r="Y11" s="20">
        <f t="shared" si="19"/>
        <v>149042</v>
      </c>
      <c r="Z11" s="20">
        <f t="shared" si="19"/>
        <v>146496</v>
      </c>
      <c r="AA11" s="20">
        <f t="shared" si="19"/>
        <v>154005</v>
      </c>
      <c r="AB11" s="20">
        <f t="shared" si="12"/>
        <v>1656910</v>
      </c>
      <c r="AC11" s="18">
        <f>SUM(AC12:AC13)</f>
        <v>148072</v>
      </c>
      <c r="AD11" s="18">
        <f t="shared" ref="AD11:AN11" si="20">SUM(AD12:AD13)</f>
        <v>136280</v>
      </c>
      <c r="AE11" s="20">
        <f t="shared" si="20"/>
        <v>146526</v>
      </c>
      <c r="AF11" s="20">
        <f t="shared" si="20"/>
        <v>141254</v>
      </c>
      <c r="AG11" s="20">
        <f t="shared" si="20"/>
        <v>151889</v>
      </c>
      <c r="AH11" s="20">
        <f t="shared" si="20"/>
        <v>146898</v>
      </c>
      <c r="AI11" s="20">
        <f t="shared" si="20"/>
        <v>149343</v>
      </c>
      <c r="AJ11" s="20">
        <f t="shared" si="20"/>
        <v>155770</v>
      </c>
      <c r="AK11" s="20">
        <f t="shared" si="20"/>
        <v>149006</v>
      </c>
      <c r="AL11" s="20">
        <f t="shared" si="20"/>
        <v>155121</v>
      </c>
      <c r="AM11" s="20">
        <f t="shared" si="20"/>
        <v>150065</v>
      </c>
      <c r="AN11" s="20">
        <f t="shared" si="20"/>
        <v>159248</v>
      </c>
      <c r="AO11" s="20">
        <f t="shared" si="13"/>
        <v>1789472</v>
      </c>
      <c r="AP11" s="18">
        <f>SUM(AP12:AP13)</f>
        <v>156798</v>
      </c>
      <c r="AQ11" s="18">
        <f t="shared" ref="AQ11:BA11" si="21">SUM(AQ12:AQ13)</f>
        <v>147048</v>
      </c>
      <c r="AR11" s="20">
        <f t="shared" si="21"/>
        <v>156066</v>
      </c>
      <c r="AS11" s="20">
        <f t="shared" si="21"/>
        <v>144872</v>
      </c>
      <c r="AT11" s="20">
        <f t="shared" si="21"/>
        <v>154058</v>
      </c>
      <c r="AU11" s="20">
        <f t="shared" si="21"/>
        <v>151965</v>
      </c>
      <c r="AV11" s="20">
        <f t="shared" si="21"/>
        <v>159466</v>
      </c>
      <c r="AW11" s="20">
        <f t="shared" si="21"/>
        <v>163610</v>
      </c>
      <c r="AX11" s="20">
        <f t="shared" si="21"/>
        <v>154441</v>
      </c>
      <c r="AY11" s="20">
        <f t="shared" si="21"/>
        <v>167326</v>
      </c>
      <c r="AZ11" s="20">
        <f t="shared" si="21"/>
        <v>166257</v>
      </c>
      <c r="BA11" s="20">
        <f t="shared" si="21"/>
        <v>166995</v>
      </c>
      <c r="BB11" s="20">
        <f t="shared" si="14"/>
        <v>1888902</v>
      </c>
      <c r="BC11" s="18">
        <f>SUM(BC12:BC13)</f>
        <v>167180</v>
      </c>
      <c r="BD11" s="18">
        <f t="shared" ref="BD11:BN11" si="22">SUM(BD12:BD13)</f>
        <v>149371</v>
      </c>
      <c r="BE11" s="20">
        <f t="shared" si="22"/>
        <v>158153</v>
      </c>
      <c r="BF11" s="20">
        <f t="shared" si="22"/>
        <v>157017</v>
      </c>
      <c r="BG11" s="20">
        <f t="shared" si="22"/>
        <v>163639</v>
      </c>
      <c r="BH11" s="20">
        <f t="shared" si="22"/>
        <v>157849</v>
      </c>
      <c r="BI11" s="20">
        <f t="shared" si="22"/>
        <v>163134</v>
      </c>
      <c r="BJ11" s="20">
        <f t="shared" si="22"/>
        <v>168703</v>
      </c>
      <c r="BK11" s="20">
        <f t="shared" si="22"/>
        <v>158018</v>
      </c>
      <c r="BL11" s="20">
        <f t="shared" si="22"/>
        <v>168878</v>
      </c>
      <c r="BM11" s="20">
        <f t="shared" si="22"/>
        <v>167064</v>
      </c>
      <c r="BN11" s="20">
        <f t="shared" si="22"/>
        <v>180032</v>
      </c>
      <c r="BO11" s="20">
        <f t="shared" si="15"/>
        <v>1959038</v>
      </c>
      <c r="BP11" s="18">
        <f>SUM(BP12:BP13)</f>
        <v>173996</v>
      </c>
      <c r="BQ11" s="18">
        <f t="shared" ref="BQ11:CA11" si="23">SUM(BQ12:BQ13)</f>
        <v>156510</v>
      </c>
      <c r="BR11" s="20">
        <f t="shared" si="23"/>
        <v>165768</v>
      </c>
      <c r="BS11" s="20">
        <f t="shared" si="23"/>
        <v>158016</v>
      </c>
      <c r="BT11" s="20">
        <f t="shared" si="23"/>
        <v>168034</v>
      </c>
      <c r="BU11" s="20">
        <f t="shared" si="23"/>
        <v>160510</v>
      </c>
      <c r="BV11" s="20">
        <f t="shared" si="23"/>
        <v>167670</v>
      </c>
      <c r="BW11" s="20">
        <f t="shared" si="23"/>
        <v>174900</v>
      </c>
      <c r="BX11" s="20">
        <f t="shared" si="23"/>
        <v>163348</v>
      </c>
      <c r="BY11" s="20">
        <f t="shared" si="23"/>
        <v>175136</v>
      </c>
      <c r="BZ11" s="20">
        <f t="shared" si="23"/>
        <v>169337</v>
      </c>
      <c r="CA11" s="20">
        <f t="shared" si="23"/>
        <v>176803</v>
      </c>
      <c r="CB11" s="20">
        <f t="shared" si="16"/>
        <v>2010028</v>
      </c>
      <c r="CC11" s="18">
        <v>171107</v>
      </c>
      <c r="CD11" s="18">
        <v>160052</v>
      </c>
      <c r="CE11" s="20">
        <v>170663</v>
      </c>
      <c r="CF11" s="20">
        <v>165144</v>
      </c>
      <c r="CG11" s="20">
        <v>170001</v>
      </c>
      <c r="CH11" s="20">
        <v>168718</v>
      </c>
      <c r="CI11" s="20">
        <v>176161</v>
      </c>
      <c r="CJ11" s="20">
        <v>180169</v>
      </c>
      <c r="CK11" s="20">
        <v>173942</v>
      </c>
      <c r="CL11" s="20">
        <v>184679</v>
      </c>
      <c r="CM11" s="20">
        <v>179404</v>
      </c>
      <c r="CN11" s="20">
        <v>182423</v>
      </c>
      <c r="CO11" s="20">
        <f t="shared" si="6"/>
        <v>2082463</v>
      </c>
      <c r="CP11" s="18">
        <v>177046</v>
      </c>
      <c r="CQ11" s="18">
        <v>174279</v>
      </c>
      <c r="CR11" s="20">
        <v>176484</v>
      </c>
      <c r="CS11" s="20">
        <v>172680</v>
      </c>
      <c r="CT11" s="20">
        <v>172888</v>
      </c>
      <c r="CU11" s="20">
        <v>173128</v>
      </c>
      <c r="CV11" s="20">
        <v>183761</v>
      </c>
      <c r="CW11" s="20">
        <v>186822</v>
      </c>
      <c r="CX11" s="20">
        <v>181190</v>
      </c>
      <c r="CY11" s="20">
        <v>187313</v>
      </c>
      <c r="CZ11" s="20">
        <v>184368</v>
      </c>
      <c r="DA11" s="20">
        <v>194684</v>
      </c>
      <c r="DB11" s="20">
        <f t="shared" si="7"/>
        <v>2164643</v>
      </c>
      <c r="DC11" s="20">
        <f>SUM(DC12:DC13)</f>
        <v>189437</v>
      </c>
      <c r="DD11" s="20">
        <f t="shared" ref="DD11:DN11" si="24">SUM(DD12:DD13)</f>
        <v>168167</v>
      </c>
      <c r="DE11" s="59">
        <f t="shared" ref="DE11:DG11" si="25">SUM(DE12:DE13)</f>
        <v>152138</v>
      </c>
      <c r="DF11" s="59">
        <f t="shared" si="25"/>
        <v>166932</v>
      </c>
      <c r="DG11" s="59">
        <f t="shared" si="25"/>
        <v>181700</v>
      </c>
      <c r="DH11" s="59">
        <f t="shared" si="24"/>
        <v>176240</v>
      </c>
      <c r="DI11" s="59">
        <f t="shared" ref="DI11" si="26">SUM(DI12:DI13)</f>
        <v>184454</v>
      </c>
      <c r="DJ11" s="59">
        <f t="shared" si="24"/>
        <v>186895</v>
      </c>
      <c r="DK11" s="59">
        <f t="shared" si="24"/>
        <v>180938</v>
      </c>
      <c r="DL11" s="20">
        <f t="shared" si="24"/>
        <v>0</v>
      </c>
      <c r="DM11" s="20">
        <f t="shared" si="24"/>
        <v>0</v>
      </c>
      <c r="DN11" s="20">
        <f t="shared" si="24"/>
        <v>0</v>
      </c>
      <c r="DO11" s="55">
        <f t="shared" si="17"/>
        <v>1586901</v>
      </c>
    </row>
    <row r="12" spans="1:119" x14ac:dyDescent="0.25">
      <c r="B12" s="5" t="s">
        <v>2</v>
      </c>
      <c r="C12" s="18">
        <v>960</v>
      </c>
      <c r="D12" s="18">
        <v>819</v>
      </c>
      <c r="E12" s="18">
        <v>812</v>
      </c>
      <c r="F12" s="18">
        <v>745</v>
      </c>
      <c r="G12" s="18">
        <v>841</v>
      </c>
      <c r="H12" s="18">
        <v>784</v>
      </c>
      <c r="I12" s="18">
        <v>904</v>
      </c>
      <c r="J12" s="18">
        <v>702</v>
      </c>
      <c r="K12" s="18">
        <v>740</v>
      </c>
      <c r="L12" s="18">
        <v>800</v>
      </c>
      <c r="M12" s="18">
        <v>745</v>
      </c>
      <c r="N12" s="18">
        <v>812</v>
      </c>
      <c r="O12" s="20">
        <f t="shared" si="11"/>
        <v>9664</v>
      </c>
      <c r="P12" s="18">
        <v>817</v>
      </c>
      <c r="Q12" s="18">
        <v>717</v>
      </c>
      <c r="R12" s="18">
        <v>746</v>
      </c>
      <c r="S12" s="18">
        <v>791</v>
      </c>
      <c r="T12" s="18">
        <v>819</v>
      </c>
      <c r="U12" s="18">
        <v>848</v>
      </c>
      <c r="V12" s="18">
        <v>976</v>
      </c>
      <c r="W12" s="18">
        <v>829</v>
      </c>
      <c r="X12" s="18">
        <v>804</v>
      </c>
      <c r="Y12" s="18">
        <v>888</v>
      </c>
      <c r="Z12" s="18">
        <v>817</v>
      </c>
      <c r="AA12" s="18">
        <v>872</v>
      </c>
      <c r="AB12" s="20">
        <f t="shared" si="12"/>
        <v>9924</v>
      </c>
      <c r="AC12" s="18">
        <v>1006</v>
      </c>
      <c r="AD12" s="18">
        <v>839</v>
      </c>
      <c r="AE12" s="18">
        <v>1003</v>
      </c>
      <c r="AF12" s="18">
        <v>1035</v>
      </c>
      <c r="AG12" s="18">
        <v>981</v>
      </c>
      <c r="AH12" s="18">
        <v>1058</v>
      </c>
      <c r="AI12" s="18">
        <v>972</v>
      </c>
      <c r="AJ12" s="18">
        <v>1119</v>
      </c>
      <c r="AK12" s="18">
        <v>1191</v>
      </c>
      <c r="AL12" s="18">
        <v>963</v>
      </c>
      <c r="AM12" s="18">
        <v>930</v>
      </c>
      <c r="AN12" s="18">
        <v>955</v>
      </c>
      <c r="AO12" s="20">
        <f t="shared" si="13"/>
        <v>12052</v>
      </c>
      <c r="AP12" s="18">
        <v>1002</v>
      </c>
      <c r="AQ12" s="18">
        <v>1005</v>
      </c>
      <c r="AR12" s="18">
        <v>1178</v>
      </c>
      <c r="AS12" s="18">
        <v>1178</v>
      </c>
      <c r="AT12" s="18">
        <v>1119</v>
      </c>
      <c r="AU12" s="18">
        <v>1071</v>
      </c>
      <c r="AV12" s="18">
        <v>1119</v>
      </c>
      <c r="AW12" s="18">
        <v>1306</v>
      </c>
      <c r="AX12" s="18">
        <v>1160</v>
      </c>
      <c r="AY12" s="18">
        <v>1248</v>
      </c>
      <c r="AZ12" s="18">
        <v>1191</v>
      </c>
      <c r="BA12" s="18">
        <v>1144</v>
      </c>
      <c r="BB12" s="20">
        <f t="shared" si="14"/>
        <v>13721</v>
      </c>
      <c r="BC12" s="18">
        <v>1235</v>
      </c>
      <c r="BD12" s="18">
        <v>1244</v>
      </c>
      <c r="BE12" s="18">
        <v>1292</v>
      </c>
      <c r="BF12" s="18">
        <v>1203</v>
      </c>
      <c r="BG12" s="18">
        <v>1409</v>
      </c>
      <c r="BH12" s="18">
        <v>1329</v>
      </c>
      <c r="BI12" s="18">
        <v>1214</v>
      </c>
      <c r="BJ12" s="18">
        <v>1404</v>
      </c>
      <c r="BK12" s="18">
        <v>1208</v>
      </c>
      <c r="BL12" s="18">
        <v>1169</v>
      </c>
      <c r="BM12" s="18">
        <v>1243</v>
      </c>
      <c r="BN12" s="18">
        <v>1210</v>
      </c>
      <c r="BO12" s="20">
        <f t="shared" si="15"/>
        <v>15160</v>
      </c>
      <c r="BP12" s="18">
        <v>1281</v>
      </c>
      <c r="BQ12" s="18">
        <v>1274</v>
      </c>
      <c r="BR12" s="18">
        <v>1455</v>
      </c>
      <c r="BS12" s="18">
        <v>1400</v>
      </c>
      <c r="BT12" s="18">
        <v>1560</v>
      </c>
      <c r="BU12" s="18">
        <v>1265</v>
      </c>
      <c r="BV12" s="18">
        <v>2340</v>
      </c>
      <c r="BW12" s="18">
        <v>6219</v>
      </c>
      <c r="BX12" s="18">
        <v>1443</v>
      </c>
      <c r="BY12" s="18">
        <v>1430</v>
      </c>
      <c r="BZ12" s="18">
        <v>1434</v>
      </c>
      <c r="CA12" s="18">
        <v>1349</v>
      </c>
      <c r="CB12" s="20">
        <f t="shared" si="16"/>
        <v>22450</v>
      </c>
      <c r="CC12" s="18">
        <v>1648</v>
      </c>
      <c r="CD12" s="18">
        <v>1534</v>
      </c>
      <c r="CE12" s="18">
        <v>1508</v>
      </c>
      <c r="CF12" s="18">
        <v>1679</v>
      </c>
      <c r="CG12" s="18">
        <v>1583</v>
      </c>
      <c r="CH12" s="18">
        <v>1648</v>
      </c>
      <c r="CI12" s="18">
        <v>1716</v>
      </c>
      <c r="CJ12" s="18">
        <v>2345</v>
      </c>
      <c r="CK12" s="18">
        <v>1597</v>
      </c>
      <c r="CL12" s="18">
        <v>1729</v>
      </c>
      <c r="CM12" s="18">
        <v>1645</v>
      </c>
      <c r="CN12" s="18">
        <v>1580</v>
      </c>
      <c r="CO12" s="20">
        <f t="shared" si="6"/>
        <v>20212</v>
      </c>
      <c r="CP12" s="18">
        <v>1849</v>
      </c>
      <c r="CQ12" s="18">
        <v>1785</v>
      </c>
      <c r="CR12" s="18">
        <v>1665</v>
      </c>
      <c r="CS12" s="18">
        <v>1363</v>
      </c>
      <c r="CT12" s="18">
        <v>1454</v>
      </c>
      <c r="CU12" s="18">
        <v>1447</v>
      </c>
      <c r="CV12" s="18">
        <v>1723</v>
      </c>
      <c r="CW12" s="18">
        <v>1756</v>
      </c>
      <c r="CX12" s="18">
        <v>1430</v>
      </c>
      <c r="CY12" s="18">
        <v>1564</v>
      </c>
      <c r="CZ12" s="18">
        <v>1500</v>
      </c>
      <c r="DA12" s="18">
        <v>1561</v>
      </c>
      <c r="DB12" s="20">
        <f t="shared" si="7"/>
        <v>19097</v>
      </c>
      <c r="DC12" s="18">
        <v>1901</v>
      </c>
      <c r="DD12" s="55">
        <v>1734</v>
      </c>
      <c r="DE12" s="72">
        <v>1406</v>
      </c>
      <c r="DF12" s="72">
        <v>1432</v>
      </c>
      <c r="DG12" s="72">
        <v>1542</v>
      </c>
      <c r="DH12" s="72">
        <v>1718</v>
      </c>
      <c r="DI12" s="72">
        <v>1747</v>
      </c>
      <c r="DJ12" s="72">
        <v>1635</v>
      </c>
      <c r="DK12" s="72">
        <v>1509</v>
      </c>
      <c r="DL12" s="55"/>
      <c r="DM12" s="55"/>
      <c r="DN12" s="55"/>
      <c r="DO12" s="55">
        <f t="shared" si="17"/>
        <v>14624</v>
      </c>
    </row>
    <row r="13" spans="1:119" x14ac:dyDescent="0.25">
      <c r="B13" s="5" t="s">
        <v>3</v>
      </c>
      <c r="C13" s="18">
        <v>135506</v>
      </c>
      <c r="D13" s="18">
        <v>121464</v>
      </c>
      <c r="E13" s="18">
        <v>126396</v>
      </c>
      <c r="F13" s="18">
        <v>119515</v>
      </c>
      <c r="G13" s="18">
        <v>126457</v>
      </c>
      <c r="H13" s="18">
        <v>122520</v>
      </c>
      <c r="I13" s="18">
        <v>128170</v>
      </c>
      <c r="J13" s="18">
        <v>131091</v>
      </c>
      <c r="K13" s="18">
        <v>124981</v>
      </c>
      <c r="L13" s="18">
        <v>135766</v>
      </c>
      <c r="M13" s="18">
        <v>130562</v>
      </c>
      <c r="N13" s="18">
        <v>138360</v>
      </c>
      <c r="O13" s="20">
        <f t="shared" si="11"/>
        <v>1540788</v>
      </c>
      <c r="P13" s="18">
        <v>130205</v>
      </c>
      <c r="Q13" s="18">
        <v>121652</v>
      </c>
      <c r="R13" s="18">
        <v>132139</v>
      </c>
      <c r="S13" s="18">
        <v>125228</v>
      </c>
      <c r="T13" s="18">
        <v>130433</v>
      </c>
      <c r="U13" s="18">
        <v>132379</v>
      </c>
      <c r="V13" s="18">
        <v>140675</v>
      </c>
      <c r="W13" s="18">
        <v>145310</v>
      </c>
      <c r="X13" s="18">
        <v>141999</v>
      </c>
      <c r="Y13" s="18">
        <v>148154</v>
      </c>
      <c r="Z13" s="18">
        <v>145679</v>
      </c>
      <c r="AA13" s="18">
        <v>153133</v>
      </c>
      <c r="AB13" s="20">
        <f t="shared" si="12"/>
        <v>1646986</v>
      </c>
      <c r="AC13" s="18">
        <v>147066</v>
      </c>
      <c r="AD13" s="18">
        <v>135441</v>
      </c>
      <c r="AE13" s="18">
        <v>145523</v>
      </c>
      <c r="AF13" s="18">
        <v>140219</v>
      </c>
      <c r="AG13" s="18">
        <v>150908</v>
      </c>
      <c r="AH13" s="18">
        <v>145840</v>
      </c>
      <c r="AI13" s="18">
        <v>148371</v>
      </c>
      <c r="AJ13" s="18">
        <v>154651</v>
      </c>
      <c r="AK13" s="18">
        <v>147815</v>
      </c>
      <c r="AL13" s="18">
        <v>154158</v>
      </c>
      <c r="AM13" s="18">
        <v>149135</v>
      </c>
      <c r="AN13" s="18">
        <v>158293</v>
      </c>
      <c r="AO13" s="20">
        <f t="shared" si="13"/>
        <v>1777420</v>
      </c>
      <c r="AP13" s="18">
        <v>155796</v>
      </c>
      <c r="AQ13" s="18">
        <v>146043</v>
      </c>
      <c r="AR13" s="18">
        <v>154888</v>
      </c>
      <c r="AS13" s="18">
        <v>143694</v>
      </c>
      <c r="AT13" s="18">
        <v>152939</v>
      </c>
      <c r="AU13" s="18">
        <v>150894</v>
      </c>
      <c r="AV13" s="18">
        <v>158347</v>
      </c>
      <c r="AW13" s="18">
        <v>162304</v>
      </c>
      <c r="AX13" s="18">
        <v>153281</v>
      </c>
      <c r="AY13" s="18">
        <v>166078</v>
      </c>
      <c r="AZ13" s="18">
        <v>165066</v>
      </c>
      <c r="BA13" s="18">
        <v>165851</v>
      </c>
      <c r="BB13" s="20">
        <f t="shared" si="14"/>
        <v>1875181</v>
      </c>
      <c r="BC13" s="18">
        <v>165945</v>
      </c>
      <c r="BD13" s="18">
        <v>148127</v>
      </c>
      <c r="BE13" s="18">
        <v>156861</v>
      </c>
      <c r="BF13" s="18">
        <v>155814</v>
      </c>
      <c r="BG13" s="18">
        <v>162230</v>
      </c>
      <c r="BH13" s="18">
        <v>156520</v>
      </c>
      <c r="BI13" s="18">
        <v>161920</v>
      </c>
      <c r="BJ13" s="18">
        <v>167299</v>
      </c>
      <c r="BK13" s="18">
        <v>156810</v>
      </c>
      <c r="BL13" s="18">
        <v>167709</v>
      </c>
      <c r="BM13" s="18">
        <v>165821</v>
      </c>
      <c r="BN13" s="18">
        <v>178822</v>
      </c>
      <c r="BO13" s="20">
        <f t="shared" si="15"/>
        <v>1943878</v>
      </c>
      <c r="BP13" s="18">
        <v>172715</v>
      </c>
      <c r="BQ13" s="18">
        <v>155236</v>
      </c>
      <c r="BR13" s="18">
        <v>164313</v>
      </c>
      <c r="BS13" s="18">
        <v>156616</v>
      </c>
      <c r="BT13" s="18">
        <v>166474</v>
      </c>
      <c r="BU13" s="18">
        <v>159245</v>
      </c>
      <c r="BV13" s="18">
        <v>165330</v>
      </c>
      <c r="BW13" s="18">
        <v>168681</v>
      </c>
      <c r="BX13" s="18">
        <v>161905</v>
      </c>
      <c r="BY13" s="18">
        <v>173706</v>
      </c>
      <c r="BZ13" s="18">
        <v>167903</v>
      </c>
      <c r="CA13" s="18">
        <v>175454</v>
      </c>
      <c r="CB13" s="20">
        <f t="shared" si="16"/>
        <v>1987578</v>
      </c>
      <c r="CC13" s="18">
        <v>169459</v>
      </c>
      <c r="CD13" s="18">
        <v>158518</v>
      </c>
      <c r="CE13" s="18">
        <v>169155</v>
      </c>
      <c r="CF13" s="18">
        <v>163465</v>
      </c>
      <c r="CG13" s="18">
        <v>168418</v>
      </c>
      <c r="CH13" s="18">
        <v>167070</v>
      </c>
      <c r="CI13" s="18">
        <v>174445</v>
      </c>
      <c r="CJ13" s="18">
        <v>177824</v>
      </c>
      <c r="CK13" s="18">
        <v>172345</v>
      </c>
      <c r="CL13" s="18">
        <v>182950</v>
      </c>
      <c r="CM13" s="18">
        <v>177759</v>
      </c>
      <c r="CN13" s="18">
        <v>180843</v>
      </c>
      <c r="CO13" s="20">
        <f t="shared" si="6"/>
        <v>2062251</v>
      </c>
      <c r="CP13" s="18">
        <v>175197</v>
      </c>
      <c r="CQ13" s="18">
        <v>172494</v>
      </c>
      <c r="CR13" s="18">
        <v>174819</v>
      </c>
      <c r="CS13" s="18">
        <v>171317</v>
      </c>
      <c r="CT13" s="18">
        <v>171434</v>
      </c>
      <c r="CU13" s="18">
        <v>171681</v>
      </c>
      <c r="CV13" s="18">
        <v>182038</v>
      </c>
      <c r="CW13" s="18">
        <v>185066</v>
      </c>
      <c r="CX13" s="18">
        <v>179760</v>
      </c>
      <c r="CY13" s="18">
        <v>185749</v>
      </c>
      <c r="CZ13" s="18">
        <v>182868</v>
      </c>
      <c r="DA13" s="18">
        <v>193123</v>
      </c>
      <c r="DB13" s="20">
        <f t="shared" si="7"/>
        <v>2145546</v>
      </c>
      <c r="DC13" s="18">
        <v>187536</v>
      </c>
      <c r="DD13" s="55">
        <v>166433</v>
      </c>
      <c r="DE13" s="73">
        <v>150732</v>
      </c>
      <c r="DF13" s="73">
        <v>165500</v>
      </c>
      <c r="DG13" s="73">
        <v>180158</v>
      </c>
      <c r="DH13" s="73">
        <v>174522</v>
      </c>
      <c r="DI13" s="73">
        <v>182707</v>
      </c>
      <c r="DJ13" s="73">
        <v>185260</v>
      </c>
      <c r="DK13" s="73">
        <v>179429</v>
      </c>
      <c r="DL13" s="55"/>
      <c r="DM13" s="55"/>
      <c r="DN13" s="55"/>
      <c r="DO13" s="55">
        <f t="shared" si="17"/>
        <v>1572277</v>
      </c>
    </row>
    <row r="14" spans="1:119" x14ac:dyDescent="0.25">
      <c r="B14" s="4" t="s">
        <v>55</v>
      </c>
      <c r="C14" s="18">
        <f>SUM(C15:C16)</f>
        <v>115647</v>
      </c>
      <c r="D14" s="18">
        <f t="shared" ref="D14:N14" si="27">SUM(D15:D16)</f>
        <v>108929</v>
      </c>
      <c r="E14" s="20">
        <f t="shared" si="27"/>
        <v>104628</v>
      </c>
      <c r="F14" s="20">
        <f t="shared" si="27"/>
        <v>114620</v>
      </c>
      <c r="G14" s="20">
        <f t="shared" si="27"/>
        <v>107255</v>
      </c>
      <c r="H14" s="20">
        <f t="shared" si="27"/>
        <v>102895</v>
      </c>
      <c r="I14" s="20">
        <f t="shared" si="27"/>
        <v>124191</v>
      </c>
      <c r="J14" s="20">
        <f t="shared" si="27"/>
        <v>112049</v>
      </c>
      <c r="K14" s="20">
        <f t="shared" si="27"/>
        <v>102250</v>
      </c>
      <c r="L14" s="20">
        <f t="shared" si="27"/>
        <v>112057</v>
      </c>
      <c r="M14" s="20">
        <f t="shared" si="27"/>
        <v>106300</v>
      </c>
      <c r="N14" s="20">
        <f t="shared" si="27"/>
        <v>127517</v>
      </c>
      <c r="O14" s="20">
        <f t="shared" si="11"/>
        <v>1338338</v>
      </c>
      <c r="P14" s="18">
        <f>SUM(P15:P16)</f>
        <v>135200</v>
      </c>
      <c r="Q14" s="18">
        <f t="shared" ref="Q14:AA14" si="28">SUM(Q15:Q16)</f>
        <v>125089</v>
      </c>
      <c r="R14" s="20">
        <f t="shared" si="28"/>
        <v>119562</v>
      </c>
      <c r="S14" s="20">
        <f t="shared" si="28"/>
        <v>136041</v>
      </c>
      <c r="T14" s="20">
        <f t="shared" si="28"/>
        <v>123934</v>
      </c>
      <c r="U14" s="20">
        <f t="shared" si="28"/>
        <v>116359</v>
      </c>
      <c r="V14" s="20">
        <f t="shared" si="28"/>
        <v>137645</v>
      </c>
      <c r="W14" s="20">
        <f t="shared" si="28"/>
        <v>137075</v>
      </c>
      <c r="X14" s="20">
        <f t="shared" si="28"/>
        <v>118233</v>
      </c>
      <c r="Y14" s="20">
        <f t="shared" si="28"/>
        <v>138438</v>
      </c>
      <c r="Z14" s="20">
        <f t="shared" si="28"/>
        <v>125104</v>
      </c>
      <c r="AA14" s="20">
        <f t="shared" si="28"/>
        <v>151902</v>
      </c>
      <c r="AB14" s="20">
        <f t="shared" si="12"/>
        <v>1564582</v>
      </c>
      <c r="AC14" s="18">
        <f>SUM(AC15:AC16)</f>
        <v>164640</v>
      </c>
      <c r="AD14" s="18">
        <f t="shared" ref="AD14:AN14" si="29">SUM(AD15:AD16)</f>
        <v>148710</v>
      </c>
      <c r="AE14" s="20">
        <f t="shared" si="29"/>
        <v>142989</v>
      </c>
      <c r="AF14" s="20">
        <f t="shared" si="29"/>
        <v>159539</v>
      </c>
      <c r="AG14" s="20">
        <f t="shared" si="29"/>
        <v>142360</v>
      </c>
      <c r="AH14" s="20">
        <f t="shared" si="29"/>
        <v>140790</v>
      </c>
      <c r="AI14" s="20">
        <f t="shared" si="29"/>
        <v>167049</v>
      </c>
      <c r="AJ14" s="20">
        <f t="shared" si="29"/>
        <v>157854</v>
      </c>
      <c r="AK14" s="20">
        <f t="shared" si="29"/>
        <v>140193</v>
      </c>
      <c r="AL14" s="20">
        <f t="shared" si="29"/>
        <v>157887</v>
      </c>
      <c r="AM14" s="20">
        <f t="shared" si="29"/>
        <v>144160</v>
      </c>
      <c r="AN14" s="20">
        <f t="shared" si="29"/>
        <v>172437</v>
      </c>
      <c r="AO14" s="20">
        <f t="shared" si="13"/>
        <v>1838608</v>
      </c>
      <c r="AP14" s="18">
        <f>SUM(AP15:AP16)</f>
        <v>184983</v>
      </c>
      <c r="AQ14" s="18">
        <f t="shared" ref="AQ14:BA14" si="30">SUM(AQ15:AQ16)</f>
        <v>177075</v>
      </c>
      <c r="AR14" s="20">
        <f t="shared" si="30"/>
        <v>163374</v>
      </c>
      <c r="AS14" s="20">
        <f t="shared" si="30"/>
        <v>188849</v>
      </c>
      <c r="AT14" s="20">
        <f t="shared" si="30"/>
        <v>166161</v>
      </c>
      <c r="AU14" s="20">
        <f t="shared" si="30"/>
        <v>158760</v>
      </c>
      <c r="AV14" s="20">
        <f t="shared" si="30"/>
        <v>182983</v>
      </c>
      <c r="AW14" s="20">
        <f t="shared" si="30"/>
        <v>180801</v>
      </c>
      <c r="AX14" s="20">
        <f t="shared" si="30"/>
        <v>170539</v>
      </c>
      <c r="AY14" s="20">
        <f t="shared" si="30"/>
        <v>184677</v>
      </c>
      <c r="AZ14" s="20">
        <f t="shared" si="30"/>
        <v>166046</v>
      </c>
      <c r="BA14" s="20">
        <f t="shared" si="30"/>
        <v>195194</v>
      </c>
      <c r="BB14" s="20">
        <f t="shared" si="14"/>
        <v>2119442</v>
      </c>
      <c r="BC14" s="18">
        <f>SUM(BC15:BC16)</f>
        <v>205045</v>
      </c>
      <c r="BD14" s="18">
        <f t="shared" ref="BD14:BN14" si="31">SUM(BD15:BD16)</f>
        <v>191428</v>
      </c>
      <c r="BE14" s="20">
        <f t="shared" si="31"/>
        <v>212458</v>
      </c>
      <c r="BF14" s="20">
        <f t="shared" si="31"/>
        <v>165423</v>
      </c>
      <c r="BG14" s="20">
        <f t="shared" si="31"/>
        <v>181801</v>
      </c>
      <c r="BH14" s="20">
        <f t="shared" si="31"/>
        <v>178125</v>
      </c>
      <c r="BI14" s="20">
        <f t="shared" si="31"/>
        <v>200111</v>
      </c>
      <c r="BJ14" s="20">
        <f t="shared" si="31"/>
        <v>197655</v>
      </c>
      <c r="BK14" s="20">
        <f t="shared" si="31"/>
        <v>179523</v>
      </c>
      <c r="BL14" s="20">
        <f t="shared" si="31"/>
        <v>193846</v>
      </c>
      <c r="BM14" s="20">
        <f t="shared" si="31"/>
        <v>184058</v>
      </c>
      <c r="BN14" s="20">
        <f t="shared" si="31"/>
        <v>214009</v>
      </c>
      <c r="BO14" s="20">
        <f t="shared" si="15"/>
        <v>2303482</v>
      </c>
      <c r="BP14" s="18">
        <f>SUM(BP15:BP16)</f>
        <v>222790</v>
      </c>
      <c r="BQ14" s="18">
        <f t="shared" ref="BQ14:CA14" si="32">SUM(BQ15:BQ16)</f>
        <v>206903</v>
      </c>
      <c r="BR14" s="20">
        <f t="shared" si="32"/>
        <v>200484</v>
      </c>
      <c r="BS14" s="20">
        <f t="shared" si="32"/>
        <v>214803</v>
      </c>
      <c r="BT14" s="20">
        <f t="shared" si="32"/>
        <v>193388</v>
      </c>
      <c r="BU14" s="20">
        <f t="shared" si="32"/>
        <v>181733</v>
      </c>
      <c r="BV14" s="20">
        <f t="shared" si="32"/>
        <v>218927</v>
      </c>
      <c r="BW14" s="20">
        <f t="shared" si="32"/>
        <v>203735</v>
      </c>
      <c r="BX14" s="20">
        <f t="shared" si="32"/>
        <v>183865</v>
      </c>
      <c r="BY14" s="20">
        <f t="shared" si="32"/>
        <v>207307</v>
      </c>
      <c r="BZ14" s="20">
        <f t="shared" si="32"/>
        <v>194903</v>
      </c>
      <c r="CA14" s="20">
        <f t="shared" si="32"/>
        <v>237493</v>
      </c>
      <c r="CB14" s="20">
        <f t="shared" si="16"/>
        <v>2466331</v>
      </c>
      <c r="CC14" s="18">
        <v>262281</v>
      </c>
      <c r="CD14" s="18">
        <v>243228</v>
      </c>
      <c r="CE14" s="20">
        <v>230136</v>
      </c>
      <c r="CF14" s="20">
        <v>252487</v>
      </c>
      <c r="CG14" s="20">
        <v>235552</v>
      </c>
      <c r="CH14" s="20">
        <v>213410</v>
      </c>
      <c r="CI14" s="20">
        <v>263868</v>
      </c>
      <c r="CJ14" s="20">
        <v>246117</v>
      </c>
      <c r="CK14" s="20">
        <v>217119</v>
      </c>
      <c r="CL14" s="20">
        <v>249732</v>
      </c>
      <c r="CM14" s="20">
        <v>222645</v>
      </c>
      <c r="CN14" s="20">
        <v>274668</v>
      </c>
      <c r="CO14" s="20">
        <f t="shared" si="6"/>
        <v>2911243</v>
      </c>
      <c r="CP14" s="18">
        <v>309958</v>
      </c>
      <c r="CQ14" s="18">
        <v>288076</v>
      </c>
      <c r="CR14" s="20">
        <v>313075</v>
      </c>
      <c r="CS14" s="20">
        <v>234460</v>
      </c>
      <c r="CT14" s="20">
        <v>257664</v>
      </c>
      <c r="CU14" s="20">
        <v>238642</v>
      </c>
      <c r="CV14" s="20">
        <v>306026</v>
      </c>
      <c r="CW14" s="20">
        <v>277600</v>
      </c>
      <c r="CX14" s="20">
        <v>246592</v>
      </c>
      <c r="CY14" s="20">
        <v>272396</v>
      </c>
      <c r="CZ14" s="20">
        <v>267465</v>
      </c>
      <c r="DA14" s="20">
        <v>291926</v>
      </c>
      <c r="DB14" s="20">
        <f t="shared" si="7"/>
        <v>3303880</v>
      </c>
      <c r="DC14" s="20">
        <f>SUM(DC15:DC16)</f>
        <v>311675</v>
      </c>
      <c r="DD14" s="20">
        <f t="shared" ref="DD14:DN14" si="33">SUM(DD15:DD16)</f>
        <v>297980</v>
      </c>
      <c r="DE14" s="59">
        <f t="shared" ref="DE14:DG14" si="34">SUM(DE15:DE16)</f>
        <v>255706</v>
      </c>
      <c r="DF14" s="59">
        <f t="shared" si="34"/>
        <v>284147</v>
      </c>
      <c r="DG14" s="59">
        <f t="shared" si="34"/>
        <v>283597</v>
      </c>
      <c r="DH14" s="59">
        <f t="shared" si="33"/>
        <v>271790</v>
      </c>
      <c r="DI14" s="59">
        <f t="shared" ref="DI14" si="35">SUM(DI15:DI16)</f>
        <v>340982</v>
      </c>
      <c r="DJ14" s="59">
        <f t="shared" si="33"/>
        <v>301566</v>
      </c>
      <c r="DK14" s="59">
        <f t="shared" si="33"/>
        <v>263155</v>
      </c>
      <c r="DL14" s="20">
        <f t="shared" si="33"/>
        <v>0</v>
      </c>
      <c r="DM14" s="20">
        <f t="shared" si="33"/>
        <v>0</v>
      </c>
      <c r="DN14" s="20">
        <f t="shared" si="33"/>
        <v>0</v>
      </c>
      <c r="DO14" s="55">
        <f t="shared" si="17"/>
        <v>2610598</v>
      </c>
    </row>
    <row r="15" spans="1:119" x14ac:dyDescent="0.25">
      <c r="B15" s="5" t="s">
        <v>2</v>
      </c>
      <c r="C15" s="18">
        <v>101472</v>
      </c>
      <c r="D15" s="18">
        <v>95245</v>
      </c>
      <c r="E15" s="18">
        <v>89844</v>
      </c>
      <c r="F15" s="18">
        <v>101252</v>
      </c>
      <c r="G15" s="18">
        <v>92318</v>
      </c>
      <c r="H15" s="18">
        <v>86139</v>
      </c>
      <c r="I15" s="18">
        <v>106790</v>
      </c>
      <c r="J15" s="18">
        <v>94558</v>
      </c>
      <c r="K15" s="18">
        <v>85807</v>
      </c>
      <c r="L15" s="18">
        <v>96570</v>
      </c>
      <c r="M15" s="18">
        <v>89895</v>
      </c>
      <c r="N15" s="18">
        <v>110303</v>
      </c>
      <c r="O15" s="20">
        <f t="shared" si="11"/>
        <v>1150193</v>
      </c>
      <c r="P15" s="18">
        <v>119103</v>
      </c>
      <c r="Q15" s="18">
        <v>108565</v>
      </c>
      <c r="R15" s="18">
        <v>101854</v>
      </c>
      <c r="S15" s="18">
        <v>120083</v>
      </c>
      <c r="T15" s="18">
        <v>106700</v>
      </c>
      <c r="U15" s="18">
        <v>100422</v>
      </c>
      <c r="V15" s="18">
        <v>121483</v>
      </c>
      <c r="W15" s="18">
        <v>121350</v>
      </c>
      <c r="X15" s="18">
        <v>103619</v>
      </c>
      <c r="Y15" s="18">
        <v>122661</v>
      </c>
      <c r="Z15" s="18">
        <v>109593</v>
      </c>
      <c r="AA15" s="18">
        <v>135597</v>
      </c>
      <c r="AB15" s="20">
        <f t="shared" si="12"/>
        <v>1371030</v>
      </c>
      <c r="AC15" s="18">
        <v>147039</v>
      </c>
      <c r="AD15" s="18">
        <v>132689</v>
      </c>
      <c r="AE15" s="18">
        <v>125290</v>
      </c>
      <c r="AF15" s="18">
        <v>143946</v>
      </c>
      <c r="AG15" s="18">
        <v>127109</v>
      </c>
      <c r="AH15" s="18">
        <v>123507</v>
      </c>
      <c r="AI15" s="18">
        <v>150747</v>
      </c>
      <c r="AJ15" s="18">
        <v>140440</v>
      </c>
      <c r="AK15" s="18">
        <v>125299</v>
      </c>
      <c r="AL15" s="18">
        <v>141701</v>
      </c>
      <c r="AM15" s="18">
        <v>129021</v>
      </c>
      <c r="AN15" s="18">
        <v>155243</v>
      </c>
      <c r="AO15" s="20">
        <f t="shared" si="13"/>
        <v>1642031</v>
      </c>
      <c r="AP15" s="18">
        <v>167951</v>
      </c>
      <c r="AQ15" s="18">
        <v>160726</v>
      </c>
      <c r="AR15" s="18">
        <v>147825</v>
      </c>
      <c r="AS15" s="18">
        <v>173590</v>
      </c>
      <c r="AT15" s="18">
        <v>149274</v>
      </c>
      <c r="AU15" s="18">
        <v>142346</v>
      </c>
      <c r="AV15" s="18">
        <v>165693</v>
      </c>
      <c r="AW15" s="18">
        <v>162359</v>
      </c>
      <c r="AX15" s="18">
        <v>153929</v>
      </c>
      <c r="AY15" s="18">
        <v>167276</v>
      </c>
      <c r="AZ15" s="18">
        <v>149363</v>
      </c>
      <c r="BA15" s="18">
        <v>178989</v>
      </c>
      <c r="BB15" s="20">
        <f t="shared" si="14"/>
        <v>1919321</v>
      </c>
      <c r="BC15" s="18">
        <v>188258</v>
      </c>
      <c r="BD15" s="18">
        <v>174856</v>
      </c>
      <c r="BE15" s="18">
        <v>196618</v>
      </c>
      <c r="BF15" s="18">
        <v>150896</v>
      </c>
      <c r="BG15" s="18">
        <v>165542</v>
      </c>
      <c r="BH15" s="18">
        <v>161242</v>
      </c>
      <c r="BI15" s="18">
        <v>183598</v>
      </c>
      <c r="BJ15" s="18">
        <v>180835</v>
      </c>
      <c r="BK15" s="18">
        <v>163646</v>
      </c>
      <c r="BL15" s="18">
        <v>177245</v>
      </c>
      <c r="BM15" s="18">
        <v>168131</v>
      </c>
      <c r="BN15" s="18">
        <v>196704</v>
      </c>
      <c r="BO15" s="20">
        <f t="shared" si="15"/>
        <v>2107571</v>
      </c>
      <c r="BP15" s="18">
        <v>205214</v>
      </c>
      <c r="BQ15" s="18">
        <v>190407</v>
      </c>
      <c r="BR15" s="18">
        <v>182649</v>
      </c>
      <c r="BS15" s="18">
        <v>199464</v>
      </c>
      <c r="BT15" s="18">
        <v>176750</v>
      </c>
      <c r="BU15" s="18">
        <v>164914</v>
      </c>
      <c r="BV15" s="18">
        <v>203108</v>
      </c>
      <c r="BW15" s="18">
        <v>188510</v>
      </c>
      <c r="BX15" s="18">
        <v>169111</v>
      </c>
      <c r="BY15" s="18">
        <v>191341</v>
      </c>
      <c r="BZ15" s="18">
        <v>179781</v>
      </c>
      <c r="CA15" s="18">
        <v>221357</v>
      </c>
      <c r="CB15" s="20">
        <f t="shared" si="16"/>
        <v>2272606</v>
      </c>
      <c r="CC15" s="18">
        <v>246418</v>
      </c>
      <c r="CD15" s="18">
        <v>227756</v>
      </c>
      <c r="CE15" s="18">
        <v>213053</v>
      </c>
      <c r="CF15" s="18">
        <v>235481</v>
      </c>
      <c r="CG15" s="18">
        <v>219656</v>
      </c>
      <c r="CH15" s="18">
        <v>197601</v>
      </c>
      <c r="CI15" s="18">
        <v>247422</v>
      </c>
      <c r="CJ15" s="18">
        <v>228551</v>
      </c>
      <c r="CK15" s="18">
        <v>201052</v>
      </c>
      <c r="CL15" s="18">
        <v>233315</v>
      </c>
      <c r="CM15" s="18">
        <v>207305</v>
      </c>
      <c r="CN15" s="18">
        <v>257991</v>
      </c>
      <c r="CO15" s="20">
        <f t="shared" si="6"/>
        <v>2715601</v>
      </c>
      <c r="CP15" s="18">
        <v>292342</v>
      </c>
      <c r="CQ15" s="18">
        <v>270702</v>
      </c>
      <c r="CR15" s="18">
        <v>294393</v>
      </c>
      <c r="CS15" s="18">
        <v>219178</v>
      </c>
      <c r="CT15" s="18">
        <v>240622</v>
      </c>
      <c r="CU15" s="18">
        <v>223710</v>
      </c>
      <c r="CV15" s="18">
        <v>290815</v>
      </c>
      <c r="CW15" s="18">
        <v>261527</v>
      </c>
      <c r="CX15" s="18">
        <v>232599</v>
      </c>
      <c r="CY15" s="18">
        <v>256366</v>
      </c>
      <c r="CZ15" s="18">
        <v>252379</v>
      </c>
      <c r="DA15" s="18">
        <v>274208</v>
      </c>
      <c r="DB15" s="20">
        <f t="shared" si="7"/>
        <v>3108841</v>
      </c>
      <c r="DC15" s="18">
        <v>292761</v>
      </c>
      <c r="DD15" s="55">
        <v>276568</v>
      </c>
      <c r="DE15" s="72">
        <v>240645</v>
      </c>
      <c r="DF15" s="72">
        <v>269338</v>
      </c>
      <c r="DG15" s="72">
        <v>258293</v>
      </c>
      <c r="DH15" s="72">
        <v>247595</v>
      </c>
      <c r="DI15" s="72">
        <v>318371</v>
      </c>
      <c r="DJ15" s="72">
        <v>279961</v>
      </c>
      <c r="DK15" s="72">
        <v>244465</v>
      </c>
      <c r="DL15" s="55"/>
      <c r="DM15" s="55"/>
      <c r="DN15" s="55"/>
      <c r="DO15" s="55">
        <f t="shared" si="17"/>
        <v>2427997</v>
      </c>
    </row>
    <row r="16" spans="1:119" x14ac:dyDescent="0.25">
      <c r="B16" s="5" t="s">
        <v>3</v>
      </c>
      <c r="C16" s="18">
        <v>14175</v>
      </c>
      <c r="D16" s="18">
        <v>13684</v>
      </c>
      <c r="E16" s="18">
        <v>14784</v>
      </c>
      <c r="F16" s="18">
        <v>13368</v>
      </c>
      <c r="G16" s="18">
        <v>14937</v>
      </c>
      <c r="H16" s="18">
        <v>16756</v>
      </c>
      <c r="I16" s="18">
        <v>17401</v>
      </c>
      <c r="J16" s="18">
        <v>17491</v>
      </c>
      <c r="K16" s="18">
        <v>16443</v>
      </c>
      <c r="L16" s="18">
        <v>15487</v>
      </c>
      <c r="M16" s="18">
        <v>16405</v>
      </c>
      <c r="N16" s="18">
        <v>17214</v>
      </c>
      <c r="O16" s="20">
        <f t="shared" si="11"/>
        <v>188145</v>
      </c>
      <c r="P16" s="18">
        <v>16097</v>
      </c>
      <c r="Q16" s="18">
        <v>16524</v>
      </c>
      <c r="R16" s="18">
        <v>17708</v>
      </c>
      <c r="S16" s="18">
        <v>15958</v>
      </c>
      <c r="T16" s="18">
        <v>17234</v>
      </c>
      <c r="U16" s="18">
        <v>15937</v>
      </c>
      <c r="V16" s="18">
        <v>16162</v>
      </c>
      <c r="W16" s="18">
        <v>15725</v>
      </c>
      <c r="X16" s="18">
        <v>14614</v>
      </c>
      <c r="Y16" s="18">
        <v>15777</v>
      </c>
      <c r="Z16" s="18">
        <v>15511</v>
      </c>
      <c r="AA16" s="18">
        <v>16305</v>
      </c>
      <c r="AB16" s="20">
        <f t="shared" si="12"/>
        <v>193552</v>
      </c>
      <c r="AC16" s="18">
        <v>17601</v>
      </c>
      <c r="AD16" s="18">
        <v>16021</v>
      </c>
      <c r="AE16" s="18">
        <v>17699</v>
      </c>
      <c r="AF16" s="18">
        <v>15593</v>
      </c>
      <c r="AG16" s="18">
        <v>15251</v>
      </c>
      <c r="AH16" s="18">
        <v>17283</v>
      </c>
      <c r="AI16" s="18">
        <v>16302</v>
      </c>
      <c r="AJ16" s="18">
        <v>17414</v>
      </c>
      <c r="AK16" s="18">
        <v>14894</v>
      </c>
      <c r="AL16" s="18">
        <v>16186</v>
      </c>
      <c r="AM16" s="18">
        <v>15139</v>
      </c>
      <c r="AN16" s="18">
        <v>17194</v>
      </c>
      <c r="AO16" s="20">
        <f t="shared" si="13"/>
        <v>196577</v>
      </c>
      <c r="AP16" s="18">
        <v>17032</v>
      </c>
      <c r="AQ16" s="18">
        <v>16349</v>
      </c>
      <c r="AR16" s="18">
        <v>15549</v>
      </c>
      <c r="AS16" s="18">
        <v>15259</v>
      </c>
      <c r="AT16" s="18">
        <v>16887</v>
      </c>
      <c r="AU16" s="18">
        <v>16414</v>
      </c>
      <c r="AV16" s="18">
        <v>17290</v>
      </c>
      <c r="AW16" s="18">
        <v>18442</v>
      </c>
      <c r="AX16" s="18">
        <v>16610</v>
      </c>
      <c r="AY16" s="18">
        <v>17401</v>
      </c>
      <c r="AZ16" s="18">
        <v>16683</v>
      </c>
      <c r="BA16" s="18">
        <v>16205</v>
      </c>
      <c r="BB16" s="20">
        <f t="shared" si="14"/>
        <v>200121</v>
      </c>
      <c r="BC16" s="18">
        <v>16787</v>
      </c>
      <c r="BD16" s="18">
        <v>16572</v>
      </c>
      <c r="BE16" s="18">
        <v>15840</v>
      </c>
      <c r="BF16" s="18">
        <v>14527</v>
      </c>
      <c r="BG16" s="18">
        <v>16259</v>
      </c>
      <c r="BH16" s="18">
        <v>16883</v>
      </c>
      <c r="BI16" s="18">
        <v>16513</v>
      </c>
      <c r="BJ16" s="18">
        <v>16820</v>
      </c>
      <c r="BK16" s="18">
        <v>15877</v>
      </c>
      <c r="BL16" s="18">
        <v>16601</v>
      </c>
      <c r="BM16" s="18">
        <v>15927</v>
      </c>
      <c r="BN16" s="18">
        <v>17305</v>
      </c>
      <c r="BO16" s="20">
        <f t="shared" si="15"/>
        <v>195911</v>
      </c>
      <c r="BP16" s="18">
        <v>17576</v>
      </c>
      <c r="BQ16" s="18">
        <v>16496</v>
      </c>
      <c r="BR16" s="18">
        <v>17835</v>
      </c>
      <c r="BS16" s="18">
        <v>15339</v>
      </c>
      <c r="BT16" s="18">
        <v>16638</v>
      </c>
      <c r="BU16" s="18">
        <v>16819</v>
      </c>
      <c r="BV16" s="18">
        <v>15819</v>
      </c>
      <c r="BW16" s="18">
        <v>15225</v>
      </c>
      <c r="BX16" s="18">
        <v>14754</v>
      </c>
      <c r="BY16" s="18">
        <v>15966</v>
      </c>
      <c r="BZ16" s="18">
        <v>15122</v>
      </c>
      <c r="CA16" s="18">
        <v>16136</v>
      </c>
      <c r="CB16" s="20">
        <f t="shared" si="16"/>
        <v>193725</v>
      </c>
      <c r="CC16" s="18">
        <v>15863</v>
      </c>
      <c r="CD16" s="18">
        <v>15472</v>
      </c>
      <c r="CE16" s="18">
        <v>17083</v>
      </c>
      <c r="CF16" s="18">
        <v>17006</v>
      </c>
      <c r="CG16" s="18">
        <v>15896</v>
      </c>
      <c r="CH16" s="18">
        <v>15809</v>
      </c>
      <c r="CI16" s="18">
        <v>16446</v>
      </c>
      <c r="CJ16" s="18">
        <v>17566</v>
      </c>
      <c r="CK16" s="18">
        <v>16067</v>
      </c>
      <c r="CL16" s="18">
        <v>16417</v>
      </c>
      <c r="CM16" s="18">
        <v>15340</v>
      </c>
      <c r="CN16" s="18">
        <v>16677</v>
      </c>
      <c r="CO16" s="20">
        <f t="shared" si="6"/>
        <v>195642</v>
      </c>
      <c r="CP16" s="18">
        <v>17616</v>
      </c>
      <c r="CQ16" s="18">
        <v>17374</v>
      </c>
      <c r="CR16" s="18">
        <v>18682</v>
      </c>
      <c r="CS16" s="18">
        <v>15282</v>
      </c>
      <c r="CT16" s="18">
        <v>17042</v>
      </c>
      <c r="CU16" s="18">
        <v>14932</v>
      </c>
      <c r="CV16" s="18">
        <v>15211</v>
      </c>
      <c r="CW16" s="18">
        <v>16073</v>
      </c>
      <c r="CX16" s="18">
        <v>13993</v>
      </c>
      <c r="CY16" s="18">
        <v>16030</v>
      </c>
      <c r="CZ16" s="18">
        <v>15086</v>
      </c>
      <c r="DA16" s="18">
        <v>17718</v>
      </c>
      <c r="DB16" s="20">
        <f t="shared" si="7"/>
        <v>195039</v>
      </c>
      <c r="DC16" s="18">
        <v>18914</v>
      </c>
      <c r="DD16" s="55">
        <v>21412</v>
      </c>
      <c r="DE16" s="73">
        <v>15061</v>
      </c>
      <c r="DF16" s="73">
        <v>14809</v>
      </c>
      <c r="DG16" s="73">
        <v>25304</v>
      </c>
      <c r="DH16" s="73">
        <v>24195</v>
      </c>
      <c r="DI16" s="73">
        <v>22611</v>
      </c>
      <c r="DJ16" s="73">
        <v>21605</v>
      </c>
      <c r="DK16" s="73">
        <v>18690</v>
      </c>
      <c r="DL16" s="55"/>
      <c r="DM16" s="55"/>
      <c r="DN16" s="55"/>
      <c r="DO16" s="55">
        <f t="shared" si="17"/>
        <v>182601</v>
      </c>
    </row>
    <row r="17" spans="2:119" x14ac:dyDescent="0.25">
      <c r="B17" s="6" t="s">
        <v>10</v>
      </c>
      <c r="C17" s="22">
        <f t="shared" ref="C17:AG17" si="36">SUM(C18:C19)</f>
        <v>419393</v>
      </c>
      <c r="D17" s="22">
        <f t="shared" si="36"/>
        <v>384273</v>
      </c>
      <c r="E17" s="22">
        <f t="shared" si="36"/>
        <v>383762</v>
      </c>
      <c r="F17" s="22">
        <f t="shared" si="36"/>
        <v>391010</v>
      </c>
      <c r="G17" s="22">
        <f t="shared" si="36"/>
        <v>390301</v>
      </c>
      <c r="H17" s="22">
        <f t="shared" si="36"/>
        <v>376921</v>
      </c>
      <c r="I17" s="22">
        <f t="shared" si="36"/>
        <v>425761</v>
      </c>
      <c r="J17" s="22">
        <f t="shared" si="36"/>
        <v>407083</v>
      </c>
      <c r="K17" s="22">
        <f t="shared" si="36"/>
        <v>380175</v>
      </c>
      <c r="L17" s="22">
        <f t="shared" si="36"/>
        <v>413097</v>
      </c>
      <c r="M17" s="22">
        <f t="shared" si="36"/>
        <v>397207</v>
      </c>
      <c r="N17" s="22">
        <f t="shared" si="36"/>
        <v>448430</v>
      </c>
      <c r="O17" s="22">
        <f>SUM(O18:O19)</f>
        <v>4817413</v>
      </c>
      <c r="P17" s="22">
        <f t="shared" si="36"/>
        <v>446646</v>
      </c>
      <c r="Q17" s="22">
        <f t="shared" si="36"/>
        <v>413365</v>
      </c>
      <c r="R17" s="22">
        <f t="shared" si="36"/>
        <v>417824</v>
      </c>
      <c r="S17" s="22">
        <f t="shared" si="36"/>
        <v>435022</v>
      </c>
      <c r="T17" s="22">
        <f t="shared" si="36"/>
        <v>421822</v>
      </c>
      <c r="U17" s="22">
        <f t="shared" si="36"/>
        <v>413851</v>
      </c>
      <c r="V17" s="22">
        <f t="shared" si="36"/>
        <v>465596</v>
      </c>
      <c r="W17" s="22">
        <f t="shared" si="36"/>
        <v>470631</v>
      </c>
      <c r="X17" s="22">
        <f t="shared" si="36"/>
        <v>432644</v>
      </c>
      <c r="Y17" s="22">
        <f t="shared" si="36"/>
        <v>472520</v>
      </c>
      <c r="Z17" s="22">
        <f t="shared" si="36"/>
        <v>449024</v>
      </c>
      <c r="AA17" s="22">
        <f t="shared" si="36"/>
        <v>505090</v>
      </c>
      <c r="AB17" s="22">
        <f>SUM(AB18:AB19)</f>
        <v>5344035</v>
      </c>
      <c r="AC17" s="22">
        <f t="shared" si="36"/>
        <v>515301</v>
      </c>
      <c r="AD17" s="22">
        <f t="shared" si="36"/>
        <v>470455</v>
      </c>
      <c r="AE17" s="22">
        <f t="shared" si="36"/>
        <v>474808</v>
      </c>
      <c r="AF17" s="22">
        <f t="shared" si="36"/>
        <v>495229</v>
      </c>
      <c r="AG17" s="22">
        <f t="shared" si="36"/>
        <v>481699</v>
      </c>
      <c r="AH17" s="22">
        <f t="shared" ref="AH17:CX17" si="37">SUM(AH18:AH19)</f>
        <v>469184</v>
      </c>
      <c r="AI17" s="22">
        <f t="shared" si="37"/>
        <v>520628</v>
      </c>
      <c r="AJ17" s="22">
        <f t="shared" si="37"/>
        <v>513992</v>
      </c>
      <c r="AK17" s="22">
        <f t="shared" si="37"/>
        <v>471831</v>
      </c>
      <c r="AL17" s="22">
        <f t="shared" si="37"/>
        <v>508383</v>
      </c>
      <c r="AM17" s="22">
        <f t="shared" si="37"/>
        <v>479377</v>
      </c>
      <c r="AN17" s="22">
        <f t="shared" si="37"/>
        <v>544963</v>
      </c>
      <c r="AO17" s="22">
        <f>SUM(AO18:AO19)</f>
        <v>5945850</v>
      </c>
      <c r="AP17" s="22">
        <f t="shared" si="37"/>
        <v>557226</v>
      </c>
      <c r="AQ17" s="22">
        <f t="shared" si="37"/>
        <v>531312</v>
      </c>
      <c r="AR17" s="22">
        <f t="shared" si="37"/>
        <v>517894</v>
      </c>
      <c r="AS17" s="22">
        <f t="shared" si="37"/>
        <v>541599</v>
      </c>
      <c r="AT17" s="22">
        <f t="shared" si="37"/>
        <v>516516</v>
      </c>
      <c r="AU17" s="22">
        <f t="shared" si="37"/>
        <v>505028</v>
      </c>
      <c r="AV17" s="22">
        <f t="shared" si="37"/>
        <v>557182</v>
      </c>
      <c r="AW17" s="22">
        <f t="shared" si="37"/>
        <v>562454</v>
      </c>
      <c r="AX17" s="22">
        <f t="shared" si="37"/>
        <v>528180</v>
      </c>
      <c r="AY17" s="22">
        <f t="shared" si="37"/>
        <v>568574</v>
      </c>
      <c r="AZ17" s="22">
        <f t="shared" si="37"/>
        <v>540399</v>
      </c>
      <c r="BA17" s="22">
        <f t="shared" si="37"/>
        <v>587893</v>
      </c>
      <c r="BB17" s="22">
        <f>SUM(BB18:BB19)</f>
        <v>6514257</v>
      </c>
      <c r="BC17" s="22">
        <f t="shared" si="37"/>
        <v>605596</v>
      </c>
      <c r="BD17" s="22">
        <f t="shared" si="37"/>
        <v>552884</v>
      </c>
      <c r="BE17" s="22">
        <f t="shared" si="37"/>
        <v>602910</v>
      </c>
      <c r="BF17" s="22">
        <f t="shared" si="37"/>
        <v>519962</v>
      </c>
      <c r="BG17" s="22">
        <f t="shared" si="37"/>
        <v>559604</v>
      </c>
      <c r="BH17" s="22">
        <f t="shared" si="37"/>
        <v>547471</v>
      </c>
      <c r="BI17" s="22">
        <f t="shared" si="37"/>
        <v>595590</v>
      </c>
      <c r="BJ17" s="22">
        <f t="shared" si="37"/>
        <v>602861</v>
      </c>
      <c r="BK17" s="22">
        <f t="shared" si="37"/>
        <v>550113</v>
      </c>
      <c r="BL17" s="22">
        <f t="shared" si="37"/>
        <v>586964</v>
      </c>
      <c r="BM17" s="22">
        <f t="shared" si="37"/>
        <v>570054</v>
      </c>
      <c r="BN17" s="22">
        <f t="shared" si="37"/>
        <v>641887</v>
      </c>
      <c r="BO17" s="22">
        <f>SUM(BO18:BO19)</f>
        <v>6935896</v>
      </c>
      <c r="BP17" s="22">
        <f t="shared" si="37"/>
        <v>646879</v>
      </c>
      <c r="BQ17" s="22">
        <f t="shared" si="37"/>
        <v>587580</v>
      </c>
      <c r="BR17" s="22">
        <f t="shared" si="37"/>
        <v>590054</v>
      </c>
      <c r="BS17" s="22">
        <f t="shared" si="37"/>
        <v>600039</v>
      </c>
      <c r="BT17" s="22">
        <f t="shared" si="37"/>
        <v>579852</v>
      </c>
      <c r="BU17" s="22">
        <f t="shared" si="37"/>
        <v>547384</v>
      </c>
      <c r="BV17" s="22">
        <f t="shared" si="37"/>
        <v>622409</v>
      </c>
      <c r="BW17" s="22">
        <f t="shared" si="37"/>
        <v>611692</v>
      </c>
      <c r="BX17" s="22">
        <f t="shared" si="37"/>
        <v>558560</v>
      </c>
      <c r="BY17" s="22">
        <f t="shared" si="37"/>
        <v>612632</v>
      </c>
      <c r="BZ17" s="22">
        <f t="shared" si="37"/>
        <v>582123</v>
      </c>
      <c r="CA17" s="22">
        <f t="shared" si="37"/>
        <v>669687</v>
      </c>
      <c r="CB17" s="22">
        <f>SUM(CB18:CB19)</f>
        <v>7208891</v>
      </c>
      <c r="CC17" s="22">
        <f t="shared" si="37"/>
        <v>693758</v>
      </c>
      <c r="CD17" s="22">
        <f t="shared" si="37"/>
        <v>646793</v>
      </c>
      <c r="CE17" s="22">
        <f t="shared" si="37"/>
        <v>638594</v>
      </c>
      <c r="CF17" s="22">
        <f t="shared" si="37"/>
        <v>667548</v>
      </c>
      <c r="CG17" s="22">
        <f t="shared" si="37"/>
        <v>648827</v>
      </c>
      <c r="CH17" s="22">
        <f t="shared" si="37"/>
        <v>613989</v>
      </c>
      <c r="CI17" s="22">
        <f t="shared" si="37"/>
        <v>705261</v>
      </c>
      <c r="CJ17" s="22">
        <f t="shared" si="37"/>
        <v>689562</v>
      </c>
      <c r="CK17" s="22">
        <f t="shared" si="37"/>
        <v>628190</v>
      </c>
      <c r="CL17" s="22">
        <f t="shared" si="37"/>
        <v>697126</v>
      </c>
      <c r="CM17" s="22">
        <f t="shared" si="37"/>
        <v>644319</v>
      </c>
      <c r="CN17" s="22">
        <f t="shared" si="37"/>
        <v>743336</v>
      </c>
      <c r="CO17" s="22">
        <f>SUM(CO18:CO19)</f>
        <v>8017303</v>
      </c>
      <c r="CP17" s="22">
        <f t="shared" si="37"/>
        <v>775988</v>
      </c>
      <c r="CQ17" s="22">
        <f t="shared" si="37"/>
        <v>740902</v>
      </c>
      <c r="CR17" s="22">
        <f t="shared" si="37"/>
        <v>787319</v>
      </c>
      <c r="CS17" s="22">
        <f t="shared" si="37"/>
        <v>659316</v>
      </c>
      <c r="CT17" s="22">
        <f t="shared" si="37"/>
        <v>693589</v>
      </c>
      <c r="CU17" s="22">
        <f t="shared" si="37"/>
        <v>661777</v>
      </c>
      <c r="CV17" s="22">
        <f t="shared" si="37"/>
        <v>788829</v>
      </c>
      <c r="CW17" s="22">
        <f t="shared" si="37"/>
        <v>750440</v>
      </c>
      <c r="CX17" s="22">
        <f t="shared" si="37"/>
        <v>690684</v>
      </c>
      <c r="CY17" s="22">
        <f>SUM(CY18:CY19)</f>
        <v>737424</v>
      </c>
      <c r="CZ17" s="22">
        <v>727959</v>
      </c>
      <c r="DA17" s="22">
        <f>SUM(DA18:DA19)</f>
        <v>797030</v>
      </c>
      <c r="DB17" s="22">
        <f>SUM(DB18:DB19)</f>
        <v>8811257</v>
      </c>
      <c r="DC17" s="22">
        <f t="shared" ref="DC17:DN17" si="38">SUM(DC18:DC19)</f>
        <v>815192</v>
      </c>
      <c r="DD17" s="22">
        <f t="shared" si="38"/>
        <v>755151</v>
      </c>
      <c r="DE17" s="60">
        <f t="shared" si="38"/>
        <v>650158</v>
      </c>
      <c r="DF17" s="60">
        <f t="shared" si="38"/>
        <v>726045</v>
      </c>
      <c r="DG17" s="60">
        <f t="shared" si="38"/>
        <v>747126</v>
      </c>
      <c r="DH17" s="60">
        <f t="shared" si="38"/>
        <v>723444</v>
      </c>
      <c r="DI17" s="60">
        <f t="shared" si="38"/>
        <v>841367</v>
      </c>
      <c r="DJ17" s="60">
        <f t="shared" si="38"/>
        <v>788063</v>
      </c>
      <c r="DK17" s="60">
        <f t="shared" si="38"/>
        <v>717657</v>
      </c>
      <c r="DL17" s="22">
        <f t="shared" si="38"/>
        <v>0</v>
      </c>
      <c r="DM17" s="22">
        <f t="shared" si="38"/>
        <v>0</v>
      </c>
      <c r="DN17" s="22">
        <f t="shared" si="38"/>
        <v>0</v>
      </c>
      <c r="DO17" s="56">
        <f t="shared" si="17"/>
        <v>6764203</v>
      </c>
    </row>
    <row r="18" spans="2:119" x14ac:dyDescent="0.25">
      <c r="B18" s="5" t="s">
        <v>2</v>
      </c>
      <c r="C18" s="23">
        <f t="shared" ref="C18:C19" si="39">C9+C12+C15</f>
        <v>160023</v>
      </c>
      <c r="D18" s="23">
        <f t="shared" ref="D18:M19" si="40">D9+D12+D15</f>
        <v>150131</v>
      </c>
      <c r="E18" s="23">
        <f t="shared" si="40"/>
        <v>139048</v>
      </c>
      <c r="F18" s="23">
        <f t="shared" si="40"/>
        <v>161393</v>
      </c>
      <c r="G18" s="23">
        <f t="shared" si="40"/>
        <v>145000</v>
      </c>
      <c r="H18" s="23">
        <f t="shared" si="40"/>
        <v>136056</v>
      </c>
      <c r="I18" s="23">
        <f t="shared" si="40"/>
        <v>173860</v>
      </c>
      <c r="J18" s="23">
        <f t="shared" si="40"/>
        <v>150923</v>
      </c>
      <c r="K18" s="23">
        <f t="shared" si="40"/>
        <v>135318</v>
      </c>
      <c r="L18" s="23">
        <f t="shared" si="40"/>
        <v>151708</v>
      </c>
      <c r="M18" s="23">
        <f t="shared" si="40"/>
        <v>140793</v>
      </c>
      <c r="N18" s="23">
        <f t="shared" ref="N18:P19" si="41">N9+N12+N15</f>
        <v>175565</v>
      </c>
      <c r="O18" s="23">
        <f t="shared" si="41"/>
        <v>1819818</v>
      </c>
      <c r="P18" s="23">
        <f t="shared" si="41"/>
        <v>189083</v>
      </c>
      <c r="Q18" s="23">
        <f t="shared" ref="Q18:Z19" si="42">Q9+Q12+Q15</f>
        <v>170586</v>
      </c>
      <c r="R18" s="23">
        <f t="shared" si="42"/>
        <v>158066</v>
      </c>
      <c r="S18" s="23">
        <f t="shared" si="42"/>
        <v>188806</v>
      </c>
      <c r="T18" s="23">
        <f t="shared" si="42"/>
        <v>164359</v>
      </c>
      <c r="U18" s="23">
        <f t="shared" si="42"/>
        <v>154107</v>
      </c>
      <c r="V18" s="23">
        <f t="shared" si="42"/>
        <v>190130</v>
      </c>
      <c r="W18" s="23">
        <f t="shared" si="42"/>
        <v>188843</v>
      </c>
      <c r="X18" s="23">
        <f t="shared" si="42"/>
        <v>158288</v>
      </c>
      <c r="Y18" s="23">
        <f t="shared" si="42"/>
        <v>187167</v>
      </c>
      <c r="Z18" s="23">
        <f t="shared" si="42"/>
        <v>166027</v>
      </c>
      <c r="AA18" s="23">
        <f t="shared" ref="AA18:AC19" si="43">AA9+AA12+AA15</f>
        <v>208138</v>
      </c>
      <c r="AB18" s="23">
        <f t="shared" si="43"/>
        <v>2123600</v>
      </c>
      <c r="AC18" s="23">
        <f t="shared" si="43"/>
        <v>225173</v>
      </c>
      <c r="AD18" s="23">
        <f t="shared" ref="AD18:AM19" si="44">AD9+AD12+AD15</f>
        <v>202921</v>
      </c>
      <c r="AE18" s="23">
        <f t="shared" si="44"/>
        <v>189294</v>
      </c>
      <c r="AF18" s="23">
        <f t="shared" si="44"/>
        <v>223686</v>
      </c>
      <c r="AG18" s="23">
        <f t="shared" si="44"/>
        <v>191920</v>
      </c>
      <c r="AH18" s="23">
        <f t="shared" si="44"/>
        <v>185139</v>
      </c>
      <c r="AI18" s="23">
        <f t="shared" si="44"/>
        <v>232826</v>
      </c>
      <c r="AJ18" s="23">
        <f t="shared" si="44"/>
        <v>213703</v>
      </c>
      <c r="AK18" s="23">
        <f t="shared" si="44"/>
        <v>187504</v>
      </c>
      <c r="AL18" s="23">
        <f t="shared" si="44"/>
        <v>210706</v>
      </c>
      <c r="AM18" s="23">
        <f t="shared" si="44"/>
        <v>191211</v>
      </c>
      <c r="AN18" s="23">
        <f t="shared" ref="AN18:AP19" si="45">AN9+AN12+AN15</f>
        <v>235676</v>
      </c>
      <c r="AO18" s="23">
        <f t="shared" si="45"/>
        <v>2489759</v>
      </c>
      <c r="AP18" s="23">
        <f t="shared" si="45"/>
        <v>254003</v>
      </c>
      <c r="AQ18" s="23">
        <f t="shared" ref="AQ18:AZ19" si="46">AQ9+AQ12+AQ15</f>
        <v>243614</v>
      </c>
      <c r="AR18" s="23">
        <f t="shared" si="46"/>
        <v>219411</v>
      </c>
      <c r="AS18" s="23">
        <f t="shared" si="46"/>
        <v>262259</v>
      </c>
      <c r="AT18" s="23">
        <f t="shared" si="46"/>
        <v>220302</v>
      </c>
      <c r="AU18" s="23">
        <f t="shared" si="46"/>
        <v>210822</v>
      </c>
      <c r="AV18" s="23">
        <f t="shared" si="46"/>
        <v>248549</v>
      </c>
      <c r="AW18" s="23">
        <f t="shared" si="46"/>
        <v>244123</v>
      </c>
      <c r="AX18" s="23">
        <f t="shared" si="46"/>
        <v>228284</v>
      </c>
      <c r="AY18" s="23">
        <f t="shared" si="46"/>
        <v>247082</v>
      </c>
      <c r="AZ18" s="23">
        <f t="shared" si="46"/>
        <v>220643</v>
      </c>
      <c r="BA18" s="23">
        <f t="shared" ref="BA18:BC19" si="47">BA9+BA12+BA15</f>
        <v>268186</v>
      </c>
      <c r="BB18" s="23">
        <f t="shared" si="47"/>
        <v>2867278</v>
      </c>
      <c r="BC18" s="23">
        <f t="shared" si="47"/>
        <v>283272</v>
      </c>
      <c r="BD18" s="23">
        <f t="shared" ref="BD18:BM19" si="48">BD9+BD12+BD15</f>
        <v>263186</v>
      </c>
      <c r="BE18" s="23">
        <f t="shared" si="48"/>
        <v>297916</v>
      </c>
      <c r="BF18" s="23">
        <f t="shared" si="48"/>
        <v>222540</v>
      </c>
      <c r="BG18" s="23">
        <f t="shared" si="48"/>
        <v>246406</v>
      </c>
      <c r="BH18" s="23">
        <f t="shared" si="48"/>
        <v>241176</v>
      </c>
      <c r="BI18" s="23">
        <f t="shared" si="48"/>
        <v>279483</v>
      </c>
      <c r="BJ18" s="23">
        <f t="shared" si="48"/>
        <v>275096</v>
      </c>
      <c r="BK18" s="23">
        <f t="shared" si="48"/>
        <v>243687</v>
      </c>
      <c r="BL18" s="23">
        <f t="shared" si="48"/>
        <v>260727</v>
      </c>
      <c r="BM18" s="23">
        <f t="shared" si="48"/>
        <v>247346</v>
      </c>
      <c r="BN18" s="23">
        <f t="shared" ref="BN18:BP19" si="49">BN9+BN12+BN15</f>
        <v>294307</v>
      </c>
      <c r="BO18" s="23">
        <f t="shared" si="49"/>
        <v>3155142</v>
      </c>
      <c r="BP18" s="23">
        <f t="shared" si="49"/>
        <v>308009</v>
      </c>
      <c r="BQ18" s="23">
        <f t="shared" ref="BQ18:BU19" si="50">BQ9+BQ12+BQ15</f>
        <v>284291</v>
      </c>
      <c r="BR18" s="23">
        <f t="shared" si="50"/>
        <v>269721</v>
      </c>
      <c r="BS18" s="23">
        <f t="shared" si="50"/>
        <v>298961</v>
      </c>
      <c r="BT18" s="23">
        <f t="shared" si="50"/>
        <v>259488</v>
      </c>
      <c r="BU18" s="23">
        <f t="shared" si="50"/>
        <v>240006</v>
      </c>
      <c r="BV18" s="23">
        <f t="shared" ref="BV18:DA18" si="51">BV9+BV12+BV15</f>
        <v>305808</v>
      </c>
      <c r="BW18" s="23">
        <f t="shared" si="51"/>
        <v>288113</v>
      </c>
      <c r="BX18" s="23">
        <f t="shared" si="51"/>
        <v>249256</v>
      </c>
      <c r="BY18" s="23">
        <f t="shared" si="51"/>
        <v>279851</v>
      </c>
      <c r="BZ18" s="23">
        <f t="shared" si="51"/>
        <v>260519</v>
      </c>
      <c r="CA18" s="23">
        <f t="shared" si="51"/>
        <v>332887</v>
      </c>
      <c r="CB18" s="23">
        <f>CB9+CB12+CB15</f>
        <v>3376910</v>
      </c>
      <c r="CC18" s="23">
        <f t="shared" si="51"/>
        <v>369210</v>
      </c>
      <c r="CD18" s="23">
        <f t="shared" si="51"/>
        <v>341919</v>
      </c>
      <c r="CE18" s="23">
        <f t="shared" si="51"/>
        <v>313131</v>
      </c>
      <c r="CF18" s="23">
        <f t="shared" si="51"/>
        <v>350542</v>
      </c>
      <c r="CG18" s="23">
        <f t="shared" si="51"/>
        <v>323708</v>
      </c>
      <c r="CH18" s="23">
        <f t="shared" si="51"/>
        <v>293194</v>
      </c>
      <c r="CI18" s="23">
        <f t="shared" si="51"/>
        <v>371425</v>
      </c>
      <c r="CJ18" s="23">
        <f t="shared" si="51"/>
        <v>345171</v>
      </c>
      <c r="CK18" s="23">
        <f t="shared" si="51"/>
        <v>299045</v>
      </c>
      <c r="CL18" s="23">
        <f t="shared" si="51"/>
        <v>346857</v>
      </c>
      <c r="CM18" s="23">
        <f t="shared" si="51"/>
        <v>306525</v>
      </c>
      <c r="CN18" s="23">
        <f t="shared" si="51"/>
        <v>392451</v>
      </c>
      <c r="CO18" s="23">
        <f>CO9+CO12+CO15</f>
        <v>4053178</v>
      </c>
      <c r="CP18" s="23">
        <f t="shared" si="51"/>
        <v>437052</v>
      </c>
      <c r="CQ18" s="23">
        <f t="shared" si="51"/>
        <v>406648</v>
      </c>
      <c r="CR18" s="23">
        <f t="shared" si="51"/>
        <v>442941</v>
      </c>
      <c r="CS18" s="23">
        <f t="shared" si="51"/>
        <v>327458</v>
      </c>
      <c r="CT18" s="23">
        <f t="shared" si="51"/>
        <v>358674</v>
      </c>
      <c r="CU18" s="23">
        <f t="shared" si="51"/>
        <v>333739</v>
      </c>
      <c r="CV18" s="23">
        <f t="shared" si="51"/>
        <v>441571</v>
      </c>
      <c r="CW18" s="23">
        <f t="shared" si="51"/>
        <v>395226</v>
      </c>
      <c r="CX18" s="23">
        <f t="shared" si="51"/>
        <v>348358</v>
      </c>
      <c r="CY18" s="23">
        <f t="shared" si="51"/>
        <v>382258</v>
      </c>
      <c r="CZ18" s="23">
        <v>377903</v>
      </c>
      <c r="DA18" s="23">
        <f t="shared" si="51"/>
        <v>420555</v>
      </c>
      <c r="DB18" s="23">
        <f>DB9+DB12+DB15</f>
        <v>4672383</v>
      </c>
      <c r="DC18" s="23">
        <f>DC9+DC12+DC15</f>
        <v>450077</v>
      </c>
      <c r="DD18" s="23">
        <f t="shared" ref="DD18:DN19" si="52">DD9+DD12+DD15</f>
        <v>420895</v>
      </c>
      <c r="DE18" s="61">
        <f t="shared" si="52"/>
        <v>362876</v>
      </c>
      <c r="DF18" s="61">
        <f t="shared" si="52"/>
        <v>403877</v>
      </c>
      <c r="DG18" s="61">
        <f t="shared" si="52"/>
        <v>383494</v>
      </c>
      <c r="DH18" s="61">
        <f t="shared" si="52"/>
        <v>369660</v>
      </c>
      <c r="DI18" s="61">
        <f t="shared" si="52"/>
        <v>478803</v>
      </c>
      <c r="DJ18" s="61">
        <f t="shared" si="52"/>
        <v>421570</v>
      </c>
      <c r="DK18" s="61">
        <f t="shared" si="52"/>
        <v>366903</v>
      </c>
      <c r="DL18" s="23">
        <f t="shared" si="52"/>
        <v>0</v>
      </c>
      <c r="DM18" s="23">
        <f t="shared" si="52"/>
        <v>0</v>
      </c>
      <c r="DN18" s="23">
        <f t="shared" si="52"/>
        <v>0</v>
      </c>
      <c r="DO18" s="55">
        <f t="shared" si="17"/>
        <v>3658155</v>
      </c>
    </row>
    <row r="19" spans="2:119" x14ac:dyDescent="0.25">
      <c r="B19" s="5" t="s">
        <v>3</v>
      </c>
      <c r="C19" s="23">
        <f t="shared" si="39"/>
        <v>259370</v>
      </c>
      <c r="D19" s="23">
        <f t="shared" si="40"/>
        <v>234142</v>
      </c>
      <c r="E19" s="23">
        <f t="shared" si="40"/>
        <v>244714</v>
      </c>
      <c r="F19" s="23">
        <f t="shared" si="40"/>
        <v>229617</v>
      </c>
      <c r="G19" s="23">
        <f t="shared" si="40"/>
        <v>245301</v>
      </c>
      <c r="H19" s="23">
        <f t="shared" si="40"/>
        <v>240865</v>
      </c>
      <c r="I19" s="23">
        <f t="shared" si="40"/>
        <v>251901</v>
      </c>
      <c r="J19" s="23">
        <f t="shared" si="40"/>
        <v>256160</v>
      </c>
      <c r="K19" s="23">
        <f t="shared" si="40"/>
        <v>244857</v>
      </c>
      <c r="L19" s="23">
        <f t="shared" si="40"/>
        <v>261389</v>
      </c>
      <c r="M19" s="23">
        <f t="shared" si="40"/>
        <v>256414</v>
      </c>
      <c r="N19" s="23">
        <f t="shared" si="41"/>
        <v>272865</v>
      </c>
      <c r="O19" s="23">
        <f t="shared" si="41"/>
        <v>2997595</v>
      </c>
      <c r="P19" s="23">
        <f t="shared" si="41"/>
        <v>257563</v>
      </c>
      <c r="Q19" s="23">
        <f t="shared" si="42"/>
        <v>242779</v>
      </c>
      <c r="R19" s="23">
        <f t="shared" si="42"/>
        <v>259758</v>
      </c>
      <c r="S19" s="23">
        <f t="shared" si="42"/>
        <v>246216</v>
      </c>
      <c r="T19" s="23">
        <f t="shared" si="42"/>
        <v>257463</v>
      </c>
      <c r="U19" s="23">
        <f t="shared" si="42"/>
        <v>259744</v>
      </c>
      <c r="V19" s="23">
        <f t="shared" si="42"/>
        <v>275466</v>
      </c>
      <c r="W19" s="23">
        <f t="shared" si="42"/>
        <v>281788</v>
      </c>
      <c r="X19" s="23">
        <f t="shared" si="42"/>
        <v>274356</v>
      </c>
      <c r="Y19" s="23">
        <f t="shared" si="42"/>
        <v>285353</v>
      </c>
      <c r="Z19" s="23">
        <f t="shared" si="42"/>
        <v>282997</v>
      </c>
      <c r="AA19" s="23">
        <f t="shared" si="43"/>
        <v>296952</v>
      </c>
      <c r="AB19" s="23">
        <f t="shared" si="43"/>
        <v>3220435</v>
      </c>
      <c r="AC19" s="23">
        <f t="shared" si="43"/>
        <v>290128</v>
      </c>
      <c r="AD19" s="23">
        <f t="shared" si="44"/>
        <v>267534</v>
      </c>
      <c r="AE19" s="23">
        <f t="shared" si="44"/>
        <v>285514</v>
      </c>
      <c r="AF19" s="23">
        <f t="shared" si="44"/>
        <v>271543</v>
      </c>
      <c r="AG19" s="23">
        <f t="shared" si="44"/>
        <v>289779</v>
      </c>
      <c r="AH19" s="23">
        <f t="shared" si="44"/>
        <v>284045</v>
      </c>
      <c r="AI19" s="23">
        <f t="shared" si="44"/>
        <v>287802</v>
      </c>
      <c r="AJ19" s="23">
        <f t="shared" si="44"/>
        <v>300289</v>
      </c>
      <c r="AK19" s="23">
        <f t="shared" si="44"/>
        <v>284327</v>
      </c>
      <c r="AL19" s="23">
        <f t="shared" si="44"/>
        <v>297677</v>
      </c>
      <c r="AM19" s="23">
        <f t="shared" si="44"/>
        <v>288166</v>
      </c>
      <c r="AN19" s="23">
        <f t="shared" si="45"/>
        <v>309287</v>
      </c>
      <c r="AO19" s="23">
        <f t="shared" si="45"/>
        <v>3456091</v>
      </c>
      <c r="AP19" s="23">
        <f t="shared" si="45"/>
        <v>303223</v>
      </c>
      <c r="AQ19" s="23">
        <f t="shared" si="46"/>
        <v>287698</v>
      </c>
      <c r="AR19" s="23">
        <f t="shared" si="46"/>
        <v>298483</v>
      </c>
      <c r="AS19" s="23">
        <f t="shared" si="46"/>
        <v>279340</v>
      </c>
      <c r="AT19" s="23">
        <f t="shared" si="46"/>
        <v>296214</v>
      </c>
      <c r="AU19" s="23">
        <f t="shared" si="46"/>
        <v>294206</v>
      </c>
      <c r="AV19" s="23">
        <f t="shared" si="46"/>
        <v>308633</v>
      </c>
      <c r="AW19" s="23">
        <f t="shared" si="46"/>
        <v>318331</v>
      </c>
      <c r="AX19" s="23">
        <f t="shared" si="46"/>
        <v>299896</v>
      </c>
      <c r="AY19" s="23">
        <f t="shared" si="46"/>
        <v>321492</v>
      </c>
      <c r="AZ19" s="23">
        <f t="shared" si="46"/>
        <v>319756</v>
      </c>
      <c r="BA19" s="23">
        <f t="shared" si="47"/>
        <v>319707</v>
      </c>
      <c r="BB19" s="23">
        <f t="shared" si="47"/>
        <v>3646979</v>
      </c>
      <c r="BC19" s="23">
        <f t="shared" si="47"/>
        <v>322324</v>
      </c>
      <c r="BD19" s="23">
        <f t="shared" si="48"/>
        <v>289698</v>
      </c>
      <c r="BE19" s="23">
        <f t="shared" si="48"/>
        <v>304994</v>
      </c>
      <c r="BF19" s="23">
        <f t="shared" si="48"/>
        <v>297422</v>
      </c>
      <c r="BG19" s="23">
        <f t="shared" si="48"/>
        <v>313198</v>
      </c>
      <c r="BH19" s="23">
        <f t="shared" si="48"/>
        <v>306295</v>
      </c>
      <c r="BI19" s="23">
        <f t="shared" si="48"/>
        <v>316107</v>
      </c>
      <c r="BJ19" s="23">
        <f t="shared" si="48"/>
        <v>327765</v>
      </c>
      <c r="BK19" s="23">
        <f t="shared" si="48"/>
        <v>306426</v>
      </c>
      <c r="BL19" s="23">
        <f t="shared" si="48"/>
        <v>326237</v>
      </c>
      <c r="BM19" s="23">
        <f t="shared" si="48"/>
        <v>322708</v>
      </c>
      <c r="BN19" s="23">
        <f t="shared" si="49"/>
        <v>347580</v>
      </c>
      <c r="BO19" s="23">
        <f t="shared" si="49"/>
        <v>3780754</v>
      </c>
      <c r="BP19" s="23">
        <f t="shared" si="49"/>
        <v>338870</v>
      </c>
      <c r="BQ19" s="23">
        <f t="shared" si="50"/>
        <v>303289</v>
      </c>
      <c r="BR19" s="23">
        <f t="shared" si="50"/>
        <v>320333</v>
      </c>
      <c r="BS19" s="23">
        <f t="shared" si="50"/>
        <v>301078</v>
      </c>
      <c r="BT19" s="23">
        <f t="shared" si="50"/>
        <v>320364</v>
      </c>
      <c r="BU19" s="23">
        <f t="shared" si="50"/>
        <v>307378</v>
      </c>
      <c r="BV19" s="23">
        <f t="shared" ref="BV19:DA19" si="53">BV10+BV13+BV16</f>
        <v>316601</v>
      </c>
      <c r="BW19" s="23">
        <f t="shared" si="53"/>
        <v>323579</v>
      </c>
      <c r="BX19" s="23">
        <f t="shared" si="53"/>
        <v>309304</v>
      </c>
      <c r="BY19" s="23">
        <f t="shared" si="53"/>
        <v>332781</v>
      </c>
      <c r="BZ19" s="23">
        <f t="shared" si="53"/>
        <v>321604</v>
      </c>
      <c r="CA19" s="23">
        <f t="shared" si="53"/>
        <v>336800</v>
      </c>
      <c r="CB19" s="23">
        <f>CB10+CB13+CB16</f>
        <v>3831981</v>
      </c>
      <c r="CC19" s="23">
        <f t="shared" si="53"/>
        <v>324548</v>
      </c>
      <c r="CD19" s="23">
        <f t="shared" si="53"/>
        <v>304874</v>
      </c>
      <c r="CE19" s="23">
        <f t="shared" si="53"/>
        <v>325463</v>
      </c>
      <c r="CF19" s="23">
        <f t="shared" si="53"/>
        <v>317006</v>
      </c>
      <c r="CG19" s="23">
        <f t="shared" si="53"/>
        <v>325119</v>
      </c>
      <c r="CH19" s="23">
        <f t="shared" si="53"/>
        <v>320795</v>
      </c>
      <c r="CI19" s="23">
        <f t="shared" si="53"/>
        <v>333836</v>
      </c>
      <c r="CJ19" s="23">
        <f t="shared" si="53"/>
        <v>344391</v>
      </c>
      <c r="CK19" s="23">
        <f t="shared" si="53"/>
        <v>329145</v>
      </c>
      <c r="CL19" s="23">
        <f t="shared" si="53"/>
        <v>350269</v>
      </c>
      <c r="CM19" s="23">
        <f t="shared" si="53"/>
        <v>337794</v>
      </c>
      <c r="CN19" s="23">
        <f t="shared" si="53"/>
        <v>350885</v>
      </c>
      <c r="CO19" s="23">
        <f>CO10+CO13+CO16</f>
        <v>3964125</v>
      </c>
      <c r="CP19" s="23">
        <f t="shared" si="53"/>
        <v>338936</v>
      </c>
      <c r="CQ19" s="23">
        <f t="shared" si="53"/>
        <v>334254</v>
      </c>
      <c r="CR19" s="23">
        <f t="shared" si="53"/>
        <v>344378</v>
      </c>
      <c r="CS19" s="23">
        <f t="shared" si="53"/>
        <v>331858</v>
      </c>
      <c r="CT19" s="23">
        <f t="shared" si="53"/>
        <v>334915</v>
      </c>
      <c r="CU19" s="23">
        <f t="shared" si="53"/>
        <v>328038</v>
      </c>
      <c r="CV19" s="23">
        <f t="shared" si="53"/>
        <v>347258</v>
      </c>
      <c r="CW19" s="23">
        <f t="shared" si="53"/>
        <v>355214</v>
      </c>
      <c r="CX19" s="23">
        <f t="shared" si="53"/>
        <v>342326</v>
      </c>
      <c r="CY19" s="23">
        <f t="shared" si="53"/>
        <v>355166</v>
      </c>
      <c r="CZ19" s="23">
        <v>350056</v>
      </c>
      <c r="DA19" s="23">
        <f t="shared" si="53"/>
        <v>376475</v>
      </c>
      <c r="DB19" s="23">
        <f>DB10+DB13+DB16</f>
        <v>4138874</v>
      </c>
      <c r="DC19" s="23">
        <f>DC10+DC13+DC16</f>
        <v>365115</v>
      </c>
      <c r="DD19" s="23">
        <f t="shared" ref="DD19:DN19" si="54">DD10+DD13+DD16</f>
        <v>334256</v>
      </c>
      <c r="DE19" s="61">
        <f t="shared" si="52"/>
        <v>287282</v>
      </c>
      <c r="DF19" s="61">
        <f t="shared" si="52"/>
        <v>322168</v>
      </c>
      <c r="DG19" s="61">
        <f t="shared" si="54"/>
        <v>363632</v>
      </c>
      <c r="DH19" s="61">
        <f t="shared" si="54"/>
        <v>353784</v>
      </c>
      <c r="DI19" s="61">
        <f t="shared" si="52"/>
        <v>362564</v>
      </c>
      <c r="DJ19" s="61">
        <f t="shared" si="54"/>
        <v>366493</v>
      </c>
      <c r="DK19" s="61">
        <f t="shared" si="54"/>
        <v>350754</v>
      </c>
      <c r="DL19" s="23">
        <f t="shared" si="54"/>
        <v>0</v>
      </c>
      <c r="DM19" s="23">
        <f t="shared" si="54"/>
        <v>0</v>
      </c>
      <c r="DN19" s="23">
        <f t="shared" si="54"/>
        <v>0</v>
      </c>
      <c r="DO19" s="55">
        <f t="shared" si="17"/>
        <v>3106048</v>
      </c>
    </row>
    <row r="20" spans="2:119" ht="14.25" customHeight="1" x14ac:dyDescent="0.25"/>
    <row r="21" spans="2:119" ht="14.25" customHeight="1" x14ac:dyDescent="0.25">
      <c r="DA21" s="48"/>
    </row>
    <row r="22" spans="2:119" ht="14.25" customHeight="1" x14ac:dyDescent="0.25"/>
    <row r="23" spans="2:119" ht="14.25" customHeight="1" x14ac:dyDescent="0.25">
      <c r="B23" s="1" t="s">
        <v>72</v>
      </c>
    </row>
    <row r="24" spans="2:119" ht="14.25" customHeight="1" x14ac:dyDescent="0.25">
      <c r="B24" s="112" t="s">
        <v>0</v>
      </c>
      <c r="C24" s="105">
        <v>2009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108" t="s">
        <v>99</v>
      </c>
      <c r="P24" s="105">
        <v>2010</v>
      </c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7"/>
      <c r="AB24" s="108" t="s">
        <v>100</v>
      </c>
      <c r="AC24" s="105">
        <v>2011</v>
      </c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7"/>
      <c r="AO24" s="108" t="s">
        <v>101</v>
      </c>
      <c r="AP24" s="105">
        <v>2012</v>
      </c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7"/>
      <c r="BB24" s="108" t="s">
        <v>102</v>
      </c>
      <c r="BC24" s="105">
        <v>2013</v>
      </c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7"/>
      <c r="BO24" s="108" t="s">
        <v>103</v>
      </c>
      <c r="BP24" s="105">
        <v>2014</v>
      </c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7"/>
      <c r="CB24" s="108" t="s">
        <v>104</v>
      </c>
      <c r="CC24" s="105">
        <v>2015</v>
      </c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7"/>
      <c r="CO24" s="108" t="s">
        <v>105</v>
      </c>
      <c r="CP24" s="105">
        <v>2016</v>
      </c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7"/>
      <c r="DB24" s="108" t="s">
        <v>106</v>
      </c>
      <c r="DC24" s="105">
        <v>2017</v>
      </c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7"/>
      <c r="DO24" s="108" t="s">
        <v>108</v>
      </c>
    </row>
    <row r="25" spans="2:119" ht="14.25" customHeight="1" x14ac:dyDescent="0.25">
      <c r="B25" s="113"/>
      <c r="C25" s="3" t="s">
        <v>11</v>
      </c>
      <c r="D25" s="3" t="s">
        <v>12</v>
      </c>
      <c r="E25" s="3" t="s">
        <v>13</v>
      </c>
      <c r="F25" s="3" t="s">
        <v>14</v>
      </c>
      <c r="G25" s="3" t="s">
        <v>15</v>
      </c>
      <c r="H25" s="3" t="s">
        <v>16</v>
      </c>
      <c r="I25" s="3" t="s">
        <v>17</v>
      </c>
      <c r="J25" s="3" t="s">
        <v>18</v>
      </c>
      <c r="K25" s="3" t="s">
        <v>19</v>
      </c>
      <c r="L25" s="3" t="s">
        <v>20</v>
      </c>
      <c r="M25" s="3" t="s">
        <v>21</v>
      </c>
      <c r="N25" s="3" t="s">
        <v>22</v>
      </c>
      <c r="O25" s="109"/>
      <c r="P25" s="3" t="s">
        <v>11</v>
      </c>
      <c r="Q25" s="3" t="s">
        <v>12</v>
      </c>
      <c r="R25" s="3" t="s">
        <v>13</v>
      </c>
      <c r="S25" s="3" t="s">
        <v>14</v>
      </c>
      <c r="T25" s="3" t="s">
        <v>15</v>
      </c>
      <c r="U25" s="3" t="s">
        <v>16</v>
      </c>
      <c r="V25" s="3" t="s">
        <v>17</v>
      </c>
      <c r="W25" s="3" t="s">
        <v>18</v>
      </c>
      <c r="X25" s="3" t="s">
        <v>19</v>
      </c>
      <c r="Y25" s="3" t="s">
        <v>20</v>
      </c>
      <c r="Z25" s="3" t="s">
        <v>21</v>
      </c>
      <c r="AA25" s="3" t="s">
        <v>22</v>
      </c>
      <c r="AB25" s="109"/>
      <c r="AC25" s="3" t="s">
        <v>11</v>
      </c>
      <c r="AD25" s="3" t="s">
        <v>12</v>
      </c>
      <c r="AE25" s="3" t="s">
        <v>13</v>
      </c>
      <c r="AF25" s="3" t="s">
        <v>14</v>
      </c>
      <c r="AG25" s="3" t="s">
        <v>15</v>
      </c>
      <c r="AH25" s="3" t="s">
        <v>16</v>
      </c>
      <c r="AI25" s="3" t="s">
        <v>17</v>
      </c>
      <c r="AJ25" s="3" t="s">
        <v>18</v>
      </c>
      <c r="AK25" s="3" t="s">
        <v>19</v>
      </c>
      <c r="AL25" s="3" t="s">
        <v>20</v>
      </c>
      <c r="AM25" s="3" t="s">
        <v>21</v>
      </c>
      <c r="AN25" s="3" t="s">
        <v>22</v>
      </c>
      <c r="AO25" s="109"/>
      <c r="AP25" s="3" t="s">
        <v>11</v>
      </c>
      <c r="AQ25" s="3" t="s">
        <v>12</v>
      </c>
      <c r="AR25" s="3" t="s">
        <v>13</v>
      </c>
      <c r="AS25" s="3" t="s">
        <v>14</v>
      </c>
      <c r="AT25" s="3" t="s">
        <v>15</v>
      </c>
      <c r="AU25" s="3" t="s">
        <v>16</v>
      </c>
      <c r="AV25" s="3" t="s">
        <v>17</v>
      </c>
      <c r="AW25" s="3" t="s">
        <v>18</v>
      </c>
      <c r="AX25" s="3" t="s">
        <v>19</v>
      </c>
      <c r="AY25" s="3" t="s">
        <v>20</v>
      </c>
      <c r="AZ25" s="3" t="s">
        <v>21</v>
      </c>
      <c r="BA25" s="3" t="s">
        <v>22</v>
      </c>
      <c r="BB25" s="109"/>
      <c r="BC25" s="3" t="s">
        <v>11</v>
      </c>
      <c r="BD25" s="3" t="s">
        <v>12</v>
      </c>
      <c r="BE25" s="3" t="s">
        <v>13</v>
      </c>
      <c r="BF25" s="3" t="s">
        <v>14</v>
      </c>
      <c r="BG25" s="3" t="s">
        <v>15</v>
      </c>
      <c r="BH25" s="3" t="s">
        <v>16</v>
      </c>
      <c r="BI25" s="3" t="s">
        <v>17</v>
      </c>
      <c r="BJ25" s="3" t="s">
        <v>18</v>
      </c>
      <c r="BK25" s="3" t="s">
        <v>19</v>
      </c>
      <c r="BL25" s="3" t="s">
        <v>20</v>
      </c>
      <c r="BM25" s="3" t="s">
        <v>21</v>
      </c>
      <c r="BN25" s="3" t="s">
        <v>22</v>
      </c>
      <c r="BO25" s="109"/>
      <c r="BP25" s="3" t="s">
        <v>11</v>
      </c>
      <c r="BQ25" s="3" t="s">
        <v>12</v>
      </c>
      <c r="BR25" s="3" t="s">
        <v>13</v>
      </c>
      <c r="BS25" s="3" t="s">
        <v>14</v>
      </c>
      <c r="BT25" s="3" t="s">
        <v>15</v>
      </c>
      <c r="BU25" s="3" t="s">
        <v>16</v>
      </c>
      <c r="BV25" s="3" t="s">
        <v>17</v>
      </c>
      <c r="BW25" s="3" t="s">
        <v>18</v>
      </c>
      <c r="BX25" s="3" t="s">
        <v>19</v>
      </c>
      <c r="BY25" s="3" t="s">
        <v>20</v>
      </c>
      <c r="BZ25" s="3" t="s">
        <v>21</v>
      </c>
      <c r="CA25" s="3" t="s">
        <v>22</v>
      </c>
      <c r="CB25" s="109"/>
      <c r="CC25" s="3" t="s">
        <v>11</v>
      </c>
      <c r="CD25" s="3" t="s">
        <v>12</v>
      </c>
      <c r="CE25" s="3" t="s">
        <v>13</v>
      </c>
      <c r="CF25" s="3" t="s">
        <v>14</v>
      </c>
      <c r="CG25" s="3" t="s">
        <v>15</v>
      </c>
      <c r="CH25" s="3" t="s">
        <v>16</v>
      </c>
      <c r="CI25" s="3" t="s">
        <v>17</v>
      </c>
      <c r="CJ25" s="3" t="s">
        <v>18</v>
      </c>
      <c r="CK25" s="3" t="s">
        <v>19</v>
      </c>
      <c r="CL25" s="3" t="s">
        <v>20</v>
      </c>
      <c r="CM25" s="3" t="s">
        <v>21</v>
      </c>
      <c r="CN25" s="3" t="s">
        <v>22</v>
      </c>
      <c r="CO25" s="109"/>
      <c r="CP25" s="3" t="s">
        <v>11</v>
      </c>
      <c r="CQ25" s="3" t="s">
        <v>12</v>
      </c>
      <c r="CR25" s="3" t="s">
        <v>13</v>
      </c>
      <c r="CS25" s="3" t="s">
        <v>14</v>
      </c>
      <c r="CT25" s="3" t="s">
        <v>15</v>
      </c>
      <c r="CU25" s="3" t="s">
        <v>16</v>
      </c>
      <c r="CV25" s="3" t="s">
        <v>17</v>
      </c>
      <c r="CW25" s="3" t="s">
        <v>18</v>
      </c>
      <c r="CX25" s="3" t="s">
        <v>19</v>
      </c>
      <c r="CY25" s="3" t="s">
        <v>20</v>
      </c>
      <c r="CZ25" s="3" t="s">
        <v>21</v>
      </c>
      <c r="DA25" s="3" t="s">
        <v>22</v>
      </c>
      <c r="DB25" s="109"/>
      <c r="DC25" s="53" t="s">
        <v>11</v>
      </c>
      <c r="DD25" s="53" t="s">
        <v>12</v>
      </c>
      <c r="DE25" s="53" t="s">
        <v>13</v>
      </c>
      <c r="DF25" s="53" t="s">
        <v>14</v>
      </c>
      <c r="DG25" s="53" t="s">
        <v>15</v>
      </c>
      <c r="DH25" s="53" t="s">
        <v>16</v>
      </c>
      <c r="DI25" s="53" t="s">
        <v>17</v>
      </c>
      <c r="DJ25" s="53" t="s">
        <v>18</v>
      </c>
      <c r="DK25" s="53" t="s">
        <v>19</v>
      </c>
      <c r="DL25" s="53" t="s">
        <v>20</v>
      </c>
      <c r="DM25" s="53" t="s">
        <v>21</v>
      </c>
      <c r="DN25" s="53" t="s">
        <v>22</v>
      </c>
      <c r="DO25" s="109"/>
    </row>
    <row r="26" spans="2:119" ht="14.25" customHeight="1" x14ac:dyDescent="0.25">
      <c r="B26" s="4" t="s">
        <v>53</v>
      </c>
      <c r="C26" s="18">
        <f>SUM(C27:C28)</f>
        <v>474421</v>
      </c>
      <c r="D26" s="18">
        <f t="shared" ref="D26:N26" si="55">SUM(D27:D28)</f>
        <v>426006</v>
      </c>
      <c r="E26" s="20">
        <f t="shared" si="55"/>
        <v>437305</v>
      </c>
      <c r="F26" s="20">
        <f t="shared" si="55"/>
        <v>420453</v>
      </c>
      <c r="G26" s="20">
        <f t="shared" si="55"/>
        <v>445621</v>
      </c>
      <c r="H26" s="20">
        <f t="shared" si="55"/>
        <v>438606</v>
      </c>
      <c r="I26" s="20">
        <f t="shared" si="55"/>
        <v>468083</v>
      </c>
      <c r="J26" s="20">
        <f t="shared" si="55"/>
        <v>456465</v>
      </c>
      <c r="K26" s="20">
        <f t="shared" si="55"/>
        <v>435151</v>
      </c>
      <c r="L26" s="20">
        <f t="shared" si="55"/>
        <v>466198</v>
      </c>
      <c r="M26" s="20">
        <f t="shared" si="55"/>
        <v>464665</v>
      </c>
      <c r="N26" s="20">
        <f t="shared" si="55"/>
        <v>508178</v>
      </c>
      <c r="O26" s="20">
        <f>SUM(C26:N26)</f>
        <v>5441152</v>
      </c>
      <c r="P26" s="18">
        <f>SUM(P27:P28)</f>
        <v>489127</v>
      </c>
      <c r="Q26" s="18">
        <f t="shared" ref="Q26:AA26" si="56">SUM(Q27:Q28)</f>
        <v>448559</v>
      </c>
      <c r="R26" s="20">
        <f t="shared" si="56"/>
        <v>464892</v>
      </c>
      <c r="S26" s="20">
        <f t="shared" si="56"/>
        <v>461009</v>
      </c>
      <c r="T26" s="20">
        <f t="shared" si="56"/>
        <v>467550</v>
      </c>
      <c r="U26" s="20">
        <f t="shared" si="56"/>
        <v>477203</v>
      </c>
      <c r="V26" s="20">
        <f t="shared" si="56"/>
        <v>521917</v>
      </c>
      <c r="W26" s="20">
        <f t="shared" si="56"/>
        <v>525923</v>
      </c>
      <c r="X26" s="20">
        <f t="shared" si="56"/>
        <v>508264</v>
      </c>
      <c r="Y26" s="20">
        <f t="shared" si="56"/>
        <v>522389</v>
      </c>
      <c r="Z26" s="20">
        <f t="shared" si="56"/>
        <v>526835</v>
      </c>
      <c r="AA26" s="20">
        <f t="shared" si="56"/>
        <v>560779</v>
      </c>
      <c r="AB26" s="20">
        <f>SUM(P26:AA26)</f>
        <v>5974447</v>
      </c>
      <c r="AC26" s="18">
        <f>SUM(AC27:AC28)</f>
        <v>557812</v>
      </c>
      <c r="AD26" s="18">
        <f t="shared" ref="AD26:AN26" si="57">SUM(AD27:AD28)</f>
        <v>514174</v>
      </c>
      <c r="AE26" s="20">
        <f t="shared" si="57"/>
        <v>535040</v>
      </c>
      <c r="AF26" s="20">
        <f t="shared" si="57"/>
        <v>520578</v>
      </c>
      <c r="AG26" s="20">
        <f t="shared" si="57"/>
        <v>545358</v>
      </c>
      <c r="AH26" s="20">
        <f t="shared" si="57"/>
        <v>526794</v>
      </c>
      <c r="AI26" s="20">
        <f t="shared" si="57"/>
        <v>552382</v>
      </c>
      <c r="AJ26" s="20">
        <f t="shared" si="57"/>
        <v>565675</v>
      </c>
      <c r="AK26" s="20">
        <f t="shared" si="57"/>
        <v>536241</v>
      </c>
      <c r="AL26" s="20">
        <f t="shared" si="57"/>
        <v>557550</v>
      </c>
      <c r="AM26" s="20">
        <f t="shared" si="57"/>
        <v>543672</v>
      </c>
      <c r="AN26" s="20">
        <f t="shared" si="57"/>
        <v>597396</v>
      </c>
      <c r="AO26" s="20">
        <f>SUM(AC26:AN26)</f>
        <v>6552672</v>
      </c>
      <c r="AP26" s="18">
        <f>SUM(AP27:AP28)</f>
        <v>587632</v>
      </c>
      <c r="AQ26" s="18">
        <f t="shared" ref="AQ26:BA26" si="58">SUM(AQ27:AQ28)</f>
        <v>568264</v>
      </c>
      <c r="AR26" s="20">
        <f t="shared" si="58"/>
        <v>567817</v>
      </c>
      <c r="AS26" s="20">
        <f t="shared" si="58"/>
        <v>552510</v>
      </c>
      <c r="AT26" s="20">
        <f t="shared" si="58"/>
        <v>556844</v>
      </c>
      <c r="AU26" s="20">
        <f t="shared" si="58"/>
        <v>561719</v>
      </c>
      <c r="AV26" s="20">
        <f t="shared" si="58"/>
        <v>600348</v>
      </c>
      <c r="AW26" s="20">
        <f t="shared" si="58"/>
        <v>613860</v>
      </c>
      <c r="AX26" s="20">
        <f t="shared" si="58"/>
        <v>577696</v>
      </c>
      <c r="AY26" s="20">
        <f t="shared" si="58"/>
        <v>614073</v>
      </c>
      <c r="AZ26" s="20">
        <f t="shared" si="58"/>
        <v>608618</v>
      </c>
      <c r="BA26" s="20">
        <f t="shared" si="58"/>
        <v>615356</v>
      </c>
      <c r="BB26" s="20">
        <f>SUM(AP26:BA26)</f>
        <v>7024737</v>
      </c>
      <c r="BC26" s="18">
        <f>SUM(BC27:BC28)</f>
        <v>630703</v>
      </c>
      <c r="BD26" s="18">
        <f t="shared" ref="BD26:BN26" si="59">SUM(BD27:BD28)</f>
        <v>564662</v>
      </c>
      <c r="BE26" s="20">
        <f t="shared" si="59"/>
        <v>607904</v>
      </c>
      <c r="BF26" s="20">
        <f t="shared" si="59"/>
        <v>560951</v>
      </c>
      <c r="BG26" s="20">
        <f t="shared" si="59"/>
        <v>605927</v>
      </c>
      <c r="BH26" s="20">
        <f t="shared" si="59"/>
        <v>598647</v>
      </c>
      <c r="BI26" s="20">
        <f t="shared" si="59"/>
        <v>632713</v>
      </c>
      <c r="BJ26" s="20">
        <f t="shared" si="59"/>
        <v>652762</v>
      </c>
      <c r="BK26" s="20">
        <f t="shared" si="59"/>
        <v>599354</v>
      </c>
      <c r="BL26" s="20">
        <f t="shared" si="59"/>
        <v>636155</v>
      </c>
      <c r="BM26" s="20">
        <f t="shared" si="59"/>
        <v>633854</v>
      </c>
      <c r="BN26" s="20">
        <f t="shared" si="59"/>
        <v>695474</v>
      </c>
      <c r="BO26" s="20">
        <f>SUM(BC26:BN26)</f>
        <v>7419106</v>
      </c>
      <c r="BP26" s="18">
        <f>SUM(BP27:BP28)</f>
        <v>686904</v>
      </c>
      <c r="BQ26" s="18">
        <f t="shared" ref="BQ26:CA26" si="60">SUM(BQ27:BQ28)</f>
        <v>603729</v>
      </c>
      <c r="BR26" s="20">
        <f t="shared" si="60"/>
        <v>616052</v>
      </c>
      <c r="BS26" s="20">
        <f t="shared" si="60"/>
        <v>596462</v>
      </c>
      <c r="BT26" s="20">
        <f t="shared" si="60"/>
        <v>616217</v>
      </c>
      <c r="BU26" s="20">
        <f t="shared" si="60"/>
        <v>587586</v>
      </c>
      <c r="BV26" s="20">
        <f t="shared" si="60"/>
        <v>626000</v>
      </c>
      <c r="BW26" s="20">
        <f t="shared" si="60"/>
        <v>631841</v>
      </c>
      <c r="BX26" s="20">
        <f t="shared" si="60"/>
        <v>592953</v>
      </c>
      <c r="BY26" s="20">
        <f t="shared" si="60"/>
        <v>639625</v>
      </c>
      <c r="BZ26" s="20">
        <f t="shared" si="60"/>
        <v>622256</v>
      </c>
      <c r="CA26" s="20">
        <f t="shared" si="60"/>
        <v>670453</v>
      </c>
      <c r="CB26" s="20">
        <f>SUM(BP26:CA26)</f>
        <v>7490078</v>
      </c>
      <c r="CC26" s="18">
        <v>655231</v>
      </c>
      <c r="CD26" s="18">
        <v>613909</v>
      </c>
      <c r="CE26" s="20">
        <v>632616</v>
      </c>
      <c r="CF26" s="20">
        <v>644038</v>
      </c>
      <c r="CG26" s="20">
        <v>651489</v>
      </c>
      <c r="CH26" s="20">
        <v>630997</v>
      </c>
      <c r="CI26" s="20">
        <v>677995</v>
      </c>
      <c r="CJ26" s="20">
        <v>693950</v>
      </c>
      <c r="CK26" s="20">
        <v>643063</v>
      </c>
      <c r="CL26" s="20">
        <v>698522</v>
      </c>
      <c r="CM26" s="20">
        <v>664133</v>
      </c>
      <c r="CN26" s="20">
        <v>724649</v>
      </c>
      <c r="CO26" s="20">
        <f>SUM(CC26:CN26)</f>
        <v>7930592</v>
      </c>
      <c r="CP26" s="18">
        <v>701869</v>
      </c>
      <c r="CQ26" s="18">
        <v>690134</v>
      </c>
      <c r="CR26" s="20">
        <v>723536</v>
      </c>
      <c r="CS26" s="20">
        <v>664090</v>
      </c>
      <c r="CT26" s="20">
        <v>679230</v>
      </c>
      <c r="CU26" s="20">
        <v>662167</v>
      </c>
      <c r="CV26" s="20">
        <v>735106</v>
      </c>
      <c r="CW26" s="20">
        <v>736106</v>
      </c>
      <c r="CX26" s="20">
        <v>701337</v>
      </c>
      <c r="CY26" s="20">
        <v>726502</v>
      </c>
      <c r="CZ26" s="20">
        <v>728998</v>
      </c>
      <c r="DA26" s="20">
        <v>802397</v>
      </c>
      <c r="DB26" s="20">
        <f>SUM(CP26:DA26)</f>
        <v>8551472</v>
      </c>
      <c r="DC26" s="20">
        <f>SUM(DC27:DC28)</f>
        <v>781716</v>
      </c>
      <c r="DD26" s="20">
        <f t="shared" ref="DD26:DN26" si="61">SUM(DD27:DD28)</f>
        <v>715632</v>
      </c>
      <c r="DE26" s="59">
        <f t="shared" ref="DE26:DF26" si="62">SUM(DE27:DE28)</f>
        <v>583989</v>
      </c>
      <c r="DF26" s="59">
        <f t="shared" si="62"/>
        <v>695626</v>
      </c>
      <c r="DG26" s="59">
        <f t="shared" si="61"/>
        <v>756352</v>
      </c>
      <c r="DH26" s="59">
        <f t="shared" si="61"/>
        <v>741164</v>
      </c>
      <c r="DI26" s="59">
        <f t="shared" ref="DI26" si="63">SUM(DI27:DI28)</f>
        <v>776679</v>
      </c>
      <c r="DJ26" s="59">
        <f t="shared" si="61"/>
        <v>767870</v>
      </c>
      <c r="DK26" s="59">
        <f t="shared" si="61"/>
        <v>724855</v>
      </c>
      <c r="DL26" s="20">
        <f t="shared" si="61"/>
        <v>0</v>
      </c>
      <c r="DM26" s="20">
        <f t="shared" si="61"/>
        <v>0</v>
      </c>
      <c r="DN26" s="20">
        <f t="shared" si="61"/>
        <v>0</v>
      </c>
      <c r="DO26" s="55">
        <f>SUM(DC26:DN26)</f>
        <v>6543883</v>
      </c>
    </row>
    <row r="27" spans="2:119" ht="14.25" customHeight="1" x14ac:dyDescent="0.25">
      <c r="B27" s="5" t="s">
        <v>2</v>
      </c>
      <c r="C27" s="18">
        <v>57591</v>
      </c>
      <c r="D27" s="18">
        <v>54067</v>
      </c>
      <c r="E27" s="18">
        <v>48392</v>
      </c>
      <c r="F27" s="18">
        <v>59396</v>
      </c>
      <c r="G27" s="18">
        <v>51841</v>
      </c>
      <c r="H27" s="18">
        <v>49133</v>
      </c>
      <c r="I27" s="18">
        <v>66166</v>
      </c>
      <c r="J27" s="18">
        <v>55663</v>
      </c>
      <c r="K27" s="18">
        <v>48771</v>
      </c>
      <c r="L27" s="18">
        <v>54338</v>
      </c>
      <c r="M27" s="18">
        <v>50153</v>
      </c>
      <c r="N27" s="18">
        <v>64450</v>
      </c>
      <c r="O27" s="20">
        <f t="shared" ref="O27:O34" si="64">SUM(C27:N27)</f>
        <v>659961</v>
      </c>
      <c r="P27" s="18">
        <v>69163</v>
      </c>
      <c r="Q27" s="18">
        <v>61304</v>
      </c>
      <c r="R27" s="18">
        <v>55466</v>
      </c>
      <c r="S27" s="18">
        <v>67932</v>
      </c>
      <c r="T27" s="18">
        <v>56840</v>
      </c>
      <c r="U27" s="18">
        <v>52837</v>
      </c>
      <c r="V27" s="18">
        <v>67671</v>
      </c>
      <c r="W27" s="18">
        <v>66664</v>
      </c>
      <c r="X27" s="18">
        <v>53865</v>
      </c>
      <c r="Y27" s="18">
        <v>63618</v>
      </c>
      <c r="Z27" s="18">
        <v>55617</v>
      </c>
      <c r="AA27" s="18">
        <v>71669</v>
      </c>
      <c r="AB27" s="20">
        <f t="shared" ref="AB27:AB34" si="65">SUM(P27:AA27)</f>
        <v>742646</v>
      </c>
      <c r="AC27" s="18">
        <v>77128</v>
      </c>
      <c r="AD27" s="18">
        <v>69393</v>
      </c>
      <c r="AE27" s="18">
        <v>63001</v>
      </c>
      <c r="AF27" s="18">
        <v>78705</v>
      </c>
      <c r="AG27" s="18">
        <v>63830</v>
      </c>
      <c r="AH27" s="18">
        <v>60574</v>
      </c>
      <c r="AI27" s="18">
        <v>81107</v>
      </c>
      <c r="AJ27" s="18">
        <v>72144</v>
      </c>
      <c r="AK27" s="18">
        <v>61014</v>
      </c>
      <c r="AL27" s="18">
        <v>68042</v>
      </c>
      <c r="AM27" s="18">
        <v>61260</v>
      </c>
      <c r="AN27" s="18">
        <v>79478</v>
      </c>
      <c r="AO27" s="20">
        <f t="shared" ref="AO27:AO34" si="66">SUM(AC27:AN27)</f>
        <v>835676</v>
      </c>
      <c r="AP27" s="18">
        <v>85050</v>
      </c>
      <c r="AQ27" s="18">
        <v>81883</v>
      </c>
      <c r="AR27" s="18">
        <v>70408</v>
      </c>
      <c r="AS27" s="18">
        <v>87491</v>
      </c>
      <c r="AT27" s="18">
        <v>69909</v>
      </c>
      <c r="AU27" s="18">
        <v>67405</v>
      </c>
      <c r="AV27" s="18">
        <v>81737</v>
      </c>
      <c r="AW27" s="18">
        <v>80458</v>
      </c>
      <c r="AX27" s="18">
        <v>73195</v>
      </c>
      <c r="AY27" s="18">
        <v>78558</v>
      </c>
      <c r="AZ27" s="18">
        <v>70089</v>
      </c>
      <c r="BA27" s="18">
        <v>88053</v>
      </c>
      <c r="BB27" s="20">
        <f t="shared" ref="BB27:BB34" si="67">SUM(AP27:BA27)</f>
        <v>934236</v>
      </c>
      <c r="BC27" s="18">
        <v>93779</v>
      </c>
      <c r="BD27" s="18">
        <v>87086</v>
      </c>
      <c r="BE27" s="18">
        <v>100006</v>
      </c>
      <c r="BF27" s="18">
        <v>70441</v>
      </c>
      <c r="BG27" s="18">
        <v>79455</v>
      </c>
      <c r="BH27" s="18">
        <v>78605</v>
      </c>
      <c r="BI27" s="18">
        <v>94671</v>
      </c>
      <c r="BJ27" s="18">
        <v>92857</v>
      </c>
      <c r="BK27" s="18">
        <v>78833</v>
      </c>
      <c r="BL27" s="18">
        <v>82313</v>
      </c>
      <c r="BM27" s="18">
        <v>77972</v>
      </c>
      <c r="BN27" s="18">
        <v>96393</v>
      </c>
      <c r="BO27" s="20">
        <f t="shared" ref="BO27:BO34" si="68">SUM(BC27:BN27)</f>
        <v>1032411</v>
      </c>
      <c r="BP27" s="18">
        <v>101514</v>
      </c>
      <c r="BQ27" s="18">
        <v>92610</v>
      </c>
      <c r="BR27" s="18">
        <v>85617</v>
      </c>
      <c r="BS27" s="18">
        <v>98097</v>
      </c>
      <c r="BT27" s="18">
        <v>81178</v>
      </c>
      <c r="BU27" s="18">
        <v>73827</v>
      </c>
      <c r="BV27" s="18">
        <v>100360</v>
      </c>
      <c r="BW27" s="18">
        <v>93384</v>
      </c>
      <c r="BX27" s="18">
        <v>78702</v>
      </c>
      <c r="BY27" s="18">
        <v>87080</v>
      </c>
      <c r="BZ27" s="18">
        <v>79304</v>
      </c>
      <c r="CA27" s="18">
        <v>110181</v>
      </c>
      <c r="CB27" s="20">
        <f t="shared" ref="CB27:CB34" si="69">SUM(BP27:CA27)</f>
        <v>1081854</v>
      </c>
      <c r="CC27" s="18">
        <v>121144</v>
      </c>
      <c r="CD27" s="18">
        <v>112629</v>
      </c>
      <c r="CE27" s="18">
        <v>98570</v>
      </c>
      <c r="CF27" s="18">
        <v>113382</v>
      </c>
      <c r="CG27" s="18">
        <v>102469</v>
      </c>
      <c r="CH27" s="18">
        <v>93945</v>
      </c>
      <c r="CI27" s="18">
        <v>122287</v>
      </c>
      <c r="CJ27" s="18">
        <v>114275</v>
      </c>
      <c r="CK27" s="18">
        <v>96396</v>
      </c>
      <c r="CL27" s="18">
        <v>111813</v>
      </c>
      <c r="CM27" s="18">
        <v>97575</v>
      </c>
      <c r="CN27" s="18">
        <v>132880</v>
      </c>
      <c r="CO27" s="20">
        <f t="shared" ref="CO27:CO34" si="70">SUM(CC27:CN27)</f>
        <v>1317365</v>
      </c>
      <c r="CP27" s="18">
        <v>142861</v>
      </c>
      <c r="CQ27" s="18">
        <v>134161</v>
      </c>
      <c r="CR27" s="18">
        <v>146883</v>
      </c>
      <c r="CS27" s="18">
        <v>106917</v>
      </c>
      <c r="CT27" s="18">
        <v>116598</v>
      </c>
      <c r="CU27" s="18">
        <v>108582</v>
      </c>
      <c r="CV27" s="18">
        <v>149033</v>
      </c>
      <c r="CW27" s="18">
        <v>131943</v>
      </c>
      <c r="CX27" s="18">
        <v>114329</v>
      </c>
      <c r="CY27" s="18">
        <v>124328</v>
      </c>
      <c r="CZ27" s="18">
        <v>124024</v>
      </c>
      <c r="DA27" s="18">
        <v>144786</v>
      </c>
      <c r="DB27" s="20">
        <f t="shared" ref="DB27:DB34" si="71">SUM(CP27:DA27)</f>
        <v>1544445</v>
      </c>
      <c r="DC27" s="18">
        <v>155415</v>
      </c>
      <c r="DD27" s="55">
        <v>142593</v>
      </c>
      <c r="DE27" s="72">
        <v>120825</v>
      </c>
      <c r="DF27" s="72">
        <v>133107</v>
      </c>
      <c r="DG27" s="72">
        <v>123659</v>
      </c>
      <c r="DH27" s="72">
        <v>120347</v>
      </c>
      <c r="DI27" s="72">
        <v>158685</v>
      </c>
      <c r="DJ27" s="72">
        <v>139974</v>
      </c>
      <c r="DK27" s="72">
        <v>120929</v>
      </c>
      <c r="DL27" s="55"/>
      <c r="DM27" s="55"/>
      <c r="DN27" s="55"/>
      <c r="DO27" s="55">
        <f t="shared" ref="DO27:DO37" si="72">SUM(DC27:DN27)</f>
        <v>1215534</v>
      </c>
    </row>
    <row r="28" spans="2:119" ht="14.25" customHeight="1" x14ac:dyDescent="0.25">
      <c r="B28" s="5" t="s">
        <v>3</v>
      </c>
      <c r="C28" s="18">
        <v>416830</v>
      </c>
      <c r="D28" s="18">
        <v>371939</v>
      </c>
      <c r="E28" s="18">
        <v>388913</v>
      </c>
      <c r="F28" s="18">
        <v>361057</v>
      </c>
      <c r="G28" s="18">
        <v>393780</v>
      </c>
      <c r="H28" s="18">
        <v>389473</v>
      </c>
      <c r="I28" s="18">
        <v>401917</v>
      </c>
      <c r="J28" s="18">
        <v>400802</v>
      </c>
      <c r="K28" s="18">
        <v>386380</v>
      </c>
      <c r="L28" s="18">
        <v>411860</v>
      </c>
      <c r="M28" s="18">
        <v>414512</v>
      </c>
      <c r="N28" s="18">
        <v>443728</v>
      </c>
      <c r="O28" s="20">
        <f t="shared" si="64"/>
        <v>4781191</v>
      </c>
      <c r="P28" s="18">
        <v>419964</v>
      </c>
      <c r="Q28" s="18">
        <v>387255</v>
      </c>
      <c r="R28" s="18">
        <v>409426</v>
      </c>
      <c r="S28" s="18">
        <v>393077</v>
      </c>
      <c r="T28" s="18">
        <v>410710</v>
      </c>
      <c r="U28" s="18">
        <v>424366</v>
      </c>
      <c r="V28" s="18">
        <v>454246</v>
      </c>
      <c r="W28" s="18">
        <v>459259</v>
      </c>
      <c r="X28" s="18">
        <v>454399</v>
      </c>
      <c r="Y28" s="18">
        <v>458771</v>
      </c>
      <c r="Z28" s="18">
        <v>471218</v>
      </c>
      <c r="AA28" s="18">
        <v>489110</v>
      </c>
      <c r="AB28" s="20">
        <f t="shared" si="65"/>
        <v>5231801</v>
      </c>
      <c r="AC28" s="18">
        <v>480684</v>
      </c>
      <c r="AD28" s="18">
        <v>444781</v>
      </c>
      <c r="AE28" s="18">
        <v>472039</v>
      </c>
      <c r="AF28" s="18">
        <v>441873</v>
      </c>
      <c r="AG28" s="18">
        <v>481528</v>
      </c>
      <c r="AH28" s="18">
        <v>466220</v>
      </c>
      <c r="AI28" s="18">
        <v>471275</v>
      </c>
      <c r="AJ28" s="18">
        <v>493531</v>
      </c>
      <c r="AK28" s="18">
        <v>475227</v>
      </c>
      <c r="AL28" s="18">
        <v>489508</v>
      </c>
      <c r="AM28" s="18">
        <v>482412</v>
      </c>
      <c r="AN28" s="18">
        <v>517918</v>
      </c>
      <c r="AO28" s="20">
        <f t="shared" si="66"/>
        <v>5716996</v>
      </c>
      <c r="AP28" s="18">
        <v>502582</v>
      </c>
      <c r="AQ28" s="18">
        <v>486381</v>
      </c>
      <c r="AR28" s="18">
        <v>497409</v>
      </c>
      <c r="AS28" s="18">
        <v>465019</v>
      </c>
      <c r="AT28" s="18">
        <v>486935</v>
      </c>
      <c r="AU28" s="18">
        <v>494314</v>
      </c>
      <c r="AV28" s="18">
        <v>518611</v>
      </c>
      <c r="AW28" s="18">
        <v>533402</v>
      </c>
      <c r="AX28" s="18">
        <v>504501</v>
      </c>
      <c r="AY28" s="18">
        <v>535515</v>
      </c>
      <c r="AZ28" s="18">
        <v>538529</v>
      </c>
      <c r="BA28" s="18">
        <v>527303</v>
      </c>
      <c r="BB28" s="20">
        <f t="shared" si="67"/>
        <v>6090501</v>
      </c>
      <c r="BC28" s="18">
        <v>536924</v>
      </c>
      <c r="BD28" s="18">
        <v>477576</v>
      </c>
      <c r="BE28" s="18">
        <v>507898</v>
      </c>
      <c r="BF28" s="18">
        <v>490510</v>
      </c>
      <c r="BG28" s="18">
        <v>526472</v>
      </c>
      <c r="BH28" s="18">
        <v>520042</v>
      </c>
      <c r="BI28" s="18">
        <v>538042</v>
      </c>
      <c r="BJ28" s="18">
        <v>559905</v>
      </c>
      <c r="BK28" s="18">
        <v>520521</v>
      </c>
      <c r="BL28" s="18">
        <v>553842</v>
      </c>
      <c r="BM28" s="18">
        <v>555882</v>
      </c>
      <c r="BN28" s="18">
        <v>599081</v>
      </c>
      <c r="BO28" s="20">
        <f t="shared" si="68"/>
        <v>6386695</v>
      </c>
      <c r="BP28" s="18">
        <v>585390</v>
      </c>
      <c r="BQ28" s="18">
        <v>511119</v>
      </c>
      <c r="BR28" s="18">
        <v>530435</v>
      </c>
      <c r="BS28" s="18">
        <v>498365</v>
      </c>
      <c r="BT28" s="18">
        <v>535039</v>
      </c>
      <c r="BU28" s="18">
        <v>513759</v>
      </c>
      <c r="BV28" s="18">
        <v>525640</v>
      </c>
      <c r="BW28" s="18">
        <v>538457</v>
      </c>
      <c r="BX28" s="18">
        <v>514251</v>
      </c>
      <c r="BY28" s="18">
        <v>552545</v>
      </c>
      <c r="BZ28" s="18">
        <v>542952</v>
      </c>
      <c r="CA28" s="18">
        <v>560272</v>
      </c>
      <c r="CB28" s="20">
        <f t="shared" si="69"/>
        <v>6408224</v>
      </c>
      <c r="CC28" s="18">
        <v>534087</v>
      </c>
      <c r="CD28" s="18">
        <v>501280</v>
      </c>
      <c r="CE28" s="18">
        <v>534046</v>
      </c>
      <c r="CF28" s="18">
        <v>530656</v>
      </c>
      <c r="CG28" s="18">
        <v>549020</v>
      </c>
      <c r="CH28" s="18">
        <v>537052</v>
      </c>
      <c r="CI28" s="18">
        <v>555708</v>
      </c>
      <c r="CJ28" s="18">
        <v>579675</v>
      </c>
      <c r="CK28" s="18">
        <v>546667</v>
      </c>
      <c r="CL28" s="18">
        <v>586709</v>
      </c>
      <c r="CM28" s="18">
        <v>566558</v>
      </c>
      <c r="CN28" s="18">
        <v>591769</v>
      </c>
      <c r="CO28" s="20">
        <f t="shared" si="70"/>
        <v>6613227</v>
      </c>
      <c r="CP28" s="18">
        <v>559008</v>
      </c>
      <c r="CQ28" s="18">
        <v>555973</v>
      </c>
      <c r="CR28" s="18">
        <v>576653</v>
      </c>
      <c r="CS28" s="18">
        <v>557173</v>
      </c>
      <c r="CT28" s="18">
        <v>562632</v>
      </c>
      <c r="CU28" s="18">
        <v>553585</v>
      </c>
      <c r="CV28" s="18">
        <v>586073</v>
      </c>
      <c r="CW28" s="18">
        <v>604163</v>
      </c>
      <c r="CX28" s="18">
        <v>587008</v>
      </c>
      <c r="CY28" s="18">
        <v>602174</v>
      </c>
      <c r="CZ28" s="18">
        <v>604974</v>
      </c>
      <c r="DA28" s="18">
        <v>657611</v>
      </c>
      <c r="DB28" s="20">
        <f t="shared" si="71"/>
        <v>7007027</v>
      </c>
      <c r="DC28" s="18">
        <v>626301</v>
      </c>
      <c r="DD28" s="55">
        <v>573039</v>
      </c>
      <c r="DE28" s="73">
        <v>463164</v>
      </c>
      <c r="DF28" s="73">
        <v>562519</v>
      </c>
      <c r="DG28" s="73">
        <v>632693</v>
      </c>
      <c r="DH28" s="73">
        <v>620817</v>
      </c>
      <c r="DI28" s="73">
        <v>617994</v>
      </c>
      <c r="DJ28" s="73">
        <v>627896</v>
      </c>
      <c r="DK28" s="73">
        <v>603926</v>
      </c>
      <c r="DL28" s="55"/>
      <c r="DM28" s="55"/>
      <c r="DN28" s="55"/>
      <c r="DO28" s="55">
        <f t="shared" si="72"/>
        <v>5328349</v>
      </c>
    </row>
    <row r="29" spans="2:119" ht="14.25" customHeight="1" x14ac:dyDescent="0.25">
      <c r="B29" s="4" t="s">
        <v>54</v>
      </c>
      <c r="C29" s="18">
        <f>SUM(C30:C31)</f>
        <v>509070</v>
      </c>
      <c r="D29" s="18">
        <f t="shared" ref="D29:N29" si="73">SUM(D30:D31)</f>
        <v>449466</v>
      </c>
      <c r="E29" s="20">
        <f t="shared" si="73"/>
        <v>468651</v>
      </c>
      <c r="F29" s="20">
        <f t="shared" si="73"/>
        <v>437908</v>
      </c>
      <c r="G29" s="20">
        <f t="shared" si="73"/>
        <v>472829</v>
      </c>
      <c r="H29" s="20">
        <f t="shared" si="73"/>
        <v>467212</v>
      </c>
      <c r="I29" s="20">
        <f t="shared" si="73"/>
        <v>479335</v>
      </c>
      <c r="J29" s="20">
        <f t="shared" si="73"/>
        <v>485715</v>
      </c>
      <c r="K29" s="20">
        <f t="shared" si="73"/>
        <v>463178</v>
      </c>
      <c r="L29" s="20">
        <f t="shared" si="73"/>
        <v>499093</v>
      </c>
      <c r="M29" s="20">
        <f t="shared" si="73"/>
        <v>487703</v>
      </c>
      <c r="N29" s="20">
        <f t="shared" si="73"/>
        <v>519025</v>
      </c>
      <c r="O29" s="20">
        <f t="shared" si="64"/>
        <v>5739185</v>
      </c>
      <c r="P29" s="18">
        <f>SUM(P30:P31)</f>
        <v>487286</v>
      </c>
      <c r="Q29" s="18">
        <f t="shared" ref="Q29:AA29" si="74">SUM(Q30:Q31)</f>
        <v>446949</v>
      </c>
      <c r="R29" s="20">
        <f t="shared" si="74"/>
        <v>491807</v>
      </c>
      <c r="S29" s="20">
        <f t="shared" si="74"/>
        <v>465463</v>
      </c>
      <c r="T29" s="20">
        <f t="shared" si="74"/>
        <v>488686</v>
      </c>
      <c r="U29" s="20">
        <f t="shared" si="74"/>
        <v>507499</v>
      </c>
      <c r="V29" s="20">
        <f t="shared" si="74"/>
        <v>537760</v>
      </c>
      <c r="W29" s="20">
        <f t="shared" si="74"/>
        <v>554378</v>
      </c>
      <c r="X29" s="20">
        <f t="shared" si="74"/>
        <v>546107</v>
      </c>
      <c r="Y29" s="20">
        <f t="shared" si="74"/>
        <v>558756</v>
      </c>
      <c r="Z29" s="20">
        <f t="shared" si="74"/>
        <v>560774</v>
      </c>
      <c r="AA29" s="20">
        <f t="shared" si="74"/>
        <v>587294</v>
      </c>
      <c r="AB29" s="20">
        <f t="shared" si="65"/>
        <v>6232759</v>
      </c>
      <c r="AC29" s="18">
        <f>SUM(AC30:AC31)</f>
        <v>562891</v>
      </c>
      <c r="AD29" s="18">
        <f t="shared" ref="AD29:AN29" si="75">SUM(AD30:AD31)</f>
        <v>515723</v>
      </c>
      <c r="AE29" s="20">
        <f t="shared" si="75"/>
        <v>560692</v>
      </c>
      <c r="AF29" s="20">
        <f t="shared" si="75"/>
        <v>537814</v>
      </c>
      <c r="AG29" s="20">
        <f t="shared" si="75"/>
        <v>590882</v>
      </c>
      <c r="AH29" s="20">
        <f t="shared" si="75"/>
        <v>567397</v>
      </c>
      <c r="AI29" s="20">
        <f t="shared" si="75"/>
        <v>572619</v>
      </c>
      <c r="AJ29" s="20">
        <f t="shared" si="75"/>
        <v>600961</v>
      </c>
      <c r="AK29" s="20">
        <f t="shared" si="75"/>
        <v>574454</v>
      </c>
      <c r="AL29" s="20">
        <f t="shared" si="75"/>
        <v>592513</v>
      </c>
      <c r="AM29" s="20">
        <f t="shared" si="75"/>
        <v>578072</v>
      </c>
      <c r="AN29" s="20">
        <f t="shared" si="75"/>
        <v>611040</v>
      </c>
      <c r="AO29" s="20">
        <f t="shared" si="66"/>
        <v>6865058</v>
      </c>
      <c r="AP29" s="18">
        <f>SUM(AP30:AP31)</f>
        <v>598963</v>
      </c>
      <c r="AQ29" s="18">
        <f t="shared" ref="AQ29:BA29" si="76">SUM(AQ30:AQ31)</f>
        <v>561616</v>
      </c>
      <c r="AR29" s="20">
        <f t="shared" si="76"/>
        <v>598068</v>
      </c>
      <c r="AS29" s="20">
        <f t="shared" si="76"/>
        <v>553087</v>
      </c>
      <c r="AT29" s="20">
        <f t="shared" si="76"/>
        <v>589235</v>
      </c>
      <c r="AU29" s="20">
        <f t="shared" si="76"/>
        <v>588136</v>
      </c>
      <c r="AV29" s="20">
        <f t="shared" si="76"/>
        <v>620957</v>
      </c>
      <c r="AW29" s="20">
        <f t="shared" si="76"/>
        <v>629590</v>
      </c>
      <c r="AX29" s="20">
        <f t="shared" si="76"/>
        <v>594839</v>
      </c>
      <c r="AY29" s="20">
        <f t="shared" si="76"/>
        <v>643637</v>
      </c>
      <c r="AZ29" s="20">
        <f t="shared" si="76"/>
        <v>643360</v>
      </c>
      <c r="BA29" s="20">
        <f t="shared" si="76"/>
        <v>636733</v>
      </c>
      <c r="BB29" s="20">
        <f t="shared" si="67"/>
        <v>7258221</v>
      </c>
      <c r="BC29" s="18">
        <f>SUM(BC30:BC31)</f>
        <v>635982</v>
      </c>
      <c r="BD29" s="18">
        <f t="shared" ref="BD29:BN29" si="77">SUM(BD30:BD31)</f>
        <v>566895</v>
      </c>
      <c r="BE29" s="20">
        <f t="shared" si="77"/>
        <v>596980</v>
      </c>
      <c r="BF29" s="20">
        <f t="shared" si="77"/>
        <v>600354</v>
      </c>
      <c r="BG29" s="20">
        <f t="shared" si="77"/>
        <v>630286</v>
      </c>
      <c r="BH29" s="20">
        <f t="shared" si="77"/>
        <v>610733</v>
      </c>
      <c r="BI29" s="20">
        <f t="shared" si="77"/>
        <v>633682</v>
      </c>
      <c r="BJ29" s="20">
        <f t="shared" si="77"/>
        <v>649001</v>
      </c>
      <c r="BK29" s="20">
        <f t="shared" si="77"/>
        <v>609774</v>
      </c>
      <c r="BL29" s="20">
        <f t="shared" si="77"/>
        <v>646900</v>
      </c>
      <c r="BM29" s="20">
        <f t="shared" si="77"/>
        <v>651384</v>
      </c>
      <c r="BN29" s="20">
        <f t="shared" si="77"/>
        <v>704367</v>
      </c>
      <c r="BO29" s="20">
        <f t="shared" si="68"/>
        <v>7536338</v>
      </c>
      <c r="BP29" s="18">
        <f>SUM(BP30:BP31)</f>
        <v>676518</v>
      </c>
      <c r="BQ29" s="18">
        <f t="shared" ref="BQ29:CA29" si="78">SUM(BQ30:BQ31)</f>
        <v>603725</v>
      </c>
      <c r="BR29" s="20">
        <f t="shared" si="78"/>
        <v>632551</v>
      </c>
      <c r="BS29" s="20">
        <f t="shared" si="78"/>
        <v>605605</v>
      </c>
      <c r="BT29" s="20">
        <f t="shared" si="78"/>
        <v>652379</v>
      </c>
      <c r="BU29" s="20">
        <f t="shared" si="78"/>
        <v>627244</v>
      </c>
      <c r="BV29" s="20">
        <f t="shared" si="78"/>
        <v>645588</v>
      </c>
      <c r="BW29" s="20">
        <f t="shared" si="78"/>
        <v>658049</v>
      </c>
      <c r="BX29" s="20">
        <f t="shared" si="78"/>
        <v>631312</v>
      </c>
      <c r="BY29" s="20">
        <f t="shared" si="78"/>
        <v>671920</v>
      </c>
      <c r="BZ29" s="20">
        <f t="shared" si="78"/>
        <v>656020</v>
      </c>
      <c r="CA29" s="20">
        <f t="shared" si="78"/>
        <v>676227</v>
      </c>
      <c r="CB29" s="20">
        <f t="shared" si="69"/>
        <v>7737138</v>
      </c>
      <c r="CC29" s="18">
        <v>651019</v>
      </c>
      <c r="CD29" s="18">
        <v>607104</v>
      </c>
      <c r="CE29" s="20">
        <v>650746</v>
      </c>
      <c r="CF29" s="20">
        <v>638588</v>
      </c>
      <c r="CG29" s="20">
        <v>662005</v>
      </c>
      <c r="CH29" s="20">
        <v>657640</v>
      </c>
      <c r="CI29" s="20">
        <v>683578</v>
      </c>
      <c r="CJ29" s="20">
        <v>697741</v>
      </c>
      <c r="CK29" s="20">
        <v>676073</v>
      </c>
      <c r="CL29" s="20">
        <v>714186</v>
      </c>
      <c r="CM29" s="20">
        <v>701117</v>
      </c>
      <c r="CN29" s="20">
        <v>694906</v>
      </c>
      <c r="CO29" s="20">
        <f t="shared" si="70"/>
        <v>8034703</v>
      </c>
      <c r="CP29" s="18">
        <v>668572</v>
      </c>
      <c r="CQ29" s="18">
        <v>666235</v>
      </c>
      <c r="CR29" s="20">
        <v>671677</v>
      </c>
      <c r="CS29" s="20">
        <v>659961</v>
      </c>
      <c r="CT29" s="20">
        <v>663717</v>
      </c>
      <c r="CU29" s="20">
        <v>672163</v>
      </c>
      <c r="CV29" s="20">
        <v>715259</v>
      </c>
      <c r="CW29" s="20">
        <v>727105</v>
      </c>
      <c r="CX29" s="20">
        <v>710721</v>
      </c>
      <c r="CY29" s="20">
        <v>727714</v>
      </c>
      <c r="CZ29" s="20">
        <v>723620</v>
      </c>
      <c r="DA29" s="20">
        <v>767017</v>
      </c>
      <c r="DB29" s="20">
        <f t="shared" si="71"/>
        <v>8373761</v>
      </c>
      <c r="DC29" s="20">
        <f>SUM(DC30:DC31)</f>
        <v>745502</v>
      </c>
      <c r="DD29" s="20">
        <f t="shared" ref="DD29" si="79">SUM(DD30:DD31)</f>
        <v>659667</v>
      </c>
      <c r="DE29" s="59">
        <f t="shared" ref="DE29:DG29" si="80">SUM(DE30:DE31)</f>
        <v>581788</v>
      </c>
      <c r="DF29" s="59">
        <f t="shared" si="80"/>
        <v>660416</v>
      </c>
      <c r="DG29" s="59">
        <f t="shared" si="80"/>
        <v>738618</v>
      </c>
      <c r="DH29" s="59">
        <f t="shared" ref="DH29" si="81">SUM(DH30:DH31)</f>
        <v>718492</v>
      </c>
      <c r="DI29" s="59">
        <f t="shared" ref="DI29" si="82">SUM(DI30:DI31)</f>
        <v>731592</v>
      </c>
      <c r="DJ29" s="59">
        <f t="shared" ref="DJ29" si="83">SUM(DJ30:DJ31)</f>
        <v>740573</v>
      </c>
      <c r="DK29" s="59">
        <f t="shared" ref="DK29" si="84">SUM(DK30:DK31)</f>
        <v>716899</v>
      </c>
      <c r="DL29" s="20">
        <f t="shared" ref="DL29" si="85">SUM(DL30:DL31)</f>
        <v>0</v>
      </c>
      <c r="DM29" s="20">
        <f t="shared" ref="DM29" si="86">SUM(DM30:DM31)</f>
        <v>0</v>
      </c>
      <c r="DN29" s="20">
        <f t="shared" ref="DN29" si="87">SUM(DN30:DN31)</f>
        <v>0</v>
      </c>
      <c r="DO29" s="55">
        <f t="shared" si="72"/>
        <v>6293547</v>
      </c>
    </row>
    <row r="30" spans="2:119" ht="14.25" customHeight="1" x14ac:dyDescent="0.25">
      <c r="B30" s="5" t="s">
        <v>2</v>
      </c>
      <c r="C30" s="18">
        <v>960</v>
      </c>
      <c r="D30" s="18">
        <v>819</v>
      </c>
      <c r="E30" s="18">
        <v>812</v>
      </c>
      <c r="F30" s="18">
        <v>745</v>
      </c>
      <c r="G30" s="18">
        <v>841</v>
      </c>
      <c r="H30" s="18">
        <v>784</v>
      </c>
      <c r="I30" s="18">
        <v>904</v>
      </c>
      <c r="J30" s="18">
        <v>702</v>
      </c>
      <c r="K30" s="18">
        <v>740</v>
      </c>
      <c r="L30" s="18">
        <v>800</v>
      </c>
      <c r="M30" s="18">
        <v>745</v>
      </c>
      <c r="N30" s="18">
        <v>812</v>
      </c>
      <c r="O30" s="20">
        <f t="shared" si="64"/>
        <v>9664</v>
      </c>
      <c r="P30" s="18">
        <v>817</v>
      </c>
      <c r="Q30" s="18">
        <v>717</v>
      </c>
      <c r="R30" s="18">
        <v>746</v>
      </c>
      <c r="S30" s="18">
        <v>791</v>
      </c>
      <c r="T30" s="18">
        <v>819</v>
      </c>
      <c r="U30" s="18">
        <v>848</v>
      </c>
      <c r="V30" s="18">
        <v>976</v>
      </c>
      <c r="W30" s="18">
        <v>829</v>
      </c>
      <c r="X30" s="18">
        <v>804</v>
      </c>
      <c r="Y30" s="18">
        <v>888</v>
      </c>
      <c r="Z30" s="18">
        <v>817</v>
      </c>
      <c r="AA30" s="18">
        <v>872</v>
      </c>
      <c r="AB30" s="20">
        <f t="shared" si="65"/>
        <v>9924</v>
      </c>
      <c r="AC30" s="18">
        <v>1006</v>
      </c>
      <c r="AD30" s="18">
        <v>839</v>
      </c>
      <c r="AE30" s="18">
        <v>1003</v>
      </c>
      <c r="AF30" s="18">
        <v>1035</v>
      </c>
      <c r="AG30" s="18">
        <v>981</v>
      </c>
      <c r="AH30" s="18">
        <v>1058</v>
      </c>
      <c r="AI30" s="18">
        <v>972</v>
      </c>
      <c r="AJ30" s="18">
        <v>1119</v>
      </c>
      <c r="AK30" s="18">
        <v>1191</v>
      </c>
      <c r="AL30" s="18">
        <v>963</v>
      </c>
      <c r="AM30" s="18">
        <v>930</v>
      </c>
      <c r="AN30" s="18">
        <v>955</v>
      </c>
      <c r="AO30" s="20">
        <f t="shared" si="66"/>
        <v>12052</v>
      </c>
      <c r="AP30" s="18">
        <v>1002</v>
      </c>
      <c r="AQ30" s="18">
        <v>1005</v>
      </c>
      <c r="AR30" s="18">
        <v>1178</v>
      </c>
      <c r="AS30" s="18">
        <v>1178</v>
      </c>
      <c r="AT30" s="18">
        <v>1119</v>
      </c>
      <c r="AU30" s="18">
        <v>1071</v>
      </c>
      <c r="AV30" s="18">
        <v>1119</v>
      </c>
      <c r="AW30" s="18">
        <v>1306</v>
      </c>
      <c r="AX30" s="18">
        <v>1160</v>
      </c>
      <c r="AY30" s="18">
        <v>1248</v>
      </c>
      <c r="AZ30" s="18">
        <v>1191</v>
      </c>
      <c r="BA30" s="18">
        <v>1144</v>
      </c>
      <c r="BB30" s="20">
        <f t="shared" si="67"/>
        <v>13721</v>
      </c>
      <c r="BC30" s="18">
        <v>1235</v>
      </c>
      <c r="BD30" s="18">
        <v>1244</v>
      </c>
      <c r="BE30" s="18">
        <v>1292</v>
      </c>
      <c r="BF30" s="18">
        <v>1203</v>
      </c>
      <c r="BG30" s="18">
        <v>1409</v>
      </c>
      <c r="BH30" s="18">
        <v>1329</v>
      </c>
      <c r="BI30" s="18">
        <v>1214</v>
      </c>
      <c r="BJ30" s="18">
        <v>1404</v>
      </c>
      <c r="BK30" s="18">
        <v>1208</v>
      </c>
      <c r="BL30" s="18">
        <v>1169</v>
      </c>
      <c r="BM30" s="18">
        <v>1243</v>
      </c>
      <c r="BN30" s="18">
        <v>1210</v>
      </c>
      <c r="BO30" s="20">
        <f t="shared" si="68"/>
        <v>15160</v>
      </c>
      <c r="BP30" s="18">
        <v>1281</v>
      </c>
      <c r="BQ30" s="18">
        <v>1274</v>
      </c>
      <c r="BR30" s="18">
        <v>1455</v>
      </c>
      <c r="BS30" s="18">
        <v>1400</v>
      </c>
      <c r="BT30" s="18">
        <v>1560</v>
      </c>
      <c r="BU30" s="18">
        <v>1265</v>
      </c>
      <c r="BV30" s="18">
        <v>2340</v>
      </c>
      <c r="BW30" s="18">
        <v>6219</v>
      </c>
      <c r="BX30" s="18">
        <v>1443</v>
      </c>
      <c r="BY30" s="18">
        <v>1430</v>
      </c>
      <c r="BZ30" s="18">
        <v>1434</v>
      </c>
      <c r="CA30" s="18">
        <v>1349</v>
      </c>
      <c r="CB30" s="20">
        <f t="shared" si="69"/>
        <v>22450</v>
      </c>
      <c r="CC30" s="18">
        <v>1648</v>
      </c>
      <c r="CD30" s="18">
        <v>1534</v>
      </c>
      <c r="CE30" s="18">
        <v>1508</v>
      </c>
      <c r="CF30" s="18">
        <v>1679</v>
      </c>
      <c r="CG30" s="18">
        <v>1583</v>
      </c>
      <c r="CH30" s="18">
        <v>1648</v>
      </c>
      <c r="CI30" s="18">
        <v>1716</v>
      </c>
      <c r="CJ30" s="18">
        <v>2345</v>
      </c>
      <c r="CK30" s="18">
        <v>1597</v>
      </c>
      <c r="CL30" s="18">
        <v>1729</v>
      </c>
      <c r="CM30" s="18">
        <v>1645</v>
      </c>
      <c r="CN30" s="18">
        <v>1580</v>
      </c>
      <c r="CO30" s="20">
        <f t="shared" si="70"/>
        <v>20212</v>
      </c>
      <c r="CP30" s="18">
        <v>1849</v>
      </c>
      <c r="CQ30" s="18">
        <v>1785</v>
      </c>
      <c r="CR30" s="18">
        <v>1665</v>
      </c>
      <c r="CS30" s="18">
        <v>1363</v>
      </c>
      <c r="CT30" s="18">
        <v>1454</v>
      </c>
      <c r="CU30" s="18">
        <v>1447</v>
      </c>
      <c r="CV30" s="18">
        <v>1723</v>
      </c>
      <c r="CW30" s="18">
        <v>1756</v>
      </c>
      <c r="CX30" s="18">
        <v>1430</v>
      </c>
      <c r="CY30" s="18">
        <v>1564</v>
      </c>
      <c r="CZ30" s="18">
        <v>1500</v>
      </c>
      <c r="DA30" s="18">
        <v>1561</v>
      </c>
      <c r="DB30" s="20">
        <f t="shared" si="71"/>
        <v>19097</v>
      </c>
      <c r="DC30" s="18">
        <v>1901</v>
      </c>
      <c r="DD30" s="55">
        <v>1734</v>
      </c>
      <c r="DE30" s="72">
        <v>1406</v>
      </c>
      <c r="DF30" s="72">
        <v>1432</v>
      </c>
      <c r="DG30" s="72">
        <v>1542</v>
      </c>
      <c r="DH30" s="72">
        <v>1718</v>
      </c>
      <c r="DI30" s="72">
        <v>1747</v>
      </c>
      <c r="DJ30" s="72">
        <v>1635</v>
      </c>
      <c r="DK30" s="72">
        <v>1509</v>
      </c>
      <c r="DL30" s="55"/>
      <c r="DM30" s="55"/>
      <c r="DN30" s="55"/>
      <c r="DO30" s="55">
        <f t="shared" si="72"/>
        <v>14624</v>
      </c>
    </row>
    <row r="31" spans="2:119" ht="14.25" customHeight="1" x14ac:dyDescent="0.25">
      <c r="B31" s="5" t="s">
        <v>3</v>
      </c>
      <c r="C31" s="18">
        <v>508110</v>
      </c>
      <c r="D31" s="18">
        <v>448647</v>
      </c>
      <c r="E31" s="18">
        <v>467839</v>
      </c>
      <c r="F31" s="18">
        <v>437163</v>
      </c>
      <c r="G31" s="18">
        <v>471988</v>
      </c>
      <c r="H31" s="18">
        <v>466428</v>
      </c>
      <c r="I31" s="18">
        <v>478431</v>
      </c>
      <c r="J31" s="18">
        <v>485013</v>
      </c>
      <c r="K31" s="18">
        <v>462438</v>
      </c>
      <c r="L31" s="18">
        <v>498293</v>
      </c>
      <c r="M31" s="18">
        <v>486958</v>
      </c>
      <c r="N31" s="18">
        <v>518213</v>
      </c>
      <c r="O31" s="20">
        <f t="shared" si="64"/>
        <v>5729521</v>
      </c>
      <c r="P31" s="18">
        <v>486469</v>
      </c>
      <c r="Q31" s="18">
        <v>446232</v>
      </c>
      <c r="R31" s="18">
        <v>491061</v>
      </c>
      <c r="S31" s="18">
        <v>464672</v>
      </c>
      <c r="T31" s="18">
        <v>487867</v>
      </c>
      <c r="U31" s="18">
        <v>506651</v>
      </c>
      <c r="V31" s="18">
        <v>536784</v>
      </c>
      <c r="W31" s="18">
        <v>553549</v>
      </c>
      <c r="X31" s="18">
        <v>545303</v>
      </c>
      <c r="Y31" s="18">
        <v>557868</v>
      </c>
      <c r="Z31" s="18">
        <v>559957</v>
      </c>
      <c r="AA31" s="18">
        <v>586422</v>
      </c>
      <c r="AB31" s="20">
        <f t="shared" si="65"/>
        <v>6222835</v>
      </c>
      <c r="AC31" s="18">
        <v>561885</v>
      </c>
      <c r="AD31" s="18">
        <v>514884</v>
      </c>
      <c r="AE31" s="18">
        <v>559689</v>
      </c>
      <c r="AF31" s="18">
        <v>536779</v>
      </c>
      <c r="AG31" s="18">
        <v>589901</v>
      </c>
      <c r="AH31" s="18">
        <v>566339</v>
      </c>
      <c r="AI31" s="18">
        <v>571647</v>
      </c>
      <c r="AJ31" s="18">
        <v>599842</v>
      </c>
      <c r="AK31" s="18">
        <v>573263</v>
      </c>
      <c r="AL31" s="18">
        <v>591550</v>
      </c>
      <c r="AM31" s="18">
        <v>577142</v>
      </c>
      <c r="AN31" s="18">
        <v>610085</v>
      </c>
      <c r="AO31" s="20">
        <f t="shared" si="66"/>
        <v>6853006</v>
      </c>
      <c r="AP31" s="18">
        <v>597961</v>
      </c>
      <c r="AQ31" s="18">
        <v>560611</v>
      </c>
      <c r="AR31" s="18">
        <v>596890</v>
      </c>
      <c r="AS31" s="18">
        <v>551909</v>
      </c>
      <c r="AT31" s="18">
        <v>588116</v>
      </c>
      <c r="AU31" s="18">
        <v>587065</v>
      </c>
      <c r="AV31" s="18">
        <v>619838</v>
      </c>
      <c r="AW31" s="18">
        <v>628284</v>
      </c>
      <c r="AX31" s="18">
        <v>593679</v>
      </c>
      <c r="AY31" s="18">
        <v>642389</v>
      </c>
      <c r="AZ31" s="18">
        <v>642169</v>
      </c>
      <c r="BA31" s="18">
        <v>635589</v>
      </c>
      <c r="BB31" s="20">
        <f t="shared" si="67"/>
        <v>7244500</v>
      </c>
      <c r="BC31" s="18">
        <v>634747</v>
      </c>
      <c r="BD31" s="18">
        <v>565651</v>
      </c>
      <c r="BE31" s="18">
        <v>595688</v>
      </c>
      <c r="BF31" s="18">
        <v>599151</v>
      </c>
      <c r="BG31" s="18">
        <v>628877</v>
      </c>
      <c r="BH31" s="18">
        <v>609404</v>
      </c>
      <c r="BI31" s="18">
        <v>632468</v>
      </c>
      <c r="BJ31" s="18">
        <v>647597</v>
      </c>
      <c r="BK31" s="18">
        <v>608566</v>
      </c>
      <c r="BL31" s="18">
        <v>645731</v>
      </c>
      <c r="BM31" s="18">
        <v>650141</v>
      </c>
      <c r="BN31" s="18">
        <v>703157</v>
      </c>
      <c r="BO31" s="20">
        <f t="shared" si="68"/>
        <v>7521178</v>
      </c>
      <c r="BP31" s="18">
        <v>675237</v>
      </c>
      <c r="BQ31" s="18">
        <v>602451</v>
      </c>
      <c r="BR31" s="18">
        <v>631096</v>
      </c>
      <c r="BS31" s="18">
        <v>604205</v>
      </c>
      <c r="BT31" s="18">
        <v>650819</v>
      </c>
      <c r="BU31" s="18">
        <v>625979</v>
      </c>
      <c r="BV31" s="18">
        <v>643248</v>
      </c>
      <c r="BW31" s="18">
        <v>651830</v>
      </c>
      <c r="BX31" s="18">
        <v>629869</v>
      </c>
      <c r="BY31" s="18">
        <v>670490</v>
      </c>
      <c r="BZ31" s="18">
        <v>654586</v>
      </c>
      <c r="CA31" s="18">
        <v>674878</v>
      </c>
      <c r="CB31" s="20">
        <f t="shared" si="69"/>
        <v>7714688</v>
      </c>
      <c r="CC31" s="18">
        <v>649371</v>
      </c>
      <c r="CD31" s="18">
        <v>605570</v>
      </c>
      <c r="CE31" s="18">
        <v>649238</v>
      </c>
      <c r="CF31" s="18">
        <v>636909</v>
      </c>
      <c r="CG31" s="18">
        <v>660422</v>
      </c>
      <c r="CH31" s="18">
        <v>655992</v>
      </c>
      <c r="CI31" s="18">
        <v>681862</v>
      </c>
      <c r="CJ31" s="18">
        <v>695396</v>
      </c>
      <c r="CK31" s="18">
        <v>674476</v>
      </c>
      <c r="CL31" s="18">
        <v>712457</v>
      </c>
      <c r="CM31" s="18">
        <v>699472</v>
      </c>
      <c r="CN31" s="18">
        <v>693326</v>
      </c>
      <c r="CO31" s="20">
        <f t="shared" si="70"/>
        <v>8014491</v>
      </c>
      <c r="CP31" s="18">
        <v>666723</v>
      </c>
      <c r="CQ31" s="18">
        <v>664450</v>
      </c>
      <c r="CR31" s="18">
        <v>670012</v>
      </c>
      <c r="CS31" s="18">
        <v>658598</v>
      </c>
      <c r="CT31" s="18">
        <v>662263</v>
      </c>
      <c r="CU31" s="18">
        <v>670716</v>
      </c>
      <c r="CV31" s="18">
        <v>713536</v>
      </c>
      <c r="CW31" s="18">
        <v>725349</v>
      </c>
      <c r="CX31" s="18">
        <v>709291</v>
      </c>
      <c r="CY31" s="18">
        <v>726150</v>
      </c>
      <c r="CZ31" s="18">
        <v>722120</v>
      </c>
      <c r="DA31" s="18">
        <v>765456</v>
      </c>
      <c r="DB31" s="20">
        <f t="shared" si="71"/>
        <v>8354664</v>
      </c>
      <c r="DC31" s="18">
        <v>743601</v>
      </c>
      <c r="DD31" s="55">
        <v>657933</v>
      </c>
      <c r="DE31" s="73">
        <v>580382</v>
      </c>
      <c r="DF31" s="73">
        <v>658984</v>
      </c>
      <c r="DG31" s="73">
        <v>737076</v>
      </c>
      <c r="DH31" s="73">
        <v>716774</v>
      </c>
      <c r="DI31" s="73">
        <v>729845</v>
      </c>
      <c r="DJ31" s="73">
        <v>738938</v>
      </c>
      <c r="DK31" s="73">
        <v>715390</v>
      </c>
      <c r="DL31" s="55"/>
      <c r="DM31" s="55"/>
      <c r="DN31" s="55"/>
      <c r="DO31" s="55">
        <f t="shared" si="72"/>
        <v>6278923</v>
      </c>
    </row>
    <row r="32" spans="2:119" ht="14.25" customHeight="1" x14ac:dyDescent="0.25">
      <c r="B32" s="4" t="s">
        <v>55</v>
      </c>
      <c r="C32" s="18">
        <f>SUM(C33:C34)</f>
        <v>139042</v>
      </c>
      <c r="D32" s="18">
        <f t="shared" ref="D32:N32" si="88">SUM(D33:D34)</f>
        <v>130909</v>
      </c>
      <c r="E32" s="20">
        <f t="shared" si="88"/>
        <v>128007</v>
      </c>
      <c r="F32" s="20">
        <f t="shared" si="88"/>
        <v>135818</v>
      </c>
      <c r="G32" s="20">
        <f t="shared" si="88"/>
        <v>130560</v>
      </c>
      <c r="H32" s="20">
        <f t="shared" si="88"/>
        <v>129818</v>
      </c>
      <c r="I32" s="20">
        <f t="shared" si="88"/>
        <v>151368</v>
      </c>
      <c r="J32" s="20">
        <f t="shared" si="88"/>
        <v>138256</v>
      </c>
      <c r="K32" s="20">
        <f t="shared" si="88"/>
        <v>128237</v>
      </c>
      <c r="L32" s="20">
        <f t="shared" si="88"/>
        <v>136639</v>
      </c>
      <c r="M32" s="20">
        <f t="shared" si="88"/>
        <v>132162</v>
      </c>
      <c r="N32" s="20">
        <f t="shared" si="88"/>
        <v>154659</v>
      </c>
      <c r="O32" s="20">
        <f t="shared" si="64"/>
        <v>1635475</v>
      </c>
      <c r="P32" s="18">
        <f>SUM(P33:P34)</f>
        <v>160613</v>
      </c>
      <c r="Q32" s="18">
        <f t="shared" ref="Q32:AA32" si="89">SUM(Q33:Q34)</f>
        <v>151455</v>
      </c>
      <c r="R32" s="20">
        <f t="shared" si="89"/>
        <v>147512</v>
      </c>
      <c r="S32" s="20">
        <f t="shared" si="89"/>
        <v>161149</v>
      </c>
      <c r="T32" s="20">
        <f t="shared" si="89"/>
        <v>152123</v>
      </c>
      <c r="U32" s="20">
        <f t="shared" si="89"/>
        <v>142242</v>
      </c>
      <c r="V32" s="20">
        <f t="shared" si="89"/>
        <v>164076</v>
      </c>
      <c r="W32" s="20">
        <f t="shared" si="89"/>
        <v>162491</v>
      </c>
      <c r="X32" s="20">
        <f t="shared" si="89"/>
        <v>141756</v>
      </c>
      <c r="Y32" s="20">
        <f t="shared" si="89"/>
        <v>163169</v>
      </c>
      <c r="Z32" s="20">
        <f t="shared" si="89"/>
        <v>150008</v>
      </c>
      <c r="AA32" s="20">
        <f t="shared" si="89"/>
        <v>177730</v>
      </c>
      <c r="AB32" s="20">
        <f t="shared" si="65"/>
        <v>1874324</v>
      </c>
      <c r="AC32" s="18">
        <f>SUM(AC33:AC34)</f>
        <v>193784</v>
      </c>
      <c r="AD32" s="18">
        <f t="shared" ref="AD32:AN32" si="90">SUM(AD33:AD34)</f>
        <v>175478</v>
      </c>
      <c r="AE32" s="20">
        <f t="shared" si="90"/>
        <v>173128</v>
      </c>
      <c r="AF32" s="20">
        <f t="shared" si="90"/>
        <v>184507</v>
      </c>
      <c r="AG32" s="20">
        <f t="shared" si="90"/>
        <v>166409</v>
      </c>
      <c r="AH32" s="20">
        <f t="shared" si="90"/>
        <v>169216</v>
      </c>
      <c r="AI32" s="20">
        <f t="shared" si="90"/>
        <v>193759</v>
      </c>
      <c r="AJ32" s="20">
        <f t="shared" si="90"/>
        <v>186913</v>
      </c>
      <c r="AK32" s="20">
        <f t="shared" si="90"/>
        <v>164683</v>
      </c>
      <c r="AL32" s="20">
        <f t="shared" si="90"/>
        <v>184438</v>
      </c>
      <c r="AM32" s="20">
        <f t="shared" si="90"/>
        <v>168927</v>
      </c>
      <c r="AN32" s="20">
        <f t="shared" si="90"/>
        <v>200842</v>
      </c>
      <c r="AO32" s="20">
        <f t="shared" si="66"/>
        <v>2162084</v>
      </c>
      <c r="AP32" s="18">
        <f>SUM(AP33:AP34)</f>
        <v>212990</v>
      </c>
      <c r="AQ32" s="18">
        <f t="shared" ref="AQ32:BA32" si="91">SUM(AQ33:AQ34)</f>
        <v>203829</v>
      </c>
      <c r="AR32" s="20">
        <f t="shared" si="91"/>
        <v>188869</v>
      </c>
      <c r="AS32" s="20">
        <f t="shared" si="91"/>
        <v>214364</v>
      </c>
      <c r="AT32" s="20">
        <f t="shared" si="91"/>
        <v>195820</v>
      </c>
      <c r="AU32" s="20">
        <f t="shared" si="91"/>
        <v>185792</v>
      </c>
      <c r="AV32" s="20">
        <f t="shared" si="91"/>
        <v>210461</v>
      </c>
      <c r="AW32" s="20">
        <f t="shared" si="91"/>
        <v>210407</v>
      </c>
      <c r="AX32" s="20">
        <f t="shared" si="91"/>
        <v>196961</v>
      </c>
      <c r="AY32" s="20">
        <f t="shared" si="91"/>
        <v>212119</v>
      </c>
      <c r="AZ32" s="20">
        <f t="shared" si="91"/>
        <v>192558</v>
      </c>
      <c r="BA32" s="20">
        <f t="shared" si="91"/>
        <v>220718</v>
      </c>
      <c r="BB32" s="20">
        <f t="shared" si="67"/>
        <v>2444888</v>
      </c>
      <c r="BC32" s="18">
        <f>SUM(BC33:BC34)</f>
        <v>231666</v>
      </c>
      <c r="BD32" s="18">
        <f t="shared" ref="BD32:BN32" si="92">SUM(BD33:BD34)</f>
        <v>217969</v>
      </c>
      <c r="BE32" s="20">
        <f t="shared" si="92"/>
        <v>236999</v>
      </c>
      <c r="BF32" s="20">
        <f t="shared" si="92"/>
        <v>188128</v>
      </c>
      <c r="BG32" s="20">
        <f t="shared" si="92"/>
        <v>206971</v>
      </c>
      <c r="BH32" s="20">
        <f t="shared" si="92"/>
        <v>204115</v>
      </c>
      <c r="BI32" s="20">
        <f t="shared" si="92"/>
        <v>225531</v>
      </c>
      <c r="BJ32" s="20">
        <f t="shared" si="92"/>
        <v>223534</v>
      </c>
      <c r="BK32" s="20">
        <f t="shared" si="92"/>
        <v>203600</v>
      </c>
      <c r="BL32" s="20">
        <f t="shared" si="92"/>
        <v>219135</v>
      </c>
      <c r="BM32" s="20">
        <f t="shared" si="92"/>
        <v>207708</v>
      </c>
      <c r="BN32" s="20">
        <f t="shared" si="92"/>
        <v>240409</v>
      </c>
      <c r="BO32" s="20">
        <f t="shared" si="68"/>
        <v>2605765</v>
      </c>
      <c r="BP32" s="18">
        <f>SUM(BP33:BP34)</f>
        <v>249499</v>
      </c>
      <c r="BQ32" s="18">
        <f t="shared" ref="BQ32:CA32" si="93">SUM(BQ33:BQ34)</f>
        <v>232007</v>
      </c>
      <c r="BR32" s="20">
        <f t="shared" si="93"/>
        <v>227917</v>
      </c>
      <c r="BS32" s="20">
        <f t="shared" si="93"/>
        <v>237559</v>
      </c>
      <c r="BT32" s="20">
        <f t="shared" si="93"/>
        <v>218585</v>
      </c>
      <c r="BU32" s="20">
        <f t="shared" si="93"/>
        <v>208348</v>
      </c>
      <c r="BV32" s="20">
        <f t="shared" si="93"/>
        <v>242420</v>
      </c>
      <c r="BW32" s="20">
        <f t="shared" si="93"/>
        <v>225809</v>
      </c>
      <c r="BX32" s="20">
        <f t="shared" si="93"/>
        <v>205687</v>
      </c>
      <c r="BY32" s="20">
        <f t="shared" si="93"/>
        <v>230663</v>
      </c>
      <c r="BZ32" s="20">
        <f t="shared" si="93"/>
        <v>217387</v>
      </c>
      <c r="CA32" s="20">
        <f t="shared" si="93"/>
        <v>261224</v>
      </c>
      <c r="CB32" s="20">
        <f t="shared" si="69"/>
        <v>2757105</v>
      </c>
      <c r="CC32" s="18">
        <v>285584</v>
      </c>
      <c r="CD32" s="18">
        <v>265751</v>
      </c>
      <c r="CE32" s="20">
        <v>255961</v>
      </c>
      <c r="CF32" s="20">
        <v>279138</v>
      </c>
      <c r="CG32" s="20">
        <v>258443</v>
      </c>
      <c r="CH32" s="20">
        <v>237193</v>
      </c>
      <c r="CI32" s="20">
        <v>287893</v>
      </c>
      <c r="CJ32" s="20">
        <v>272824</v>
      </c>
      <c r="CK32" s="20">
        <v>241263</v>
      </c>
      <c r="CL32" s="20">
        <v>274322</v>
      </c>
      <c r="CM32" s="20">
        <v>245420</v>
      </c>
      <c r="CN32" s="20">
        <v>299718</v>
      </c>
      <c r="CO32" s="20">
        <f t="shared" si="70"/>
        <v>3203510</v>
      </c>
      <c r="CP32" s="18">
        <v>337381</v>
      </c>
      <c r="CQ32" s="18">
        <v>314411</v>
      </c>
      <c r="CR32" s="20">
        <v>343079</v>
      </c>
      <c r="CS32" s="20">
        <v>257485</v>
      </c>
      <c r="CT32" s="20">
        <v>284688</v>
      </c>
      <c r="CU32" s="20">
        <v>262032</v>
      </c>
      <c r="CV32" s="20">
        <v>329213</v>
      </c>
      <c r="CW32" s="20">
        <v>303059</v>
      </c>
      <c r="CX32" s="20">
        <v>268093</v>
      </c>
      <c r="CY32" s="20">
        <v>297750</v>
      </c>
      <c r="CZ32" s="20">
        <v>290532</v>
      </c>
      <c r="DA32" s="20">
        <v>320589</v>
      </c>
      <c r="DB32" s="20">
        <f t="shared" si="71"/>
        <v>3608312</v>
      </c>
      <c r="DC32" s="20">
        <f>SUM(DC33:DC34)</f>
        <v>341848</v>
      </c>
      <c r="DD32" s="20">
        <f t="shared" ref="DD32" si="94">SUM(DD33:DD34)</f>
        <v>334030</v>
      </c>
      <c r="DE32" s="59">
        <f t="shared" ref="DE32:DG32" si="95">SUM(DE33:DE34)</f>
        <v>278196</v>
      </c>
      <c r="DF32" s="59">
        <f t="shared" si="95"/>
        <v>307246</v>
      </c>
      <c r="DG32" s="59">
        <f t="shared" si="95"/>
        <v>324741</v>
      </c>
      <c r="DH32" s="59">
        <f t="shared" ref="DH32" si="96">SUM(DH33:DH34)</f>
        <v>311302</v>
      </c>
      <c r="DI32" s="59">
        <f t="shared" ref="DI32" si="97">SUM(DI33:DI34)</f>
        <v>377525</v>
      </c>
      <c r="DJ32" s="59">
        <f t="shared" ref="DJ32" si="98">SUM(DJ33:DJ34)</f>
        <v>336515</v>
      </c>
      <c r="DK32" s="59">
        <f t="shared" ref="DK32" si="99">SUM(DK33:DK34)</f>
        <v>292672</v>
      </c>
      <c r="DL32" s="20">
        <f t="shared" ref="DL32" si="100">SUM(DL33:DL34)</f>
        <v>0</v>
      </c>
      <c r="DM32" s="20">
        <f t="shared" ref="DM32" si="101">SUM(DM33:DM34)</f>
        <v>0</v>
      </c>
      <c r="DN32" s="20">
        <f t="shared" ref="DN32" si="102">SUM(DN33:DN34)</f>
        <v>0</v>
      </c>
      <c r="DO32" s="55">
        <f t="shared" si="72"/>
        <v>2904075</v>
      </c>
    </row>
    <row r="33" spans="2:119" ht="14.25" customHeight="1" x14ac:dyDescent="0.25">
      <c r="B33" s="5" t="s">
        <v>2</v>
      </c>
      <c r="C33" s="18">
        <v>101472</v>
      </c>
      <c r="D33" s="18">
        <v>95245</v>
      </c>
      <c r="E33" s="18">
        <v>89844</v>
      </c>
      <c r="F33" s="18">
        <v>101252</v>
      </c>
      <c r="G33" s="18">
        <v>92318</v>
      </c>
      <c r="H33" s="18">
        <v>86139</v>
      </c>
      <c r="I33" s="18">
        <v>106790</v>
      </c>
      <c r="J33" s="18">
        <v>94558</v>
      </c>
      <c r="K33" s="18">
        <v>85807</v>
      </c>
      <c r="L33" s="18">
        <v>96570</v>
      </c>
      <c r="M33" s="18">
        <v>89895</v>
      </c>
      <c r="N33" s="18">
        <v>110303</v>
      </c>
      <c r="O33" s="20">
        <f t="shared" si="64"/>
        <v>1150193</v>
      </c>
      <c r="P33" s="18">
        <v>119103</v>
      </c>
      <c r="Q33" s="18">
        <v>108565</v>
      </c>
      <c r="R33" s="18">
        <v>101854</v>
      </c>
      <c r="S33" s="18">
        <v>120083</v>
      </c>
      <c r="T33" s="18">
        <v>106700</v>
      </c>
      <c r="U33" s="18">
        <v>100422</v>
      </c>
      <c r="V33" s="18">
        <v>121483</v>
      </c>
      <c r="W33" s="18">
        <v>121350</v>
      </c>
      <c r="X33" s="18">
        <v>103619</v>
      </c>
      <c r="Y33" s="18">
        <v>122661</v>
      </c>
      <c r="Z33" s="18">
        <v>109593</v>
      </c>
      <c r="AA33" s="18">
        <v>135597</v>
      </c>
      <c r="AB33" s="20">
        <f t="shared" si="65"/>
        <v>1371030</v>
      </c>
      <c r="AC33" s="18">
        <v>147039</v>
      </c>
      <c r="AD33" s="18">
        <v>132689</v>
      </c>
      <c r="AE33" s="18">
        <v>125290</v>
      </c>
      <c r="AF33" s="18">
        <v>143946</v>
      </c>
      <c r="AG33" s="18">
        <v>127109</v>
      </c>
      <c r="AH33" s="18">
        <v>123507</v>
      </c>
      <c r="AI33" s="18">
        <v>150747</v>
      </c>
      <c r="AJ33" s="18">
        <v>140440</v>
      </c>
      <c r="AK33" s="18">
        <v>125299</v>
      </c>
      <c r="AL33" s="18">
        <v>141701</v>
      </c>
      <c r="AM33" s="18">
        <v>129021</v>
      </c>
      <c r="AN33" s="18">
        <v>155243</v>
      </c>
      <c r="AO33" s="20">
        <f t="shared" si="66"/>
        <v>1642031</v>
      </c>
      <c r="AP33" s="18">
        <v>167951</v>
      </c>
      <c r="AQ33" s="18">
        <v>160726</v>
      </c>
      <c r="AR33" s="18">
        <v>147825</v>
      </c>
      <c r="AS33" s="18">
        <v>173590</v>
      </c>
      <c r="AT33" s="18">
        <v>149274</v>
      </c>
      <c r="AU33" s="18">
        <v>142346</v>
      </c>
      <c r="AV33" s="18">
        <v>165693</v>
      </c>
      <c r="AW33" s="18">
        <v>162359</v>
      </c>
      <c r="AX33" s="18">
        <v>153929</v>
      </c>
      <c r="AY33" s="18">
        <v>167276</v>
      </c>
      <c r="AZ33" s="18">
        <v>149363</v>
      </c>
      <c r="BA33" s="18">
        <v>178989</v>
      </c>
      <c r="BB33" s="20">
        <f t="shared" si="67"/>
        <v>1919321</v>
      </c>
      <c r="BC33" s="18">
        <v>188258</v>
      </c>
      <c r="BD33" s="18">
        <v>174856</v>
      </c>
      <c r="BE33" s="18">
        <v>196618</v>
      </c>
      <c r="BF33" s="18">
        <v>150896</v>
      </c>
      <c r="BG33" s="18">
        <v>165542</v>
      </c>
      <c r="BH33" s="18">
        <v>161242</v>
      </c>
      <c r="BI33" s="18">
        <v>183598</v>
      </c>
      <c r="BJ33" s="18">
        <v>180835</v>
      </c>
      <c r="BK33" s="18">
        <v>163646</v>
      </c>
      <c r="BL33" s="18">
        <v>177245</v>
      </c>
      <c r="BM33" s="18">
        <v>168131</v>
      </c>
      <c r="BN33" s="18">
        <v>196704</v>
      </c>
      <c r="BO33" s="20">
        <f t="shared" si="68"/>
        <v>2107571</v>
      </c>
      <c r="BP33" s="18">
        <v>205214</v>
      </c>
      <c r="BQ33" s="18">
        <v>190407</v>
      </c>
      <c r="BR33" s="18">
        <v>182649</v>
      </c>
      <c r="BS33" s="18">
        <v>199464</v>
      </c>
      <c r="BT33" s="18">
        <v>176750</v>
      </c>
      <c r="BU33" s="18">
        <v>164914</v>
      </c>
      <c r="BV33" s="18">
        <v>203108</v>
      </c>
      <c r="BW33" s="18">
        <v>188510</v>
      </c>
      <c r="BX33" s="18">
        <v>169111</v>
      </c>
      <c r="BY33" s="18">
        <v>191341</v>
      </c>
      <c r="BZ33" s="18">
        <v>179781</v>
      </c>
      <c r="CA33" s="18">
        <v>221357</v>
      </c>
      <c r="CB33" s="20">
        <f t="shared" si="69"/>
        <v>2272606</v>
      </c>
      <c r="CC33" s="18">
        <v>246418</v>
      </c>
      <c r="CD33" s="18">
        <v>227756</v>
      </c>
      <c r="CE33" s="18">
        <v>213053</v>
      </c>
      <c r="CF33" s="18">
        <v>235481</v>
      </c>
      <c r="CG33" s="18">
        <v>219656</v>
      </c>
      <c r="CH33" s="18">
        <v>197601</v>
      </c>
      <c r="CI33" s="18">
        <v>247422</v>
      </c>
      <c r="CJ33" s="18">
        <v>228551</v>
      </c>
      <c r="CK33" s="18">
        <v>201052</v>
      </c>
      <c r="CL33" s="18">
        <v>233315</v>
      </c>
      <c r="CM33" s="18">
        <v>207305</v>
      </c>
      <c r="CN33" s="18">
        <v>257991</v>
      </c>
      <c r="CO33" s="20">
        <f t="shared" si="70"/>
        <v>2715601</v>
      </c>
      <c r="CP33" s="18">
        <v>292342</v>
      </c>
      <c r="CQ33" s="18">
        <v>270702</v>
      </c>
      <c r="CR33" s="18">
        <v>294393</v>
      </c>
      <c r="CS33" s="18">
        <v>219178</v>
      </c>
      <c r="CT33" s="18">
        <v>240622</v>
      </c>
      <c r="CU33" s="18">
        <v>223710</v>
      </c>
      <c r="CV33" s="18">
        <v>290815</v>
      </c>
      <c r="CW33" s="18">
        <v>261527</v>
      </c>
      <c r="CX33" s="18">
        <v>232599</v>
      </c>
      <c r="CY33" s="18">
        <v>256366</v>
      </c>
      <c r="CZ33" s="18">
        <v>252379</v>
      </c>
      <c r="DA33" s="18">
        <v>274208</v>
      </c>
      <c r="DB33" s="20">
        <f t="shared" si="71"/>
        <v>3108841</v>
      </c>
      <c r="DC33" s="18">
        <v>292761</v>
      </c>
      <c r="DD33" s="55">
        <v>276568</v>
      </c>
      <c r="DE33" s="72">
        <v>240645</v>
      </c>
      <c r="DF33" s="72">
        <v>269338</v>
      </c>
      <c r="DG33" s="72">
        <v>258293</v>
      </c>
      <c r="DH33" s="72">
        <v>247595</v>
      </c>
      <c r="DI33" s="72">
        <v>318371</v>
      </c>
      <c r="DJ33" s="72">
        <v>279961</v>
      </c>
      <c r="DK33" s="72">
        <v>244465</v>
      </c>
      <c r="DL33" s="55"/>
      <c r="DM33" s="55"/>
      <c r="DN33" s="55"/>
      <c r="DO33" s="55">
        <f t="shared" si="72"/>
        <v>2427997</v>
      </c>
    </row>
    <row r="34" spans="2:119" ht="14.25" customHeight="1" x14ac:dyDescent="0.25">
      <c r="B34" s="5" t="s">
        <v>3</v>
      </c>
      <c r="C34" s="18">
        <v>37570</v>
      </c>
      <c r="D34" s="18">
        <v>35664</v>
      </c>
      <c r="E34" s="18">
        <v>38163</v>
      </c>
      <c r="F34" s="18">
        <v>34566</v>
      </c>
      <c r="G34" s="18">
        <v>38242</v>
      </c>
      <c r="H34" s="18">
        <v>43679</v>
      </c>
      <c r="I34" s="18">
        <v>44578</v>
      </c>
      <c r="J34" s="18">
        <v>43698</v>
      </c>
      <c r="K34" s="18">
        <v>42430</v>
      </c>
      <c r="L34" s="18">
        <v>40069</v>
      </c>
      <c r="M34" s="18">
        <v>42267</v>
      </c>
      <c r="N34" s="18">
        <v>44356</v>
      </c>
      <c r="O34" s="20">
        <f t="shared" si="64"/>
        <v>485282</v>
      </c>
      <c r="P34" s="18">
        <v>41510</v>
      </c>
      <c r="Q34" s="18">
        <v>42890</v>
      </c>
      <c r="R34" s="18">
        <v>45658</v>
      </c>
      <c r="S34" s="18">
        <v>41066</v>
      </c>
      <c r="T34" s="18">
        <v>45423</v>
      </c>
      <c r="U34" s="18">
        <v>41820</v>
      </c>
      <c r="V34" s="18">
        <v>42593</v>
      </c>
      <c r="W34" s="18">
        <v>41141</v>
      </c>
      <c r="X34" s="18">
        <v>38137</v>
      </c>
      <c r="Y34" s="18">
        <v>40508</v>
      </c>
      <c r="Z34" s="18">
        <v>40415</v>
      </c>
      <c r="AA34" s="18">
        <v>42133</v>
      </c>
      <c r="AB34" s="20">
        <f t="shared" si="65"/>
        <v>503294</v>
      </c>
      <c r="AC34" s="18">
        <v>46745</v>
      </c>
      <c r="AD34" s="18">
        <v>42789</v>
      </c>
      <c r="AE34" s="18">
        <v>47838</v>
      </c>
      <c r="AF34" s="18">
        <v>40561</v>
      </c>
      <c r="AG34" s="18">
        <v>39300</v>
      </c>
      <c r="AH34" s="18">
        <v>45709</v>
      </c>
      <c r="AI34" s="18">
        <v>43012</v>
      </c>
      <c r="AJ34" s="18">
        <v>46473</v>
      </c>
      <c r="AK34" s="18">
        <v>39384</v>
      </c>
      <c r="AL34" s="18">
        <v>42737</v>
      </c>
      <c r="AM34" s="18">
        <v>39906</v>
      </c>
      <c r="AN34" s="18">
        <v>45599</v>
      </c>
      <c r="AO34" s="20">
        <f t="shared" si="66"/>
        <v>520053</v>
      </c>
      <c r="AP34" s="18">
        <v>45039</v>
      </c>
      <c r="AQ34" s="18">
        <v>43103</v>
      </c>
      <c r="AR34" s="18">
        <v>41044</v>
      </c>
      <c r="AS34" s="18">
        <v>40774</v>
      </c>
      <c r="AT34" s="18">
        <v>46546</v>
      </c>
      <c r="AU34" s="18">
        <v>43446</v>
      </c>
      <c r="AV34" s="18">
        <v>44768</v>
      </c>
      <c r="AW34" s="18">
        <v>48048</v>
      </c>
      <c r="AX34" s="18">
        <v>43032</v>
      </c>
      <c r="AY34" s="18">
        <v>44843</v>
      </c>
      <c r="AZ34" s="18">
        <v>43195</v>
      </c>
      <c r="BA34" s="18">
        <v>41729</v>
      </c>
      <c r="BB34" s="20">
        <f t="shared" si="67"/>
        <v>525567</v>
      </c>
      <c r="BC34" s="18">
        <v>43408</v>
      </c>
      <c r="BD34" s="18">
        <v>43113</v>
      </c>
      <c r="BE34" s="18">
        <v>40381</v>
      </c>
      <c r="BF34" s="18">
        <v>37232</v>
      </c>
      <c r="BG34" s="18">
        <v>41429</v>
      </c>
      <c r="BH34" s="18">
        <v>42873</v>
      </c>
      <c r="BI34" s="18">
        <v>41933</v>
      </c>
      <c r="BJ34" s="18">
        <v>42699</v>
      </c>
      <c r="BK34" s="18">
        <v>39954</v>
      </c>
      <c r="BL34" s="18">
        <v>41890</v>
      </c>
      <c r="BM34" s="18">
        <v>39577</v>
      </c>
      <c r="BN34" s="18">
        <v>43705</v>
      </c>
      <c r="BO34" s="20">
        <f t="shared" si="68"/>
        <v>498194</v>
      </c>
      <c r="BP34" s="18">
        <v>44285</v>
      </c>
      <c r="BQ34" s="18">
        <v>41600</v>
      </c>
      <c r="BR34" s="18">
        <v>45268</v>
      </c>
      <c r="BS34" s="18">
        <v>38095</v>
      </c>
      <c r="BT34" s="18">
        <v>41835</v>
      </c>
      <c r="BU34" s="18">
        <v>43434</v>
      </c>
      <c r="BV34" s="18">
        <v>39312</v>
      </c>
      <c r="BW34" s="18">
        <v>37299</v>
      </c>
      <c r="BX34" s="18">
        <v>36576</v>
      </c>
      <c r="BY34" s="18">
        <v>39322</v>
      </c>
      <c r="BZ34" s="18">
        <v>37606</v>
      </c>
      <c r="CA34" s="18">
        <v>39867</v>
      </c>
      <c r="CB34" s="20">
        <f t="shared" si="69"/>
        <v>484499</v>
      </c>
      <c r="CC34" s="18">
        <v>39166</v>
      </c>
      <c r="CD34" s="18">
        <v>37995</v>
      </c>
      <c r="CE34" s="18">
        <v>42908</v>
      </c>
      <c r="CF34" s="18">
        <v>43657</v>
      </c>
      <c r="CG34" s="18">
        <v>38787</v>
      </c>
      <c r="CH34" s="18">
        <v>39592</v>
      </c>
      <c r="CI34" s="18">
        <v>40471</v>
      </c>
      <c r="CJ34" s="18">
        <v>44273</v>
      </c>
      <c r="CK34" s="18">
        <v>40211</v>
      </c>
      <c r="CL34" s="18">
        <v>41007</v>
      </c>
      <c r="CM34" s="18">
        <v>38115</v>
      </c>
      <c r="CN34" s="18">
        <v>41727</v>
      </c>
      <c r="CO34" s="20">
        <f t="shared" si="70"/>
        <v>487909</v>
      </c>
      <c r="CP34" s="18">
        <v>45039</v>
      </c>
      <c r="CQ34" s="18">
        <v>43709</v>
      </c>
      <c r="CR34" s="18">
        <v>48686</v>
      </c>
      <c r="CS34" s="18">
        <v>38307</v>
      </c>
      <c r="CT34" s="18">
        <v>44066</v>
      </c>
      <c r="CU34" s="18">
        <v>38322</v>
      </c>
      <c r="CV34" s="18">
        <v>38398</v>
      </c>
      <c r="CW34" s="18">
        <v>41532</v>
      </c>
      <c r="CX34" s="18">
        <v>35494</v>
      </c>
      <c r="CY34" s="18">
        <v>41384</v>
      </c>
      <c r="CZ34" s="18">
        <v>38153</v>
      </c>
      <c r="DA34" s="18">
        <v>46381</v>
      </c>
      <c r="DB34" s="20">
        <f t="shared" si="71"/>
        <v>499471</v>
      </c>
      <c r="DC34" s="18">
        <v>49087</v>
      </c>
      <c r="DD34" s="55">
        <v>57462</v>
      </c>
      <c r="DE34" s="73">
        <v>37551</v>
      </c>
      <c r="DF34" s="73">
        <v>37908</v>
      </c>
      <c r="DG34" s="73">
        <v>66448</v>
      </c>
      <c r="DH34" s="73">
        <v>63707</v>
      </c>
      <c r="DI34" s="73">
        <v>59154</v>
      </c>
      <c r="DJ34" s="73">
        <v>56554</v>
      </c>
      <c r="DK34" s="73">
        <v>48207</v>
      </c>
      <c r="DL34" s="55"/>
      <c r="DM34" s="55"/>
      <c r="DN34" s="55"/>
      <c r="DO34" s="55">
        <f t="shared" si="72"/>
        <v>476078</v>
      </c>
    </row>
    <row r="35" spans="2:119" ht="14.25" customHeight="1" x14ac:dyDescent="0.25">
      <c r="B35" s="6" t="s">
        <v>10</v>
      </c>
      <c r="C35" s="22">
        <f>SUM(C36:C37)</f>
        <v>1122533</v>
      </c>
      <c r="D35" s="22">
        <f t="shared" ref="D35:M35" si="103">SUM(D36:D37)</f>
        <v>1006381</v>
      </c>
      <c r="E35" s="22">
        <f t="shared" si="103"/>
        <v>1033963</v>
      </c>
      <c r="F35" s="22">
        <f t="shared" si="103"/>
        <v>994179</v>
      </c>
      <c r="G35" s="22">
        <f t="shared" si="103"/>
        <v>1049010</v>
      </c>
      <c r="H35" s="22">
        <f t="shared" si="103"/>
        <v>1035636</v>
      </c>
      <c r="I35" s="22">
        <f t="shared" si="103"/>
        <v>1098786</v>
      </c>
      <c r="J35" s="22">
        <f t="shared" si="103"/>
        <v>1080436</v>
      </c>
      <c r="K35" s="22">
        <f t="shared" si="103"/>
        <v>1026566</v>
      </c>
      <c r="L35" s="22">
        <f t="shared" si="103"/>
        <v>1101930</v>
      </c>
      <c r="M35" s="22">
        <f t="shared" si="103"/>
        <v>1084530</v>
      </c>
      <c r="N35" s="22">
        <f>SUM(N36:N37)</f>
        <v>1181862</v>
      </c>
      <c r="O35" s="22">
        <f>SUM(O36:O37)</f>
        <v>12815812</v>
      </c>
      <c r="P35" s="22">
        <f>SUM(P36:P37)</f>
        <v>1137026</v>
      </c>
      <c r="Q35" s="22">
        <f t="shared" ref="Q35:Z35" si="104">SUM(Q36:Q37)</f>
        <v>1046963</v>
      </c>
      <c r="R35" s="22">
        <f t="shared" si="104"/>
        <v>1104211</v>
      </c>
      <c r="S35" s="22">
        <f t="shared" si="104"/>
        <v>1087621</v>
      </c>
      <c r="T35" s="22">
        <f t="shared" si="104"/>
        <v>1108359</v>
      </c>
      <c r="U35" s="22">
        <f t="shared" si="104"/>
        <v>1126944</v>
      </c>
      <c r="V35" s="22">
        <f t="shared" si="104"/>
        <v>1223753</v>
      </c>
      <c r="W35" s="22">
        <f t="shared" si="104"/>
        <v>1242792</v>
      </c>
      <c r="X35" s="22">
        <f t="shared" si="104"/>
        <v>1196127</v>
      </c>
      <c r="Y35" s="22">
        <f t="shared" si="104"/>
        <v>1244314</v>
      </c>
      <c r="Z35" s="22">
        <f t="shared" si="104"/>
        <v>1237617</v>
      </c>
      <c r="AA35" s="22">
        <f>SUM(AA36:AA37)</f>
        <v>1325803</v>
      </c>
      <c r="AB35" s="22">
        <f>SUM(AB36:AB37)</f>
        <v>14081530</v>
      </c>
      <c r="AC35" s="22">
        <f>SUM(AC36:AC37)</f>
        <v>1314487</v>
      </c>
      <c r="AD35" s="22">
        <f t="shared" ref="AD35:AM35" si="105">SUM(AD36:AD37)</f>
        <v>1205375</v>
      </c>
      <c r="AE35" s="22">
        <f t="shared" si="105"/>
        <v>1268860</v>
      </c>
      <c r="AF35" s="22">
        <f t="shared" si="105"/>
        <v>1242899</v>
      </c>
      <c r="AG35" s="22">
        <f t="shared" si="105"/>
        <v>1302649</v>
      </c>
      <c r="AH35" s="22">
        <f t="shared" si="105"/>
        <v>1263407</v>
      </c>
      <c r="AI35" s="22">
        <f t="shared" si="105"/>
        <v>1318760</v>
      </c>
      <c r="AJ35" s="22">
        <f t="shared" si="105"/>
        <v>1353549</v>
      </c>
      <c r="AK35" s="22">
        <f t="shared" si="105"/>
        <v>1275378</v>
      </c>
      <c r="AL35" s="22">
        <f t="shared" si="105"/>
        <v>1334501</v>
      </c>
      <c r="AM35" s="22">
        <f t="shared" si="105"/>
        <v>1290671</v>
      </c>
      <c r="AN35" s="22">
        <f>SUM(AN36:AN37)</f>
        <v>1409278</v>
      </c>
      <c r="AO35" s="22">
        <f>SUM(AO36:AO37)</f>
        <v>15579814</v>
      </c>
      <c r="AP35" s="22">
        <f>SUM(AP36:AP37)</f>
        <v>1399585</v>
      </c>
      <c r="AQ35" s="22">
        <f t="shared" ref="AQ35:AZ35" si="106">SUM(AQ36:AQ37)</f>
        <v>1333709</v>
      </c>
      <c r="AR35" s="22">
        <f t="shared" si="106"/>
        <v>1354754</v>
      </c>
      <c r="AS35" s="22">
        <f t="shared" si="106"/>
        <v>1319961</v>
      </c>
      <c r="AT35" s="22">
        <f t="shared" si="106"/>
        <v>1341899</v>
      </c>
      <c r="AU35" s="22">
        <f t="shared" si="106"/>
        <v>1335647</v>
      </c>
      <c r="AV35" s="22">
        <f t="shared" si="106"/>
        <v>1431766</v>
      </c>
      <c r="AW35" s="22">
        <f t="shared" si="106"/>
        <v>1453857</v>
      </c>
      <c r="AX35" s="22">
        <f t="shared" si="106"/>
        <v>1369496</v>
      </c>
      <c r="AY35" s="22">
        <f t="shared" si="106"/>
        <v>1469829</v>
      </c>
      <c r="AZ35" s="22">
        <f t="shared" si="106"/>
        <v>1444536</v>
      </c>
      <c r="BA35" s="22">
        <f>SUM(BA36:BA37)</f>
        <v>1472807</v>
      </c>
      <c r="BB35" s="22">
        <f>SUM(BB36:BB37)</f>
        <v>16727846</v>
      </c>
      <c r="BC35" s="22">
        <f>SUM(BC36:BC37)</f>
        <v>1498351</v>
      </c>
      <c r="BD35" s="22">
        <f t="shared" ref="BD35:BM35" si="107">SUM(BD36:BD37)</f>
        <v>1349526</v>
      </c>
      <c r="BE35" s="22">
        <f t="shared" si="107"/>
        <v>1441883</v>
      </c>
      <c r="BF35" s="22">
        <f t="shared" si="107"/>
        <v>1349433</v>
      </c>
      <c r="BG35" s="22">
        <f t="shared" si="107"/>
        <v>1443184</v>
      </c>
      <c r="BH35" s="22">
        <f t="shared" si="107"/>
        <v>1413495</v>
      </c>
      <c r="BI35" s="22">
        <f t="shared" si="107"/>
        <v>1491926</v>
      </c>
      <c r="BJ35" s="22">
        <f t="shared" si="107"/>
        <v>1525297</v>
      </c>
      <c r="BK35" s="22">
        <f t="shared" si="107"/>
        <v>1412728</v>
      </c>
      <c r="BL35" s="22">
        <f t="shared" si="107"/>
        <v>1502190</v>
      </c>
      <c r="BM35" s="22">
        <f t="shared" si="107"/>
        <v>1492946</v>
      </c>
      <c r="BN35" s="22">
        <f>SUM(BN36:BN37)</f>
        <v>1640250</v>
      </c>
      <c r="BO35" s="22">
        <f>SUM(BO36:BO37)</f>
        <v>17561209</v>
      </c>
      <c r="BP35" s="22">
        <f>SUM(BP36:BP37)</f>
        <v>1612921</v>
      </c>
      <c r="BQ35" s="22">
        <f t="shared" ref="BQ35:BZ35" si="108">SUM(BQ36:BQ37)</f>
        <v>1439461</v>
      </c>
      <c r="BR35" s="22">
        <f t="shared" si="108"/>
        <v>1476520</v>
      </c>
      <c r="BS35" s="22">
        <f t="shared" si="108"/>
        <v>1439626</v>
      </c>
      <c r="BT35" s="22">
        <f t="shared" si="108"/>
        <v>1487181</v>
      </c>
      <c r="BU35" s="22">
        <f t="shared" si="108"/>
        <v>1423178</v>
      </c>
      <c r="BV35" s="22">
        <f t="shared" si="108"/>
        <v>1514008</v>
      </c>
      <c r="BW35" s="22">
        <f t="shared" si="108"/>
        <v>1515699</v>
      </c>
      <c r="BX35" s="22">
        <f t="shared" si="108"/>
        <v>1429952</v>
      </c>
      <c r="BY35" s="22">
        <f t="shared" si="108"/>
        <v>1542208</v>
      </c>
      <c r="BZ35" s="22">
        <f t="shared" si="108"/>
        <v>1495663</v>
      </c>
      <c r="CA35" s="22">
        <f>SUM(CA36:CA37)</f>
        <v>1607904</v>
      </c>
      <c r="CB35" s="22">
        <f>SUM(CB36:CB37)</f>
        <v>17984321</v>
      </c>
      <c r="CC35" s="22">
        <f>SUM(CC36:CC37)</f>
        <v>1591834</v>
      </c>
      <c r="CD35" s="22">
        <f t="shared" ref="CD35:DA35" si="109">SUM(CD36:CD37)</f>
        <v>1486764</v>
      </c>
      <c r="CE35" s="22">
        <f t="shared" si="109"/>
        <v>1539323</v>
      </c>
      <c r="CF35" s="22">
        <f t="shared" si="109"/>
        <v>1561764</v>
      </c>
      <c r="CG35" s="22">
        <f t="shared" si="109"/>
        <v>1571937</v>
      </c>
      <c r="CH35" s="22">
        <f t="shared" si="109"/>
        <v>1525830</v>
      </c>
      <c r="CI35" s="22">
        <f t="shared" si="109"/>
        <v>1649466</v>
      </c>
      <c r="CJ35" s="22">
        <f t="shared" si="109"/>
        <v>1664515</v>
      </c>
      <c r="CK35" s="22">
        <f t="shared" si="109"/>
        <v>1560399</v>
      </c>
      <c r="CL35" s="22">
        <f t="shared" si="109"/>
        <v>1687030</v>
      </c>
      <c r="CM35" s="22">
        <f t="shared" si="109"/>
        <v>1610670</v>
      </c>
      <c r="CN35" s="22">
        <f t="shared" si="109"/>
        <v>1719273</v>
      </c>
      <c r="CO35" s="22">
        <f>SUM(CO36:CO37)</f>
        <v>19168805</v>
      </c>
      <c r="CP35" s="22">
        <f t="shared" si="109"/>
        <v>1707822</v>
      </c>
      <c r="CQ35" s="22">
        <f t="shared" si="109"/>
        <v>1670780</v>
      </c>
      <c r="CR35" s="22">
        <f t="shared" si="109"/>
        <v>1738292</v>
      </c>
      <c r="CS35" s="22">
        <f t="shared" si="109"/>
        <v>1581536</v>
      </c>
      <c r="CT35" s="22">
        <f t="shared" si="109"/>
        <v>1627635</v>
      </c>
      <c r="CU35" s="22">
        <f t="shared" si="109"/>
        <v>1596362</v>
      </c>
      <c r="CV35" s="22">
        <f t="shared" si="109"/>
        <v>1779578</v>
      </c>
      <c r="CW35" s="22">
        <f t="shared" si="109"/>
        <v>1766270</v>
      </c>
      <c r="CX35" s="22">
        <v>1680151</v>
      </c>
      <c r="CY35" s="22">
        <v>1751966</v>
      </c>
      <c r="CZ35" s="22">
        <v>1743150</v>
      </c>
      <c r="DA35" s="22">
        <f t="shared" si="109"/>
        <v>1890003</v>
      </c>
      <c r="DB35" s="22">
        <f>SUM(DB36:DB37)</f>
        <v>20533545</v>
      </c>
      <c r="DC35" s="22">
        <f>SUM(DC36:DC37)</f>
        <v>1869066</v>
      </c>
      <c r="DD35" s="22">
        <f t="shared" ref="DD35:DN35" si="110">SUM(DD36:DD37)</f>
        <v>1709329</v>
      </c>
      <c r="DE35" s="60">
        <f t="shared" ref="DE35:DF35" si="111">SUM(DE36:DE37)</f>
        <v>1443973</v>
      </c>
      <c r="DF35" s="60">
        <f t="shared" si="111"/>
        <v>1663288</v>
      </c>
      <c r="DG35" s="60">
        <f t="shared" si="110"/>
        <v>1819711</v>
      </c>
      <c r="DH35" s="60">
        <f t="shared" si="110"/>
        <v>1770958</v>
      </c>
      <c r="DI35" s="60">
        <f t="shared" ref="DI35" si="112">SUM(DI36:DI37)</f>
        <v>1885796</v>
      </c>
      <c r="DJ35" s="60">
        <f t="shared" si="110"/>
        <v>1844958</v>
      </c>
      <c r="DK35" s="60">
        <f t="shared" si="110"/>
        <v>1734426</v>
      </c>
      <c r="DL35" s="22">
        <f t="shared" si="110"/>
        <v>0</v>
      </c>
      <c r="DM35" s="22">
        <f t="shared" si="110"/>
        <v>0</v>
      </c>
      <c r="DN35" s="22">
        <f t="shared" si="110"/>
        <v>0</v>
      </c>
      <c r="DO35" s="56">
        <f t="shared" si="72"/>
        <v>15741505</v>
      </c>
    </row>
    <row r="36" spans="2:119" ht="14.25" customHeight="1" x14ac:dyDescent="0.25">
      <c r="B36" s="5" t="s">
        <v>2</v>
      </c>
      <c r="C36" s="23">
        <f t="shared" ref="C36:C37" si="113">C27+C30+C33</f>
        <v>160023</v>
      </c>
      <c r="D36" s="23">
        <f t="shared" ref="D36:M36" si="114">D27+D30+D33</f>
        <v>150131</v>
      </c>
      <c r="E36" s="23">
        <f t="shared" si="114"/>
        <v>139048</v>
      </c>
      <c r="F36" s="23">
        <f t="shared" si="114"/>
        <v>161393</v>
      </c>
      <c r="G36" s="23">
        <f t="shared" si="114"/>
        <v>145000</v>
      </c>
      <c r="H36" s="23">
        <f t="shared" si="114"/>
        <v>136056</v>
      </c>
      <c r="I36" s="23">
        <f t="shared" si="114"/>
        <v>173860</v>
      </c>
      <c r="J36" s="23">
        <f t="shared" si="114"/>
        <v>150923</v>
      </c>
      <c r="K36" s="23">
        <f t="shared" si="114"/>
        <v>135318</v>
      </c>
      <c r="L36" s="23">
        <f t="shared" si="114"/>
        <v>151708</v>
      </c>
      <c r="M36" s="23">
        <f t="shared" si="114"/>
        <v>140793</v>
      </c>
      <c r="N36" s="23">
        <f t="shared" ref="N36:P37" si="115">N27+N30+N33</f>
        <v>175565</v>
      </c>
      <c r="O36" s="23">
        <f t="shared" si="115"/>
        <v>1819818</v>
      </c>
      <c r="P36" s="23">
        <f t="shared" si="115"/>
        <v>189083</v>
      </c>
      <c r="Q36" s="23">
        <f t="shared" ref="Q36:Z36" si="116">Q27+Q30+Q33</f>
        <v>170586</v>
      </c>
      <c r="R36" s="23">
        <f t="shared" si="116"/>
        <v>158066</v>
      </c>
      <c r="S36" s="23">
        <f t="shared" si="116"/>
        <v>188806</v>
      </c>
      <c r="T36" s="23">
        <f t="shared" si="116"/>
        <v>164359</v>
      </c>
      <c r="U36" s="23">
        <f t="shared" si="116"/>
        <v>154107</v>
      </c>
      <c r="V36" s="23">
        <f t="shared" si="116"/>
        <v>190130</v>
      </c>
      <c r="W36" s="23">
        <f t="shared" si="116"/>
        <v>188843</v>
      </c>
      <c r="X36" s="23">
        <f t="shared" si="116"/>
        <v>158288</v>
      </c>
      <c r="Y36" s="23">
        <f t="shared" si="116"/>
        <v>187167</v>
      </c>
      <c r="Z36" s="23">
        <f t="shared" si="116"/>
        <v>166027</v>
      </c>
      <c r="AA36" s="23">
        <f t="shared" ref="AA36:AC37" si="117">AA27+AA30+AA33</f>
        <v>208138</v>
      </c>
      <c r="AB36" s="23">
        <f t="shared" si="117"/>
        <v>2123600</v>
      </c>
      <c r="AC36" s="23">
        <f t="shared" si="117"/>
        <v>225173</v>
      </c>
      <c r="AD36" s="23">
        <f t="shared" ref="AD36:AM36" si="118">AD27+AD30+AD33</f>
        <v>202921</v>
      </c>
      <c r="AE36" s="23">
        <f t="shared" si="118"/>
        <v>189294</v>
      </c>
      <c r="AF36" s="23">
        <f t="shared" si="118"/>
        <v>223686</v>
      </c>
      <c r="AG36" s="23">
        <f t="shared" si="118"/>
        <v>191920</v>
      </c>
      <c r="AH36" s="23">
        <f t="shared" si="118"/>
        <v>185139</v>
      </c>
      <c r="AI36" s="23">
        <f t="shared" si="118"/>
        <v>232826</v>
      </c>
      <c r="AJ36" s="23">
        <f t="shared" si="118"/>
        <v>213703</v>
      </c>
      <c r="AK36" s="23">
        <f t="shared" si="118"/>
        <v>187504</v>
      </c>
      <c r="AL36" s="23">
        <f t="shared" si="118"/>
        <v>210706</v>
      </c>
      <c r="AM36" s="23">
        <f t="shared" si="118"/>
        <v>191211</v>
      </c>
      <c r="AN36" s="23">
        <f t="shared" ref="AN36:AP37" si="119">AN27+AN30+AN33</f>
        <v>235676</v>
      </c>
      <c r="AO36" s="23">
        <f t="shared" si="119"/>
        <v>2489759</v>
      </c>
      <c r="AP36" s="23">
        <f t="shared" si="119"/>
        <v>254003</v>
      </c>
      <c r="AQ36" s="23">
        <f t="shared" ref="AQ36:AZ36" si="120">AQ27+AQ30+AQ33</f>
        <v>243614</v>
      </c>
      <c r="AR36" s="23">
        <f t="shared" si="120"/>
        <v>219411</v>
      </c>
      <c r="AS36" s="23">
        <f t="shared" si="120"/>
        <v>262259</v>
      </c>
      <c r="AT36" s="23">
        <f t="shared" si="120"/>
        <v>220302</v>
      </c>
      <c r="AU36" s="23">
        <f t="shared" si="120"/>
        <v>210822</v>
      </c>
      <c r="AV36" s="23">
        <f t="shared" si="120"/>
        <v>248549</v>
      </c>
      <c r="AW36" s="23">
        <f t="shared" si="120"/>
        <v>244123</v>
      </c>
      <c r="AX36" s="23">
        <f t="shared" si="120"/>
        <v>228284</v>
      </c>
      <c r="AY36" s="23">
        <f t="shared" si="120"/>
        <v>247082</v>
      </c>
      <c r="AZ36" s="23">
        <f t="shared" si="120"/>
        <v>220643</v>
      </c>
      <c r="BA36" s="23">
        <f t="shared" ref="BA36:BC37" si="121">BA27+BA30+BA33</f>
        <v>268186</v>
      </c>
      <c r="BB36" s="23">
        <f t="shared" si="121"/>
        <v>2867278</v>
      </c>
      <c r="BC36" s="23">
        <f t="shared" si="121"/>
        <v>283272</v>
      </c>
      <c r="BD36" s="23">
        <f t="shared" ref="BD36:BM36" si="122">BD27+BD30+BD33</f>
        <v>263186</v>
      </c>
      <c r="BE36" s="23">
        <f t="shared" si="122"/>
        <v>297916</v>
      </c>
      <c r="BF36" s="23">
        <f t="shared" si="122"/>
        <v>222540</v>
      </c>
      <c r="BG36" s="23">
        <f t="shared" si="122"/>
        <v>246406</v>
      </c>
      <c r="BH36" s="23">
        <f t="shared" si="122"/>
        <v>241176</v>
      </c>
      <c r="BI36" s="23">
        <f t="shared" si="122"/>
        <v>279483</v>
      </c>
      <c r="BJ36" s="23">
        <f t="shared" si="122"/>
        <v>275096</v>
      </c>
      <c r="BK36" s="23">
        <f t="shared" si="122"/>
        <v>243687</v>
      </c>
      <c r="BL36" s="23">
        <f t="shared" si="122"/>
        <v>260727</v>
      </c>
      <c r="BM36" s="23">
        <f t="shared" si="122"/>
        <v>247346</v>
      </c>
      <c r="BN36" s="23">
        <f t="shared" ref="BN36:BP37" si="123">BN27+BN30+BN33</f>
        <v>294307</v>
      </c>
      <c r="BO36" s="23">
        <f t="shared" si="123"/>
        <v>3155142</v>
      </c>
      <c r="BP36" s="23">
        <f t="shared" si="123"/>
        <v>308009</v>
      </c>
      <c r="BQ36" s="23">
        <f t="shared" ref="BQ36:DA36" si="124">BQ27+BQ30+BQ33</f>
        <v>284291</v>
      </c>
      <c r="BR36" s="23">
        <f t="shared" si="124"/>
        <v>269721</v>
      </c>
      <c r="BS36" s="23">
        <f t="shared" si="124"/>
        <v>298961</v>
      </c>
      <c r="BT36" s="23">
        <f t="shared" si="124"/>
        <v>259488</v>
      </c>
      <c r="BU36" s="23">
        <f t="shared" si="124"/>
        <v>240006</v>
      </c>
      <c r="BV36" s="23">
        <f t="shared" si="124"/>
        <v>305808</v>
      </c>
      <c r="BW36" s="23">
        <f t="shared" si="124"/>
        <v>288113</v>
      </c>
      <c r="BX36" s="23">
        <f t="shared" si="124"/>
        <v>249256</v>
      </c>
      <c r="BY36" s="23">
        <f t="shared" si="124"/>
        <v>279851</v>
      </c>
      <c r="BZ36" s="23">
        <f t="shared" si="124"/>
        <v>260519</v>
      </c>
      <c r="CA36" s="23">
        <f t="shared" si="124"/>
        <v>332887</v>
      </c>
      <c r="CB36" s="23">
        <f>CB27+CB30+CB33</f>
        <v>3376910</v>
      </c>
      <c r="CC36" s="23">
        <f t="shared" si="124"/>
        <v>369210</v>
      </c>
      <c r="CD36" s="23">
        <f t="shared" si="124"/>
        <v>341919</v>
      </c>
      <c r="CE36" s="23">
        <f t="shared" si="124"/>
        <v>313131</v>
      </c>
      <c r="CF36" s="23">
        <f t="shared" si="124"/>
        <v>350542</v>
      </c>
      <c r="CG36" s="23">
        <f t="shared" si="124"/>
        <v>323708</v>
      </c>
      <c r="CH36" s="23">
        <f t="shared" si="124"/>
        <v>293194</v>
      </c>
      <c r="CI36" s="23">
        <f t="shared" si="124"/>
        <v>371425</v>
      </c>
      <c r="CJ36" s="23">
        <f t="shared" si="124"/>
        <v>345171</v>
      </c>
      <c r="CK36" s="23">
        <f t="shared" si="124"/>
        <v>299045</v>
      </c>
      <c r="CL36" s="23">
        <f t="shared" si="124"/>
        <v>346857</v>
      </c>
      <c r="CM36" s="23">
        <f t="shared" si="124"/>
        <v>306525</v>
      </c>
      <c r="CN36" s="23">
        <f t="shared" si="124"/>
        <v>392451</v>
      </c>
      <c r="CO36" s="23">
        <f>CO27+CO30+CO33</f>
        <v>4053178</v>
      </c>
      <c r="CP36" s="23">
        <f t="shared" si="124"/>
        <v>437052</v>
      </c>
      <c r="CQ36" s="23">
        <f t="shared" si="124"/>
        <v>406648</v>
      </c>
      <c r="CR36" s="23">
        <f t="shared" si="124"/>
        <v>442941</v>
      </c>
      <c r="CS36" s="23">
        <f t="shared" si="124"/>
        <v>327458</v>
      </c>
      <c r="CT36" s="23">
        <f t="shared" si="124"/>
        <v>358674</v>
      </c>
      <c r="CU36" s="23">
        <f t="shared" si="124"/>
        <v>333739</v>
      </c>
      <c r="CV36" s="23">
        <f t="shared" si="124"/>
        <v>441571</v>
      </c>
      <c r="CW36" s="23">
        <f t="shared" si="124"/>
        <v>395226</v>
      </c>
      <c r="CX36" s="23">
        <v>348358</v>
      </c>
      <c r="CY36" s="23">
        <v>382258</v>
      </c>
      <c r="CZ36" s="23">
        <v>377903</v>
      </c>
      <c r="DA36" s="23">
        <f t="shared" si="124"/>
        <v>420555</v>
      </c>
      <c r="DB36" s="23">
        <f>DB27+DB30+DB33</f>
        <v>4672383</v>
      </c>
      <c r="DC36" s="23">
        <f>DC27+DC30+DC33</f>
        <v>450077</v>
      </c>
      <c r="DD36" s="23">
        <f t="shared" ref="DD36:DN37" si="125">DD27+DD30+DD33</f>
        <v>420895</v>
      </c>
      <c r="DE36" s="61">
        <f t="shared" si="125"/>
        <v>362876</v>
      </c>
      <c r="DF36" s="61">
        <f t="shared" si="125"/>
        <v>403877</v>
      </c>
      <c r="DG36" s="61">
        <f t="shared" si="125"/>
        <v>383494</v>
      </c>
      <c r="DH36" s="61">
        <f t="shared" si="125"/>
        <v>369660</v>
      </c>
      <c r="DI36" s="61">
        <f t="shared" si="125"/>
        <v>478803</v>
      </c>
      <c r="DJ36" s="61">
        <f t="shared" si="125"/>
        <v>421570</v>
      </c>
      <c r="DK36" s="61">
        <f t="shared" si="125"/>
        <v>366903</v>
      </c>
      <c r="DL36" s="23">
        <f t="shared" si="125"/>
        <v>0</v>
      </c>
      <c r="DM36" s="23">
        <f t="shared" si="125"/>
        <v>0</v>
      </c>
      <c r="DN36" s="23">
        <f t="shared" si="125"/>
        <v>0</v>
      </c>
      <c r="DO36" s="55">
        <f t="shared" si="72"/>
        <v>3658155</v>
      </c>
    </row>
    <row r="37" spans="2:119" ht="14.25" customHeight="1" x14ac:dyDescent="0.25">
      <c r="B37" s="5" t="s">
        <v>3</v>
      </c>
      <c r="C37" s="23">
        <f t="shared" si="113"/>
        <v>962510</v>
      </c>
      <c r="D37" s="23">
        <f t="shared" ref="D37:M37" si="126">D28+D31+D34</f>
        <v>856250</v>
      </c>
      <c r="E37" s="23">
        <f t="shared" si="126"/>
        <v>894915</v>
      </c>
      <c r="F37" s="23">
        <f t="shared" si="126"/>
        <v>832786</v>
      </c>
      <c r="G37" s="23">
        <f t="shared" si="126"/>
        <v>904010</v>
      </c>
      <c r="H37" s="23">
        <f t="shared" si="126"/>
        <v>899580</v>
      </c>
      <c r="I37" s="23">
        <f t="shared" si="126"/>
        <v>924926</v>
      </c>
      <c r="J37" s="23">
        <f t="shared" si="126"/>
        <v>929513</v>
      </c>
      <c r="K37" s="23">
        <f t="shared" si="126"/>
        <v>891248</v>
      </c>
      <c r="L37" s="23">
        <f t="shared" si="126"/>
        <v>950222</v>
      </c>
      <c r="M37" s="23">
        <f t="shared" si="126"/>
        <v>943737</v>
      </c>
      <c r="N37" s="23">
        <f t="shared" si="115"/>
        <v>1006297</v>
      </c>
      <c r="O37" s="23">
        <f t="shared" si="115"/>
        <v>10995994</v>
      </c>
      <c r="P37" s="23">
        <f t="shared" si="115"/>
        <v>947943</v>
      </c>
      <c r="Q37" s="23">
        <f t="shared" ref="Q37:Z37" si="127">Q28+Q31+Q34</f>
        <v>876377</v>
      </c>
      <c r="R37" s="23">
        <f t="shared" si="127"/>
        <v>946145</v>
      </c>
      <c r="S37" s="23">
        <f t="shared" si="127"/>
        <v>898815</v>
      </c>
      <c r="T37" s="23">
        <f t="shared" si="127"/>
        <v>944000</v>
      </c>
      <c r="U37" s="23">
        <f t="shared" si="127"/>
        <v>972837</v>
      </c>
      <c r="V37" s="23">
        <f t="shared" si="127"/>
        <v>1033623</v>
      </c>
      <c r="W37" s="23">
        <f t="shared" si="127"/>
        <v>1053949</v>
      </c>
      <c r="X37" s="23">
        <f t="shared" si="127"/>
        <v>1037839</v>
      </c>
      <c r="Y37" s="23">
        <f t="shared" si="127"/>
        <v>1057147</v>
      </c>
      <c r="Z37" s="23">
        <f t="shared" si="127"/>
        <v>1071590</v>
      </c>
      <c r="AA37" s="23">
        <f t="shared" si="117"/>
        <v>1117665</v>
      </c>
      <c r="AB37" s="23">
        <f t="shared" si="117"/>
        <v>11957930</v>
      </c>
      <c r="AC37" s="23">
        <f t="shared" si="117"/>
        <v>1089314</v>
      </c>
      <c r="AD37" s="23">
        <f t="shared" ref="AD37:AM37" si="128">AD28+AD31+AD34</f>
        <v>1002454</v>
      </c>
      <c r="AE37" s="23">
        <f t="shared" si="128"/>
        <v>1079566</v>
      </c>
      <c r="AF37" s="23">
        <f t="shared" si="128"/>
        <v>1019213</v>
      </c>
      <c r="AG37" s="23">
        <f t="shared" si="128"/>
        <v>1110729</v>
      </c>
      <c r="AH37" s="23">
        <f t="shared" si="128"/>
        <v>1078268</v>
      </c>
      <c r="AI37" s="23">
        <f t="shared" si="128"/>
        <v>1085934</v>
      </c>
      <c r="AJ37" s="23">
        <f t="shared" si="128"/>
        <v>1139846</v>
      </c>
      <c r="AK37" s="23">
        <f t="shared" si="128"/>
        <v>1087874</v>
      </c>
      <c r="AL37" s="23">
        <f t="shared" si="128"/>
        <v>1123795</v>
      </c>
      <c r="AM37" s="23">
        <f t="shared" si="128"/>
        <v>1099460</v>
      </c>
      <c r="AN37" s="23">
        <f t="shared" si="119"/>
        <v>1173602</v>
      </c>
      <c r="AO37" s="23">
        <f t="shared" si="119"/>
        <v>13090055</v>
      </c>
      <c r="AP37" s="23">
        <f t="shared" si="119"/>
        <v>1145582</v>
      </c>
      <c r="AQ37" s="23">
        <f t="shared" ref="AQ37:AZ37" si="129">AQ28+AQ31+AQ34</f>
        <v>1090095</v>
      </c>
      <c r="AR37" s="23">
        <f t="shared" si="129"/>
        <v>1135343</v>
      </c>
      <c r="AS37" s="23">
        <f t="shared" si="129"/>
        <v>1057702</v>
      </c>
      <c r="AT37" s="23">
        <f t="shared" si="129"/>
        <v>1121597</v>
      </c>
      <c r="AU37" s="23">
        <f t="shared" si="129"/>
        <v>1124825</v>
      </c>
      <c r="AV37" s="23">
        <f t="shared" si="129"/>
        <v>1183217</v>
      </c>
      <c r="AW37" s="23">
        <f t="shared" si="129"/>
        <v>1209734</v>
      </c>
      <c r="AX37" s="23">
        <f t="shared" si="129"/>
        <v>1141212</v>
      </c>
      <c r="AY37" s="23">
        <f t="shared" si="129"/>
        <v>1222747</v>
      </c>
      <c r="AZ37" s="23">
        <f t="shared" si="129"/>
        <v>1223893</v>
      </c>
      <c r="BA37" s="23">
        <f t="shared" si="121"/>
        <v>1204621</v>
      </c>
      <c r="BB37" s="23">
        <f t="shared" si="121"/>
        <v>13860568</v>
      </c>
      <c r="BC37" s="23">
        <f t="shared" si="121"/>
        <v>1215079</v>
      </c>
      <c r="BD37" s="23">
        <f t="shared" ref="BD37:BM37" si="130">BD28+BD31+BD34</f>
        <v>1086340</v>
      </c>
      <c r="BE37" s="23">
        <f t="shared" si="130"/>
        <v>1143967</v>
      </c>
      <c r="BF37" s="23">
        <f t="shared" si="130"/>
        <v>1126893</v>
      </c>
      <c r="BG37" s="23">
        <f t="shared" si="130"/>
        <v>1196778</v>
      </c>
      <c r="BH37" s="23">
        <f t="shared" si="130"/>
        <v>1172319</v>
      </c>
      <c r="BI37" s="23">
        <f t="shared" si="130"/>
        <v>1212443</v>
      </c>
      <c r="BJ37" s="23">
        <f t="shared" si="130"/>
        <v>1250201</v>
      </c>
      <c r="BK37" s="23">
        <f t="shared" si="130"/>
        <v>1169041</v>
      </c>
      <c r="BL37" s="23">
        <f t="shared" si="130"/>
        <v>1241463</v>
      </c>
      <c r="BM37" s="23">
        <f t="shared" si="130"/>
        <v>1245600</v>
      </c>
      <c r="BN37" s="23">
        <f t="shared" si="123"/>
        <v>1345943</v>
      </c>
      <c r="BO37" s="23">
        <f t="shared" si="123"/>
        <v>14406067</v>
      </c>
      <c r="BP37" s="23">
        <f t="shared" si="123"/>
        <v>1304912</v>
      </c>
      <c r="BQ37" s="23">
        <f t="shared" ref="BQ37:DA37" si="131">BQ28+BQ31+BQ34</f>
        <v>1155170</v>
      </c>
      <c r="BR37" s="23">
        <f t="shared" si="131"/>
        <v>1206799</v>
      </c>
      <c r="BS37" s="23">
        <f t="shared" si="131"/>
        <v>1140665</v>
      </c>
      <c r="BT37" s="23">
        <f t="shared" si="131"/>
        <v>1227693</v>
      </c>
      <c r="BU37" s="23">
        <f t="shared" si="131"/>
        <v>1183172</v>
      </c>
      <c r="BV37" s="23">
        <f t="shared" si="131"/>
        <v>1208200</v>
      </c>
      <c r="BW37" s="23">
        <f t="shared" si="131"/>
        <v>1227586</v>
      </c>
      <c r="BX37" s="23">
        <f t="shared" si="131"/>
        <v>1180696</v>
      </c>
      <c r="BY37" s="23">
        <f t="shared" si="131"/>
        <v>1262357</v>
      </c>
      <c r="BZ37" s="23">
        <f t="shared" si="131"/>
        <v>1235144</v>
      </c>
      <c r="CA37" s="23">
        <f t="shared" si="131"/>
        <v>1275017</v>
      </c>
      <c r="CB37" s="23">
        <f>CB28+CB31+CB34</f>
        <v>14607411</v>
      </c>
      <c r="CC37" s="23">
        <f t="shared" si="131"/>
        <v>1222624</v>
      </c>
      <c r="CD37" s="23">
        <f t="shared" si="131"/>
        <v>1144845</v>
      </c>
      <c r="CE37" s="23">
        <f t="shared" si="131"/>
        <v>1226192</v>
      </c>
      <c r="CF37" s="23">
        <f t="shared" si="131"/>
        <v>1211222</v>
      </c>
      <c r="CG37" s="23">
        <f t="shared" si="131"/>
        <v>1248229</v>
      </c>
      <c r="CH37" s="23">
        <f t="shared" si="131"/>
        <v>1232636</v>
      </c>
      <c r="CI37" s="23">
        <f t="shared" si="131"/>
        <v>1278041</v>
      </c>
      <c r="CJ37" s="23">
        <f t="shared" si="131"/>
        <v>1319344</v>
      </c>
      <c r="CK37" s="23">
        <f t="shared" si="131"/>
        <v>1261354</v>
      </c>
      <c r="CL37" s="23">
        <f t="shared" si="131"/>
        <v>1340173</v>
      </c>
      <c r="CM37" s="23">
        <f t="shared" si="131"/>
        <v>1304145</v>
      </c>
      <c r="CN37" s="23">
        <f t="shared" si="131"/>
        <v>1326822</v>
      </c>
      <c r="CO37" s="23">
        <f>CO28+CO31+CO34</f>
        <v>15115627</v>
      </c>
      <c r="CP37" s="23">
        <f t="shared" si="131"/>
        <v>1270770</v>
      </c>
      <c r="CQ37" s="23">
        <f t="shared" si="131"/>
        <v>1264132</v>
      </c>
      <c r="CR37" s="23">
        <f t="shared" si="131"/>
        <v>1295351</v>
      </c>
      <c r="CS37" s="23">
        <f t="shared" si="131"/>
        <v>1254078</v>
      </c>
      <c r="CT37" s="23">
        <f t="shared" si="131"/>
        <v>1268961</v>
      </c>
      <c r="CU37" s="23">
        <f t="shared" si="131"/>
        <v>1262623</v>
      </c>
      <c r="CV37" s="23">
        <f t="shared" si="131"/>
        <v>1338007</v>
      </c>
      <c r="CW37" s="23">
        <f t="shared" si="131"/>
        <v>1371044</v>
      </c>
      <c r="CX37" s="23">
        <v>1331793</v>
      </c>
      <c r="CY37" s="23">
        <v>1369708</v>
      </c>
      <c r="CZ37" s="23">
        <v>1365247</v>
      </c>
      <c r="DA37" s="23">
        <f t="shared" si="131"/>
        <v>1469448</v>
      </c>
      <c r="DB37" s="23">
        <f>DB28+DB31+DB34</f>
        <v>15861162</v>
      </c>
      <c r="DC37" s="23">
        <f>DC28+DC31+DC34</f>
        <v>1418989</v>
      </c>
      <c r="DD37" s="23">
        <f t="shared" ref="DD37:DN37" si="132">DD28+DD31+DD34</f>
        <v>1288434</v>
      </c>
      <c r="DE37" s="61">
        <f t="shared" si="125"/>
        <v>1081097</v>
      </c>
      <c r="DF37" s="61">
        <f t="shared" si="125"/>
        <v>1259411</v>
      </c>
      <c r="DG37" s="61">
        <f t="shared" si="132"/>
        <v>1436217</v>
      </c>
      <c r="DH37" s="61">
        <f t="shared" si="132"/>
        <v>1401298</v>
      </c>
      <c r="DI37" s="61">
        <f t="shared" si="125"/>
        <v>1406993</v>
      </c>
      <c r="DJ37" s="61">
        <f t="shared" si="132"/>
        <v>1423388</v>
      </c>
      <c r="DK37" s="61">
        <f t="shared" si="132"/>
        <v>1367523</v>
      </c>
      <c r="DL37" s="23">
        <f t="shared" si="132"/>
        <v>0</v>
      </c>
      <c r="DM37" s="23">
        <f t="shared" si="132"/>
        <v>0</v>
      </c>
      <c r="DN37" s="23">
        <f t="shared" si="132"/>
        <v>0</v>
      </c>
      <c r="DO37" s="55">
        <f t="shared" si="72"/>
        <v>12083350</v>
      </c>
    </row>
    <row r="38" spans="2:119" ht="14.25" customHeight="1" x14ac:dyDescent="0.25"/>
    <row r="39" spans="2:119" x14ac:dyDescent="0.25">
      <c r="B39" s="13"/>
    </row>
    <row r="42" spans="2:119" x14ac:dyDescent="0.25">
      <c r="CC42" s="7"/>
      <c r="CD42" s="7"/>
      <c r="CE42" s="7"/>
      <c r="CF42" s="7"/>
      <c r="CG42" s="7"/>
      <c r="CH42" s="7"/>
      <c r="CI42" s="7"/>
      <c r="CJ42" s="7"/>
    </row>
    <row r="43" spans="2:119" x14ac:dyDescent="0.25">
      <c r="CC43" s="7"/>
      <c r="CD43" s="7"/>
      <c r="CE43" s="7"/>
      <c r="CF43" s="7"/>
      <c r="CG43" s="7"/>
      <c r="CH43" s="7"/>
      <c r="CI43" s="7"/>
      <c r="CJ43" s="7"/>
    </row>
  </sheetData>
  <mergeCells count="40">
    <mergeCell ref="BP6:CA6"/>
    <mergeCell ref="AC6:AN6"/>
    <mergeCell ref="AP6:BA6"/>
    <mergeCell ref="C24:N24"/>
    <mergeCell ref="P24:AA24"/>
    <mergeCell ref="B24:B25"/>
    <mergeCell ref="AC24:AN24"/>
    <mergeCell ref="AP24:BA24"/>
    <mergeCell ref="BC24:BN24"/>
    <mergeCell ref="BP24:CA24"/>
    <mergeCell ref="BO6:BO7"/>
    <mergeCell ref="BO24:BO25"/>
    <mergeCell ref="BC6:BN6"/>
    <mergeCell ref="C6:N6"/>
    <mergeCell ref="AB6:AB7"/>
    <mergeCell ref="AB24:AB25"/>
    <mergeCell ref="P6:AA6"/>
    <mergeCell ref="AO6:AO7"/>
    <mergeCell ref="AO24:AO25"/>
    <mergeCell ref="CO24:CO25"/>
    <mergeCell ref="CP6:DA6"/>
    <mergeCell ref="CP24:DA24"/>
    <mergeCell ref="CC6:CN6"/>
    <mergeCell ref="CC24:CN24"/>
    <mergeCell ref="A1:B1"/>
    <mergeCell ref="DC6:DN6"/>
    <mergeCell ref="DO6:DO7"/>
    <mergeCell ref="DC24:DN24"/>
    <mergeCell ref="DO24:DO25"/>
    <mergeCell ref="CB6:CB7"/>
    <mergeCell ref="CB24:CB25"/>
    <mergeCell ref="BB6:BB7"/>
    <mergeCell ref="BB24:BB25"/>
    <mergeCell ref="O6:O7"/>
    <mergeCell ref="O24:O25"/>
    <mergeCell ref="A2:B2"/>
    <mergeCell ref="B6:B7"/>
    <mergeCell ref="DB6:DB7"/>
    <mergeCell ref="DB24:DB25"/>
    <mergeCell ref="CO6:CO7"/>
  </mergeCells>
  <hyperlinks>
    <hyperlink ref="A1:B1" location="ÍNDICE!A1" display="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O36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9.85546875" style="2" customWidth="1"/>
    <col min="2" max="2" width="29.7109375" style="2" customWidth="1"/>
    <col min="3" max="14" width="11.42578125" style="2" customWidth="1"/>
    <col min="15" max="15" width="12.28515625" style="2" customWidth="1"/>
    <col min="16" max="27" width="11.42578125" style="2" customWidth="1"/>
    <col min="28" max="28" width="12.28515625" style="2" customWidth="1"/>
    <col min="29" max="40" width="11.42578125" style="2" customWidth="1"/>
    <col min="41" max="41" width="12.28515625" style="2" customWidth="1"/>
    <col min="42" max="53" width="11.42578125" style="2" customWidth="1"/>
    <col min="54" max="54" width="12.28515625" style="2" customWidth="1"/>
    <col min="55" max="66" width="11.42578125" style="2" customWidth="1"/>
    <col min="67" max="67" width="12.28515625" style="2" customWidth="1"/>
    <col min="68" max="79" width="11.42578125" style="2" customWidth="1"/>
    <col min="80" max="80" width="12.28515625" style="2" customWidth="1"/>
    <col min="81" max="81" width="11.140625" style="2" customWidth="1"/>
    <col min="82" max="82" width="12.5703125" style="2" customWidth="1"/>
    <col min="83" max="83" width="12.28515625" style="2" customWidth="1"/>
    <col min="84" max="84" width="12.5703125" style="2" customWidth="1"/>
    <col min="85" max="86" width="11.42578125" style="2" customWidth="1"/>
    <col min="87" max="90" width="12.28515625" style="2" customWidth="1"/>
    <col min="91" max="91" width="11.42578125" style="2" customWidth="1"/>
    <col min="92" max="92" width="13.140625" style="2" customWidth="1"/>
    <col min="93" max="93" width="12.28515625" style="2" customWidth="1"/>
    <col min="94" max="99" width="13.140625" style="2" customWidth="1"/>
    <col min="100" max="105" width="11.42578125" style="2" customWidth="1"/>
    <col min="106" max="106" width="12.28515625" style="2" customWidth="1"/>
    <col min="107" max="113" width="11.42578125" style="2"/>
    <col min="114" max="114" width="14.42578125" style="2" bestFit="1" customWidth="1"/>
    <col min="115" max="115" width="13" style="2" bestFit="1" customWidth="1"/>
    <col min="116" max="16384" width="11.42578125" style="2"/>
  </cols>
  <sheetData>
    <row r="1" spans="1:119" ht="19.5" x14ac:dyDescent="0.3">
      <c r="A1" s="104" t="s">
        <v>146</v>
      </c>
      <c r="B1" s="104"/>
    </row>
    <row r="2" spans="1:119" ht="18.75" customHeight="1" x14ac:dyDescent="0.25">
      <c r="A2" s="110" t="s">
        <v>87</v>
      </c>
      <c r="B2" s="111"/>
    </row>
    <row r="3" spans="1:119" x14ac:dyDescent="0.25">
      <c r="A3" s="8" t="s">
        <v>88</v>
      </c>
    </row>
    <row r="4" spans="1:119" x14ac:dyDescent="0.25">
      <c r="CP4" s="48"/>
      <c r="CQ4" s="48"/>
      <c r="CR4" s="48"/>
      <c r="CS4" s="48"/>
      <c r="CT4" s="48"/>
      <c r="CU4" s="48"/>
      <c r="CV4" s="48"/>
      <c r="CW4" s="48"/>
      <c r="CX4" s="48"/>
      <c r="CY4" s="48"/>
    </row>
    <row r="5" spans="1:119" x14ac:dyDescent="0.25">
      <c r="B5" s="1" t="s">
        <v>71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</row>
    <row r="6" spans="1:119" ht="15" customHeight="1" x14ac:dyDescent="0.25">
      <c r="B6" s="112" t="s">
        <v>0</v>
      </c>
      <c r="C6" s="105">
        <v>2009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99</v>
      </c>
      <c r="P6" s="105">
        <v>2010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100</v>
      </c>
      <c r="AC6" s="105">
        <v>2011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101</v>
      </c>
      <c r="AP6" s="105">
        <v>2012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102</v>
      </c>
      <c r="BC6" s="105">
        <v>2013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103</v>
      </c>
      <c r="BP6" s="105">
        <v>2014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104</v>
      </c>
      <c r="CC6" s="105">
        <v>2015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105</v>
      </c>
      <c r="CP6" s="105">
        <v>2016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109"/>
      <c r="P7" s="3" t="s">
        <v>11</v>
      </c>
      <c r="Q7" s="3" t="s">
        <v>12</v>
      </c>
      <c r="R7" s="3" t="s">
        <v>13</v>
      </c>
      <c r="S7" s="3" t="s">
        <v>14</v>
      </c>
      <c r="T7" s="3" t="s">
        <v>15</v>
      </c>
      <c r="U7" s="3" t="s">
        <v>16</v>
      </c>
      <c r="V7" s="3" t="s">
        <v>17</v>
      </c>
      <c r="W7" s="3" t="s">
        <v>18</v>
      </c>
      <c r="X7" s="3" t="s">
        <v>19</v>
      </c>
      <c r="Y7" s="3" t="s">
        <v>20</v>
      </c>
      <c r="Z7" s="3" t="s">
        <v>21</v>
      </c>
      <c r="AA7" s="3" t="s">
        <v>22</v>
      </c>
      <c r="AB7" s="109"/>
      <c r="AC7" s="3" t="s">
        <v>11</v>
      </c>
      <c r="AD7" s="3" t="s">
        <v>12</v>
      </c>
      <c r="AE7" s="3" t="s">
        <v>13</v>
      </c>
      <c r="AF7" s="3" t="s">
        <v>14</v>
      </c>
      <c r="AG7" s="3" t="s">
        <v>15</v>
      </c>
      <c r="AH7" s="3" t="s">
        <v>16</v>
      </c>
      <c r="AI7" s="3" t="s">
        <v>17</v>
      </c>
      <c r="AJ7" s="3" t="s">
        <v>18</v>
      </c>
      <c r="AK7" s="3" t="s">
        <v>19</v>
      </c>
      <c r="AL7" s="3" t="s">
        <v>20</v>
      </c>
      <c r="AM7" s="3" t="s">
        <v>21</v>
      </c>
      <c r="AN7" s="3" t="s">
        <v>22</v>
      </c>
      <c r="AO7" s="109"/>
      <c r="AP7" s="3" t="s">
        <v>11</v>
      </c>
      <c r="AQ7" s="3" t="s">
        <v>12</v>
      </c>
      <c r="AR7" s="3" t="s">
        <v>13</v>
      </c>
      <c r="AS7" s="3" t="s">
        <v>14</v>
      </c>
      <c r="AT7" s="3" t="s">
        <v>15</v>
      </c>
      <c r="AU7" s="3" t="s">
        <v>16</v>
      </c>
      <c r="AV7" s="3" t="s">
        <v>17</v>
      </c>
      <c r="AW7" s="3" t="s">
        <v>18</v>
      </c>
      <c r="AX7" s="3" t="s">
        <v>19</v>
      </c>
      <c r="AY7" s="3" t="s">
        <v>20</v>
      </c>
      <c r="AZ7" s="3" t="s">
        <v>21</v>
      </c>
      <c r="BA7" s="3" t="s">
        <v>22</v>
      </c>
      <c r="BB7" s="109"/>
      <c r="BC7" s="3" t="s">
        <v>11</v>
      </c>
      <c r="BD7" s="3" t="s">
        <v>12</v>
      </c>
      <c r="BE7" s="3" t="s">
        <v>13</v>
      </c>
      <c r="BF7" s="3" t="s">
        <v>14</v>
      </c>
      <c r="BG7" s="3" t="s">
        <v>15</v>
      </c>
      <c r="BH7" s="3" t="s">
        <v>16</v>
      </c>
      <c r="BI7" s="3" t="s">
        <v>17</v>
      </c>
      <c r="BJ7" s="3" t="s">
        <v>18</v>
      </c>
      <c r="BK7" s="3" t="s">
        <v>19</v>
      </c>
      <c r="BL7" s="3" t="s">
        <v>20</v>
      </c>
      <c r="BM7" s="3" t="s">
        <v>21</v>
      </c>
      <c r="BN7" s="3" t="s">
        <v>22</v>
      </c>
      <c r="BO7" s="109"/>
      <c r="BP7" s="3" t="s">
        <v>11</v>
      </c>
      <c r="BQ7" s="3" t="s">
        <v>12</v>
      </c>
      <c r="BR7" s="3" t="s">
        <v>13</v>
      </c>
      <c r="BS7" s="3" t="s">
        <v>14</v>
      </c>
      <c r="BT7" s="3" t="s">
        <v>15</v>
      </c>
      <c r="BU7" s="3" t="s">
        <v>16</v>
      </c>
      <c r="BV7" s="3" t="s">
        <v>17</v>
      </c>
      <c r="BW7" s="3" t="s">
        <v>18</v>
      </c>
      <c r="BX7" s="3" t="s">
        <v>19</v>
      </c>
      <c r="BY7" s="3" t="s">
        <v>20</v>
      </c>
      <c r="BZ7" s="3" t="s">
        <v>21</v>
      </c>
      <c r="CA7" s="3" t="s">
        <v>22</v>
      </c>
      <c r="CB7" s="109"/>
      <c r="CC7" s="3" t="s">
        <v>11</v>
      </c>
      <c r="CD7" s="3" t="s">
        <v>12</v>
      </c>
      <c r="CE7" s="3" t="s">
        <v>13</v>
      </c>
      <c r="CF7" s="3" t="s">
        <v>14</v>
      </c>
      <c r="CG7" s="3" t="s">
        <v>15</v>
      </c>
      <c r="CH7" s="3" t="s">
        <v>16</v>
      </c>
      <c r="CI7" s="3" t="s">
        <v>17</v>
      </c>
      <c r="CJ7" s="3" t="s">
        <v>18</v>
      </c>
      <c r="CK7" s="3" t="s">
        <v>19</v>
      </c>
      <c r="CL7" s="3" t="s">
        <v>20</v>
      </c>
      <c r="CM7" s="3" t="s">
        <v>21</v>
      </c>
      <c r="CN7" s="3" t="s">
        <v>22</v>
      </c>
      <c r="CO7" s="109"/>
      <c r="CP7" s="3" t="s">
        <v>11</v>
      </c>
      <c r="CQ7" s="3" t="s">
        <v>12</v>
      </c>
      <c r="CR7" s="3" t="s">
        <v>13</v>
      </c>
      <c r="CS7" s="3" t="s">
        <v>14</v>
      </c>
      <c r="CT7" s="3" t="s">
        <v>15</v>
      </c>
      <c r="CU7" s="3" t="s">
        <v>16</v>
      </c>
      <c r="CV7" s="3" t="s">
        <v>17</v>
      </c>
      <c r="CW7" s="3" t="s">
        <v>18</v>
      </c>
      <c r="CX7" s="3" t="s">
        <v>19</v>
      </c>
      <c r="CY7" s="3" t="s">
        <v>20</v>
      </c>
      <c r="CZ7" s="3" t="s">
        <v>21</v>
      </c>
      <c r="DA7" s="3" t="s">
        <v>22</v>
      </c>
      <c r="DB7" s="109"/>
      <c r="DC7" s="53" t="s">
        <v>11</v>
      </c>
      <c r="DD7" s="53" t="s">
        <v>12</v>
      </c>
      <c r="DE7" s="53" t="s">
        <v>13</v>
      </c>
      <c r="DF7" s="53" t="s">
        <v>14</v>
      </c>
      <c r="DG7" s="53" t="s">
        <v>15</v>
      </c>
      <c r="DH7" s="53" t="s">
        <v>16</v>
      </c>
      <c r="DI7" s="53" t="s">
        <v>17</v>
      </c>
      <c r="DJ7" s="53" t="s">
        <v>18</v>
      </c>
      <c r="DK7" s="53" t="s">
        <v>19</v>
      </c>
      <c r="DL7" s="53" t="s">
        <v>20</v>
      </c>
      <c r="DM7" s="53" t="s">
        <v>21</v>
      </c>
      <c r="DN7" s="53" t="s">
        <v>22</v>
      </c>
      <c r="DO7" s="109"/>
    </row>
    <row r="8" spans="1:119" x14ac:dyDescent="0.25">
      <c r="B8" s="4" t="s">
        <v>50</v>
      </c>
      <c r="C8" s="20">
        <f>SUM(C9:C10)</f>
        <v>470216</v>
      </c>
      <c r="D8" s="20">
        <f t="shared" ref="D8:N8" si="0">SUM(D9:D10)</f>
        <v>440972</v>
      </c>
      <c r="E8" s="20">
        <f t="shared" si="0"/>
        <v>366872</v>
      </c>
      <c r="F8" s="20">
        <f t="shared" si="0"/>
        <v>325462</v>
      </c>
      <c r="G8" s="18">
        <f t="shared" si="0"/>
        <v>239890</v>
      </c>
      <c r="H8" s="18">
        <f t="shared" si="0"/>
        <v>223102</v>
      </c>
      <c r="I8" s="20">
        <f t="shared" si="0"/>
        <v>260792</v>
      </c>
      <c r="J8" s="20">
        <f t="shared" si="0"/>
        <v>246132</v>
      </c>
      <c r="K8" s="20">
        <f t="shared" si="0"/>
        <v>235882</v>
      </c>
      <c r="L8" s="20">
        <f t="shared" si="0"/>
        <v>277630</v>
      </c>
      <c r="M8" s="20">
        <f t="shared" si="0"/>
        <v>273454</v>
      </c>
      <c r="N8" s="20">
        <f t="shared" si="0"/>
        <v>409212</v>
      </c>
      <c r="O8" s="20">
        <f>SUM(C8:N8)</f>
        <v>3769616</v>
      </c>
      <c r="P8" s="20">
        <f>SUM(P9:P10)</f>
        <v>490774</v>
      </c>
      <c r="Q8" s="20">
        <f t="shared" ref="Q8:AA8" si="1">SUM(Q9:Q10)</f>
        <v>481122</v>
      </c>
      <c r="R8" s="20">
        <f t="shared" si="1"/>
        <v>407166</v>
      </c>
      <c r="S8" s="20">
        <f t="shared" si="1"/>
        <v>335114</v>
      </c>
      <c r="T8" s="20">
        <f t="shared" si="1"/>
        <v>257366</v>
      </c>
      <c r="U8" s="18">
        <f t="shared" si="1"/>
        <v>243698</v>
      </c>
      <c r="V8" s="18">
        <f t="shared" si="1"/>
        <v>281238</v>
      </c>
      <c r="W8" s="20">
        <f t="shared" si="1"/>
        <v>277840</v>
      </c>
      <c r="X8" s="20">
        <f t="shared" si="1"/>
        <v>263450</v>
      </c>
      <c r="Y8" s="20">
        <f t="shared" si="1"/>
        <v>317390</v>
      </c>
      <c r="Z8" s="20">
        <f t="shared" si="1"/>
        <v>301896</v>
      </c>
      <c r="AA8" s="20">
        <f t="shared" si="1"/>
        <v>461948</v>
      </c>
      <c r="AB8" s="20">
        <f>SUM(P8:AA8)</f>
        <v>4119002</v>
      </c>
      <c r="AC8" s="20">
        <f>SUM(AC9:AC10)</f>
        <v>564878</v>
      </c>
      <c r="AD8" s="20">
        <f t="shared" ref="AD8:AN8" si="2">SUM(AD9:AD10)</f>
        <v>536118</v>
      </c>
      <c r="AE8" s="20">
        <f t="shared" si="2"/>
        <v>416698</v>
      </c>
      <c r="AF8" s="20">
        <f t="shared" si="2"/>
        <v>385732</v>
      </c>
      <c r="AG8" s="20">
        <f t="shared" si="2"/>
        <v>280200</v>
      </c>
      <c r="AH8" s="20">
        <f t="shared" si="2"/>
        <v>269042</v>
      </c>
      <c r="AI8" s="18">
        <f t="shared" si="2"/>
        <v>316098</v>
      </c>
      <c r="AJ8" s="18">
        <f t="shared" si="2"/>
        <v>302214</v>
      </c>
      <c r="AK8" s="20">
        <f t="shared" si="2"/>
        <v>284964</v>
      </c>
      <c r="AL8" s="20">
        <f t="shared" si="2"/>
        <v>333300</v>
      </c>
      <c r="AM8" s="20">
        <f t="shared" si="2"/>
        <v>329306</v>
      </c>
      <c r="AN8" s="20">
        <f t="shared" si="2"/>
        <v>486572</v>
      </c>
      <c r="AO8" s="20">
        <f>SUM(AC8:AN8)</f>
        <v>4505122</v>
      </c>
      <c r="AP8" s="20">
        <f>SUM(AP9:AP10)</f>
        <v>602590</v>
      </c>
      <c r="AQ8" s="20">
        <f t="shared" ref="AQ8:BA8" si="3">SUM(AQ9:AQ10)</f>
        <v>591158</v>
      </c>
      <c r="AR8" s="20">
        <f t="shared" si="3"/>
        <v>501958</v>
      </c>
      <c r="AS8" s="20">
        <f t="shared" si="3"/>
        <v>428490</v>
      </c>
      <c r="AT8" s="20">
        <f t="shared" si="3"/>
        <v>308360</v>
      </c>
      <c r="AU8" s="20">
        <f t="shared" si="3"/>
        <v>310552</v>
      </c>
      <c r="AV8" s="20">
        <f t="shared" si="3"/>
        <v>344126</v>
      </c>
      <c r="AW8" s="18">
        <f t="shared" si="3"/>
        <v>345080</v>
      </c>
      <c r="AX8" s="18">
        <f t="shared" si="3"/>
        <v>337152</v>
      </c>
      <c r="AY8" s="20">
        <f t="shared" si="3"/>
        <v>367676</v>
      </c>
      <c r="AZ8" s="20">
        <f t="shared" si="3"/>
        <v>370930</v>
      </c>
      <c r="BA8" s="20">
        <f t="shared" si="3"/>
        <v>534654</v>
      </c>
      <c r="BB8" s="20">
        <f>SUM(AP8:BA8)</f>
        <v>5042726</v>
      </c>
      <c r="BC8" s="20">
        <f>SUM(BC9:BC10)</f>
        <v>639420</v>
      </c>
      <c r="BD8" s="20">
        <f t="shared" ref="BD8:BN8" si="4">SUM(BD9:BD10)</f>
        <v>616220</v>
      </c>
      <c r="BE8" s="20">
        <f t="shared" si="4"/>
        <v>595968</v>
      </c>
      <c r="BF8" s="20">
        <f t="shared" si="4"/>
        <v>350558</v>
      </c>
      <c r="BG8" s="20">
        <f t="shared" si="4"/>
        <v>341002</v>
      </c>
      <c r="BH8" s="20">
        <f t="shared" si="4"/>
        <v>328388</v>
      </c>
      <c r="BI8" s="20">
        <f t="shared" si="4"/>
        <v>371842</v>
      </c>
      <c r="BJ8" s="20">
        <f t="shared" si="4"/>
        <v>373926</v>
      </c>
      <c r="BK8" s="18">
        <f t="shared" si="4"/>
        <v>336484</v>
      </c>
      <c r="BL8" s="18">
        <f t="shared" si="4"/>
        <v>388822</v>
      </c>
      <c r="BM8" s="20">
        <f t="shared" si="4"/>
        <v>403364</v>
      </c>
      <c r="BN8" s="20">
        <f t="shared" si="4"/>
        <v>563450</v>
      </c>
      <c r="BO8" s="20">
        <f>SUM(BC8:BN8)</f>
        <v>5309444</v>
      </c>
      <c r="BP8" s="20">
        <f>SUM(BP9:BP10)</f>
        <v>673862</v>
      </c>
      <c r="BQ8" s="20">
        <f t="shared" ref="BQ8:CA8" si="5">SUM(BQ9:BQ10)</f>
        <v>642018</v>
      </c>
      <c r="BR8" s="20">
        <f t="shared" si="5"/>
        <v>538162</v>
      </c>
      <c r="BS8" s="20">
        <f t="shared" si="5"/>
        <v>472402</v>
      </c>
      <c r="BT8" s="20">
        <f t="shared" si="5"/>
        <v>352096</v>
      </c>
      <c r="BU8" s="20">
        <f t="shared" si="5"/>
        <v>325948</v>
      </c>
      <c r="BV8" s="20">
        <f t="shared" si="5"/>
        <v>394222</v>
      </c>
      <c r="BW8" s="20">
        <f t="shared" si="5"/>
        <v>380640</v>
      </c>
      <c r="BX8" s="20">
        <f t="shared" si="5"/>
        <v>353618</v>
      </c>
      <c r="BY8" s="18">
        <f t="shared" si="5"/>
        <v>407176</v>
      </c>
      <c r="BZ8" s="18">
        <f t="shared" si="5"/>
        <v>420964</v>
      </c>
      <c r="CA8" s="20">
        <f t="shared" si="5"/>
        <v>1355798</v>
      </c>
      <c r="CB8" s="20">
        <f>SUM(BP8:CA8)</f>
        <v>6316906</v>
      </c>
      <c r="CC8" s="20">
        <v>744644</v>
      </c>
      <c r="CD8" s="20">
        <v>702520</v>
      </c>
      <c r="CE8" s="20">
        <v>568330</v>
      </c>
      <c r="CF8" s="20">
        <v>504210</v>
      </c>
      <c r="CG8" s="20">
        <v>410530</v>
      </c>
      <c r="CH8" s="20">
        <v>378052</v>
      </c>
      <c r="CI8" s="20">
        <v>454308</v>
      </c>
      <c r="CJ8" s="20">
        <v>420414</v>
      </c>
      <c r="CK8" s="20">
        <v>391298</v>
      </c>
      <c r="CL8" s="20">
        <v>470298</v>
      </c>
      <c r="CM8" s="18">
        <v>439254</v>
      </c>
      <c r="CN8" s="18">
        <v>636772</v>
      </c>
      <c r="CO8" s="20">
        <f>SUM(CC8:CN8)</f>
        <v>6120630</v>
      </c>
      <c r="CP8" s="20">
        <v>777052</v>
      </c>
      <c r="CQ8" s="20">
        <v>740884</v>
      </c>
      <c r="CR8" s="20">
        <v>697010</v>
      </c>
      <c r="CS8" s="20">
        <v>440562</v>
      </c>
      <c r="CT8" s="20">
        <v>419608</v>
      </c>
      <c r="CU8" s="20">
        <v>388332</v>
      </c>
      <c r="CV8" s="20">
        <v>493016</v>
      </c>
      <c r="CW8" s="20">
        <v>443466</v>
      </c>
      <c r="CX8" s="20">
        <f>+CX9+CX10</f>
        <v>417490</v>
      </c>
      <c r="CY8" s="20">
        <f>+CY9+CY10</f>
        <v>479544</v>
      </c>
      <c r="CZ8" s="20">
        <v>514160</v>
      </c>
      <c r="DA8" s="20">
        <v>656140</v>
      </c>
      <c r="DB8" s="20">
        <f>SUM(CP8:DA8)</f>
        <v>6467264</v>
      </c>
      <c r="DC8" s="20">
        <f>SUM(DC9:DC10)</f>
        <v>769438</v>
      </c>
      <c r="DD8" s="20">
        <v>731896</v>
      </c>
      <c r="DE8" s="59">
        <f t="shared" ref="DE8:DH8" si="6">SUM(DE9:DE10)</f>
        <v>578472</v>
      </c>
      <c r="DF8" s="59">
        <f t="shared" si="6"/>
        <v>604844</v>
      </c>
      <c r="DG8" s="59">
        <f t="shared" si="6"/>
        <v>440856</v>
      </c>
      <c r="DH8" s="59">
        <f t="shared" si="6"/>
        <v>434692</v>
      </c>
      <c r="DI8" s="59">
        <f t="shared" ref="DI8:DK8" si="7">SUM(DI9:DI10)</f>
        <v>509264</v>
      </c>
      <c r="DJ8" s="59">
        <f t="shared" si="7"/>
        <v>472332</v>
      </c>
      <c r="DK8" s="59">
        <f t="shared" si="7"/>
        <v>443870</v>
      </c>
      <c r="DL8" s="11"/>
      <c r="DM8" s="11"/>
      <c r="DN8" s="11"/>
      <c r="DO8" s="11"/>
    </row>
    <row r="9" spans="1:119" x14ac:dyDescent="0.25">
      <c r="B9" s="5" t="s">
        <v>2</v>
      </c>
      <c r="C9" s="18">
        <v>347308</v>
      </c>
      <c r="D9" s="18">
        <v>325630</v>
      </c>
      <c r="E9" s="18">
        <v>246242</v>
      </c>
      <c r="F9" s="20">
        <v>213018</v>
      </c>
      <c r="G9" s="18">
        <v>126218</v>
      </c>
      <c r="H9" s="18">
        <v>111750</v>
      </c>
      <c r="I9" s="18">
        <v>142418</v>
      </c>
      <c r="J9" s="18">
        <v>122416</v>
      </c>
      <c r="K9" s="18">
        <v>115338</v>
      </c>
      <c r="L9" s="18">
        <v>150214</v>
      </c>
      <c r="M9" s="18">
        <v>151898</v>
      </c>
      <c r="N9" s="18">
        <v>276812</v>
      </c>
      <c r="O9" s="20">
        <f t="shared" ref="O9:O16" si="8">SUM(C9:N9)</f>
        <v>2329262</v>
      </c>
      <c r="P9" s="18">
        <v>364030</v>
      </c>
      <c r="Q9" s="18">
        <v>357192</v>
      </c>
      <c r="R9" s="18">
        <v>277188</v>
      </c>
      <c r="S9" s="18">
        <v>214348</v>
      </c>
      <c r="T9" s="20">
        <v>133586</v>
      </c>
      <c r="U9" s="18">
        <v>121464</v>
      </c>
      <c r="V9" s="18">
        <v>156142</v>
      </c>
      <c r="W9" s="18">
        <v>148384</v>
      </c>
      <c r="X9" s="18">
        <v>133814</v>
      </c>
      <c r="Y9" s="18">
        <v>181326</v>
      </c>
      <c r="Z9" s="18">
        <v>166776</v>
      </c>
      <c r="AA9" s="18">
        <v>317642</v>
      </c>
      <c r="AB9" s="20">
        <f t="shared" ref="AB9:AB16" si="9">SUM(P9:AA9)</f>
        <v>2571892</v>
      </c>
      <c r="AC9" s="18">
        <v>423792</v>
      </c>
      <c r="AD9" s="18">
        <v>404888</v>
      </c>
      <c r="AE9" s="18">
        <v>279772</v>
      </c>
      <c r="AF9" s="18">
        <v>255712</v>
      </c>
      <c r="AG9" s="18">
        <v>148556</v>
      </c>
      <c r="AH9" s="20">
        <v>140104</v>
      </c>
      <c r="AI9" s="18">
        <v>182984</v>
      </c>
      <c r="AJ9" s="18">
        <v>162068</v>
      </c>
      <c r="AK9" s="18">
        <v>149932</v>
      </c>
      <c r="AL9" s="18">
        <v>192600</v>
      </c>
      <c r="AM9" s="18">
        <v>191194</v>
      </c>
      <c r="AN9" s="18">
        <v>337060</v>
      </c>
      <c r="AO9" s="20">
        <f t="shared" ref="AO9:AO16" si="10">SUM(AC9:AN9)</f>
        <v>2868662</v>
      </c>
      <c r="AP9" s="18">
        <v>453138</v>
      </c>
      <c r="AQ9" s="18">
        <v>449064</v>
      </c>
      <c r="AR9" s="18">
        <v>357386</v>
      </c>
      <c r="AS9" s="18">
        <v>292684</v>
      </c>
      <c r="AT9" s="18">
        <v>169534</v>
      </c>
      <c r="AU9" s="18">
        <v>173346</v>
      </c>
      <c r="AV9" s="20">
        <v>199506</v>
      </c>
      <c r="AW9" s="18">
        <v>194784</v>
      </c>
      <c r="AX9" s="18">
        <v>193142</v>
      </c>
      <c r="AY9" s="18">
        <v>214842</v>
      </c>
      <c r="AZ9" s="18">
        <v>221328</v>
      </c>
      <c r="BA9" s="18">
        <v>377608</v>
      </c>
      <c r="BB9" s="20">
        <f t="shared" ref="BB9:BB16" si="11">SUM(AP9:BA9)</f>
        <v>3296362</v>
      </c>
      <c r="BC9" s="18">
        <v>478000</v>
      </c>
      <c r="BD9" s="18">
        <v>468056</v>
      </c>
      <c r="BE9" s="18">
        <v>443790</v>
      </c>
      <c r="BF9" s="18">
        <v>202168</v>
      </c>
      <c r="BG9" s="18">
        <v>192220</v>
      </c>
      <c r="BH9" s="18">
        <v>184008</v>
      </c>
      <c r="BI9" s="18">
        <v>219674</v>
      </c>
      <c r="BJ9" s="20">
        <v>217474</v>
      </c>
      <c r="BK9" s="18">
        <v>187558</v>
      </c>
      <c r="BL9" s="18">
        <v>229690</v>
      </c>
      <c r="BM9" s="18">
        <v>245190</v>
      </c>
      <c r="BN9" s="18">
        <v>397948</v>
      </c>
      <c r="BO9" s="20">
        <f t="shared" ref="BO9:BO16" si="12">SUM(BC9:BN9)</f>
        <v>3465776</v>
      </c>
      <c r="BP9" s="18">
        <v>505514</v>
      </c>
      <c r="BQ9" s="18">
        <v>486492</v>
      </c>
      <c r="BR9" s="18">
        <v>379204</v>
      </c>
      <c r="BS9" s="18">
        <v>321114</v>
      </c>
      <c r="BT9" s="18">
        <v>201458</v>
      </c>
      <c r="BU9" s="18">
        <v>180582</v>
      </c>
      <c r="BV9" s="18">
        <v>238594</v>
      </c>
      <c r="BW9" s="18">
        <v>219880</v>
      </c>
      <c r="BX9" s="20">
        <v>198610</v>
      </c>
      <c r="BY9" s="18">
        <v>240160</v>
      </c>
      <c r="BZ9" s="18">
        <v>259434</v>
      </c>
      <c r="CA9" s="18">
        <v>1008676</v>
      </c>
      <c r="CB9" s="20">
        <f t="shared" ref="CB9:CB16" si="13">SUM(BP9:CA9)</f>
        <v>4239718</v>
      </c>
      <c r="CC9" s="18">
        <v>569764</v>
      </c>
      <c r="CD9" s="18">
        <v>538206</v>
      </c>
      <c r="CE9" s="18">
        <v>400010</v>
      </c>
      <c r="CF9" s="18">
        <v>346024</v>
      </c>
      <c r="CG9" s="18">
        <v>250942</v>
      </c>
      <c r="CH9" s="18">
        <v>218614</v>
      </c>
      <c r="CI9" s="18">
        <v>285272</v>
      </c>
      <c r="CJ9" s="18">
        <v>244224</v>
      </c>
      <c r="CK9" s="18">
        <v>222740</v>
      </c>
      <c r="CL9" s="20">
        <v>295072</v>
      </c>
      <c r="CM9" s="18">
        <v>267356</v>
      </c>
      <c r="CN9" s="18">
        <v>456826</v>
      </c>
      <c r="CO9" s="20">
        <f t="shared" ref="CO9:CO16" si="14">SUM(CC9:CN9)</f>
        <v>4095050</v>
      </c>
      <c r="CP9" s="18">
        <v>595616</v>
      </c>
      <c r="CQ9" s="18">
        <v>566328</v>
      </c>
      <c r="CR9" s="18">
        <v>515606</v>
      </c>
      <c r="CS9" s="18">
        <v>269430</v>
      </c>
      <c r="CT9" s="18">
        <v>245982</v>
      </c>
      <c r="CU9" s="18">
        <v>223182</v>
      </c>
      <c r="CV9" s="18">
        <v>313650</v>
      </c>
      <c r="CW9" s="18">
        <v>259810</v>
      </c>
      <c r="CX9" s="18">
        <v>239120</v>
      </c>
      <c r="CY9" s="18">
        <v>298276</v>
      </c>
      <c r="CZ9" s="18">
        <v>335182</v>
      </c>
      <c r="DA9" s="18">
        <v>466500</v>
      </c>
      <c r="DB9" s="20">
        <f t="shared" ref="DB9:DB16" si="15">SUM(CP9:DA9)</f>
        <v>4328682</v>
      </c>
      <c r="DC9" s="18">
        <v>584348</v>
      </c>
      <c r="DD9" s="18">
        <v>558402</v>
      </c>
      <c r="DE9" s="72">
        <v>398906</v>
      </c>
      <c r="DF9" s="72">
        <v>430002</v>
      </c>
      <c r="DG9" s="72">
        <v>260298</v>
      </c>
      <c r="DH9" s="72">
        <v>259768</v>
      </c>
      <c r="DI9" s="72">
        <v>332912</v>
      </c>
      <c r="DJ9" s="72">
        <v>281718</v>
      </c>
      <c r="DK9" s="72">
        <v>261288</v>
      </c>
      <c r="DL9" s="11"/>
      <c r="DM9" s="11"/>
      <c r="DN9" s="11"/>
      <c r="DO9" s="11"/>
    </row>
    <row r="10" spans="1:119" x14ac:dyDescent="0.25">
      <c r="B10" s="5" t="s">
        <v>3</v>
      </c>
      <c r="C10" s="18">
        <v>122908</v>
      </c>
      <c r="D10" s="18">
        <v>115342</v>
      </c>
      <c r="E10" s="18">
        <v>120630</v>
      </c>
      <c r="F10" s="20">
        <v>112444</v>
      </c>
      <c r="G10" s="18">
        <v>113672</v>
      </c>
      <c r="H10" s="18">
        <v>111352</v>
      </c>
      <c r="I10" s="18">
        <v>118374</v>
      </c>
      <c r="J10" s="18">
        <v>123716</v>
      </c>
      <c r="K10" s="18">
        <v>120544</v>
      </c>
      <c r="L10" s="18">
        <v>127416</v>
      </c>
      <c r="M10" s="18">
        <v>121556</v>
      </c>
      <c r="N10" s="18">
        <v>132400</v>
      </c>
      <c r="O10" s="20">
        <f t="shared" si="8"/>
        <v>1440354</v>
      </c>
      <c r="P10" s="18">
        <v>126744</v>
      </c>
      <c r="Q10" s="18">
        <v>123930</v>
      </c>
      <c r="R10" s="18">
        <v>129978</v>
      </c>
      <c r="S10" s="18">
        <v>120766</v>
      </c>
      <c r="T10" s="20">
        <v>123780</v>
      </c>
      <c r="U10" s="18">
        <v>122234</v>
      </c>
      <c r="V10" s="18">
        <v>125096</v>
      </c>
      <c r="W10" s="18">
        <v>129456</v>
      </c>
      <c r="X10" s="18">
        <v>129636</v>
      </c>
      <c r="Y10" s="18">
        <v>136064</v>
      </c>
      <c r="Z10" s="18">
        <v>135120</v>
      </c>
      <c r="AA10" s="18">
        <v>144306</v>
      </c>
      <c r="AB10" s="20">
        <f t="shared" si="9"/>
        <v>1547110</v>
      </c>
      <c r="AC10" s="18">
        <v>141086</v>
      </c>
      <c r="AD10" s="18">
        <v>131230</v>
      </c>
      <c r="AE10" s="18">
        <v>136926</v>
      </c>
      <c r="AF10" s="18">
        <v>130020</v>
      </c>
      <c r="AG10" s="18">
        <v>131644</v>
      </c>
      <c r="AH10" s="20">
        <v>128938</v>
      </c>
      <c r="AI10" s="18">
        <v>133114</v>
      </c>
      <c r="AJ10" s="18">
        <v>140146</v>
      </c>
      <c r="AK10" s="18">
        <v>135032</v>
      </c>
      <c r="AL10" s="18">
        <v>140700</v>
      </c>
      <c r="AM10" s="18">
        <v>138112</v>
      </c>
      <c r="AN10" s="18">
        <v>149512</v>
      </c>
      <c r="AO10" s="20">
        <f t="shared" si="10"/>
        <v>1636460</v>
      </c>
      <c r="AP10" s="18">
        <v>149452</v>
      </c>
      <c r="AQ10" s="18">
        <v>142094</v>
      </c>
      <c r="AR10" s="18">
        <v>144572</v>
      </c>
      <c r="AS10" s="18">
        <v>135806</v>
      </c>
      <c r="AT10" s="18">
        <v>138826</v>
      </c>
      <c r="AU10" s="18">
        <v>137206</v>
      </c>
      <c r="AV10" s="20">
        <v>144620</v>
      </c>
      <c r="AW10" s="18">
        <v>150296</v>
      </c>
      <c r="AX10" s="18">
        <v>144010</v>
      </c>
      <c r="AY10" s="18">
        <v>152834</v>
      </c>
      <c r="AZ10" s="18">
        <v>149602</v>
      </c>
      <c r="BA10" s="18">
        <v>157046</v>
      </c>
      <c r="BB10" s="20">
        <f t="shared" si="11"/>
        <v>1746364</v>
      </c>
      <c r="BC10" s="18">
        <v>161420</v>
      </c>
      <c r="BD10" s="18">
        <v>148164</v>
      </c>
      <c r="BE10" s="18">
        <v>152178</v>
      </c>
      <c r="BF10" s="18">
        <v>148390</v>
      </c>
      <c r="BG10" s="18">
        <v>148782</v>
      </c>
      <c r="BH10" s="18">
        <v>144380</v>
      </c>
      <c r="BI10" s="18">
        <v>152168</v>
      </c>
      <c r="BJ10" s="20">
        <v>156452</v>
      </c>
      <c r="BK10" s="18">
        <v>148926</v>
      </c>
      <c r="BL10" s="18">
        <v>159132</v>
      </c>
      <c r="BM10" s="18">
        <v>158174</v>
      </c>
      <c r="BN10" s="18">
        <v>165502</v>
      </c>
      <c r="BO10" s="20">
        <f t="shared" si="12"/>
        <v>1843668</v>
      </c>
      <c r="BP10" s="18">
        <v>168348</v>
      </c>
      <c r="BQ10" s="18">
        <v>155526</v>
      </c>
      <c r="BR10" s="18">
        <v>158958</v>
      </c>
      <c r="BS10" s="18">
        <v>151288</v>
      </c>
      <c r="BT10" s="18">
        <v>150638</v>
      </c>
      <c r="BU10" s="18">
        <v>145366</v>
      </c>
      <c r="BV10" s="18">
        <v>155628</v>
      </c>
      <c r="BW10" s="18">
        <v>160760</v>
      </c>
      <c r="BX10" s="20">
        <v>155008</v>
      </c>
      <c r="BY10" s="18">
        <v>167016</v>
      </c>
      <c r="BZ10" s="18">
        <v>161530</v>
      </c>
      <c r="CA10" s="18">
        <v>347122</v>
      </c>
      <c r="CB10" s="20">
        <f t="shared" si="13"/>
        <v>2077188</v>
      </c>
      <c r="CC10" s="18">
        <v>174880</v>
      </c>
      <c r="CD10" s="18">
        <v>164314</v>
      </c>
      <c r="CE10" s="18">
        <v>168320</v>
      </c>
      <c r="CF10" s="18">
        <v>158186</v>
      </c>
      <c r="CG10" s="18">
        <v>159588</v>
      </c>
      <c r="CH10" s="18">
        <v>159438</v>
      </c>
      <c r="CI10" s="18">
        <v>169036</v>
      </c>
      <c r="CJ10" s="18">
        <v>176190</v>
      </c>
      <c r="CK10" s="18">
        <v>168558</v>
      </c>
      <c r="CL10" s="20">
        <v>175226</v>
      </c>
      <c r="CM10" s="18">
        <v>171898</v>
      </c>
      <c r="CN10" s="18">
        <v>179946</v>
      </c>
      <c r="CO10" s="20">
        <f t="shared" si="14"/>
        <v>2025580</v>
      </c>
      <c r="CP10" s="18">
        <v>181436</v>
      </c>
      <c r="CQ10" s="18">
        <v>174556</v>
      </c>
      <c r="CR10" s="18">
        <v>181404</v>
      </c>
      <c r="CS10" s="18">
        <v>171132</v>
      </c>
      <c r="CT10" s="18">
        <v>173626</v>
      </c>
      <c r="CU10" s="18">
        <v>165150</v>
      </c>
      <c r="CV10" s="18">
        <v>179366</v>
      </c>
      <c r="CW10" s="18">
        <v>183656</v>
      </c>
      <c r="CX10" s="18">
        <v>178370</v>
      </c>
      <c r="CY10" s="18">
        <v>181268</v>
      </c>
      <c r="CZ10" s="18">
        <v>178978</v>
      </c>
      <c r="DA10" s="18">
        <v>189640</v>
      </c>
      <c r="DB10" s="20">
        <f t="shared" si="15"/>
        <v>2138582</v>
      </c>
      <c r="DC10" s="18">
        <v>185090</v>
      </c>
      <c r="DD10" s="18">
        <v>173494</v>
      </c>
      <c r="DE10" s="73">
        <v>179566</v>
      </c>
      <c r="DF10" s="73">
        <v>174842</v>
      </c>
      <c r="DG10" s="73">
        <v>180558</v>
      </c>
      <c r="DH10" s="73">
        <v>174924</v>
      </c>
      <c r="DI10" s="73">
        <v>176352</v>
      </c>
      <c r="DJ10" s="73">
        <v>190614</v>
      </c>
      <c r="DK10" s="73">
        <v>182582</v>
      </c>
      <c r="DL10" s="11"/>
      <c r="DM10" s="11"/>
      <c r="DN10" s="11"/>
      <c r="DO10" s="11"/>
    </row>
    <row r="11" spans="1:119" x14ac:dyDescent="0.25">
      <c r="B11" s="4" t="s">
        <v>51</v>
      </c>
      <c r="C11" s="20">
        <f>SUM(C12:C13)</f>
        <v>120328</v>
      </c>
      <c r="D11" s="20">
        <f t="shared" ref="D11:N11" si="16">SUM(D12:D13)</f>
        <v>89935</v>
      </c>
      <c r="E11" s="20">
        <f t="shared" si="16"/>
        <v>115187</v>
      </c>
      <c r="F11" s="20">
        <f t="shared" si="16"/>
        <v>115890</v>
      </c>
      <c r="G11" s="18">
        <f t="shared" si="16"/>
        <v>113314</v>
      </c>
      <c r="H11" s="18">
        <f t="shared" si="16"/>
        <v>108969</v>
      </c>
      <c r="I11" s="20">
        <f t="shared" si="16"/>
        <v>121785</v>
      </c>
      <c r="J11" s="20">
        <f t="shared" si="16"/>
        <v>125001</v>
      </c>
      <c r="K11" s="20">
        <f t="shared" si="16"/>
        <v>119054</v>
      </c>
      <c r="L11" s="20">
        <f t="shared" si="16"/>
        <v>129860</v>
      </c>
      <c r="M11" s="20">
        <f t="shared" si="16"/>
        <v>120957</v>
      </c>
      <c r="N11" s="20">
        <f t="shared" si="16"/>
        <v>131514</v>
      </c>
      <c r="O11" s="20">
        <f t="shared" si="8"/>
        <v>1411794</v>
      </c>
      <c r="P11" s="20">
        <f>SUM(P12:P13)</f>
        <v>133171</v>
      </c>
      <c r="Q11" s="20">
        <f t="shared" ref="Q11:AA11" si="17">SUM(Q12:Q13)</f>
        <v>123500</v>
      </c>
      <c r="R11" s="20">
        <f t="shared" si="17"/>
        <v>126238</v>
      </c>
      <c r="S11" s="20">
        <f t="shared" si="17"/>
        <v>123270</v>
      </c>
      <c r="T11" s="20">
        <f t="shared" si="17"/>
        <v>123608</v>
      </c>
      <c r="U11" s="18">
        <f t="shared" si="17"/>
        <v>118395</v>
      </c>
      <c r="V11" s="18">
        <f t="shared" si="17"/>
        <v>131414</v>
      </c>
      <c r="W11" s="20">
        <f t="shared" si="17"/>
        <v>135975</v>
      </c>
      <c r="X11" s="20">
        <f t="shared" si="17"/>
        <v>132256</v>
      </c>
      <c r="Y11" s="20">
        <f t="shared" si="17"/>
        <v>142959</v>
      </c>
      <c r="Z11" s="20">
        <f t="shared" si="17"/>
        <v>134806</v>
      </c>
      <c r="AA11" s="20">
        <f t="shared" si="17"/>
        <v>147412</v>
      </c>
      <c r="AB11" s="20">
        <f t="shared" si="9"/>
        <v>1573004</v>
      </c>
      <c r="AC11" s="20">
        <f>SUM(AC12:AC13)</f>
        <v>147754</v>
      </c>
      <c r="AD11" s="20">
        <f t="shared" ref="AD11:AN11" si="18">SUM(AD12:AD13)</f>
        <v>140415</v>
      </c>
      <c r="AE11" s="20">
        <f t="shared" si="18"/>
        <v>143592</v>
      </c>
      <c r="AF11" s="20">
        <f t="shared" si="18"/>
        <v>143936</v>
      </c>
      <c r="AG11" s="20">
        <f t="shared" si="18"/>
        <v>143592</v>
      </c>
      <c r="AH11" s="20">
        <f t="shared" si="18"/>
        <v>133893</v>
      </c>
      <c r="AI11" s="18">
        <f t="shared" si="18"/>
        <v>151160</v>
      </c>
      <c r="AJ11" s="18">
        <f t="shared" si="18"/>
        <v>151400</v>
      </c>
      <c r="AK11" s="20">
        <f t="shared" si="18"/>
        <v>146692</v>
      </c>
      <c r="AL11" s="20">
        <f t="shared" si="18"/>
        <v>156078</v>
      </c>
      <c r="AM11" s="20">
        <f t="shared" si="18"/>
        <v>146757</v>
      </c>
      <c r="AN11" s="20">
        <f t="shared" si="18"/>
        <v>162049</v>
      </c>
      <c r="AO11" s="20">
        <f t="shared" si="10"/>
        <v>1767318</v>
      </c>
      <c r="AP11" s="20">
        <f>SUM(AP12:AP13)</f>
        <v>172734</v>
      </c>
      <c r="AQ11" s="20">
        <f t="shared" ref="AQ11:BA11" si="19">SUM(AQ12:AQ13)</f>
        <v>155937</v>
      </c>
      <c r="AR11" s="20">
        <f t="shared" si="19"/>
        <v>152830</v>
      </c>
      <c r="AS11" s="20">
        <f t="shared" si="19"/>
        <v>153607</v>
      </c>
      <c r="AT11" s="20">
        <f t="shared" si="19"/>
        <v>147614</v>
      </c>
      <c r="AU11" s="20">
        <f t="shared" si="19"/>
        <v>146093</v>
      </c>
      <c r="AV11" s="20">
        <f t="shared" si="19"/>
        <v>166155</v>
      </c>
      <c r="AW11" s="18">
        <f t="shared" si="19"/>
        <v>170235</v>
      </c>
      <c r="AX11" s="18">
        <f t="shared" si="19"/>
        <v>162606</v>
      </c>
      <c r="AY11" s="20">
        <f t="shared" si="19"/>
        <v>178917</v>
      </c>
      <c r="AZ11" s="20">
        <f t="shared" si="19"/>
        <v>169088</v>
      </c>
      <c r="BA11" s="20">
        <f t="shared" si="19"/>
        <v>185675</v>
      </c>
      <c r="BB11" s="20">
        <f t="shared" si="11"/>
        <v>1961491</v>
      </c>
      <c r="BC11" s="20">
        <f>SUM(BC12:BC13)</f>
        <v>197584</v>
      </c>
      <c r="BD11" s="20">
        <f t="shared" ref="BD11:BN11" si="20">SUM(BD12:BD13)</f>
        <v>173913</v>
      </c>
      <c r="BE11" s="20">
        <f t="shared" si="20"/>
        <v>185241</v>
      </c>
      <c r="BF11" s="20">
        <f t="shared" si="20"/>
        <v>160054</v>
      </c>
      <c r="BG11" s="20">
        <f t="shared" si="20"/>
        <v>166713</v>
      </c>
      <c r="BH11" s="20">
        <f t="shared" si="20"/>
        <v>159843</v>
      </c>
      <c r="BI11" s="20">
        <f t="shared" si="20"/>
        <v>178316</v>
      </c>
      <c r="BJ11" s="20">
        <f t="shared" si="20"/>
        <v>181386</v>
      </c>
      <c r="BK11" s="18">
        <f t="shared" si="20"/>
        <v>170012</v>
      </c>
      <c r="BL11" s="18">
        <f t="shared" si="20"/>
        <v>185335</v>
      </c>
      <c r="BM11" s="20">
        <f t="shared" si="20"/>
        <v>181562</v>
      </c>
      <c r="BN11" s="20">
        <f t="shared" si="20"/>
        <v>196924</v>
      </c>
      <c r="BO11" s="20">
        <f t="shared" si="12"/>
        <v>2136883</v>
      </c>
      <c r="BP11" s="20">
        <f>SUM(BP12:BP13)</f>
        <v>204446</v>
      </c>
      <c r="BQ11" s="20">
        <f t="shared" ref="BQ11:CA11" si="21">SUM(BQ12:BQ13)</f>
        <v>188392</v>
      </c>
      <c r="BR11" s="20">
        <f t="shared" si="21"/>
        <v>180300</v>
      </c>
      <c r="BS11" s="20">
        <f t="shared" si="21"/>
        <v>179168</v>
      </c>
      <c r="BT11" s="20">
        <f t="shared" si="21"/>
        <v>172762</v>
      </c>
      <c r="BU11" s="20">
        <f t="shared" si="21"/>
        <v>163342</v>
      </c>
      <c r="BV11" s="20">
        <f t="shared" si="21"/>
        <v>186458</v>
      </c>
      <c r="BW11" s="20">
        <f t="shared" si="21"/>
        <v>190484</v>
      </c>
      <c r="BX11" s="20">
        <f t="shared" si="21"/>
        <v>183352</v>
      </c>
      <c r="BY11" s="18">
        <f t="shared" si="21"/>
        <v>193682</v>
      </c>
      <c r="BZ11" s="18">
        <f t="shared" si="21"/>
        <v>188026</v>
      </c>
      <c r="CA11" s="20">
        <f t="shared" si="21"/>
        <v>434650</v>
      </c>
      <c r="CB11" s="20">
        <f t="shared" si="13"/>
        <v>2465062</v>
      </c>
      <c r="CC11" s="20">
        <v>221594</v>
      </c>
      <c r="CD11" s="20">
        <v>203328</v>
      </c>
      <c r="CE11" s="20">
        <v>196234</v>
      </c>
      <c r="CF11" s="20">
        <v>195902</v>
      </c>
      <c r="CG11" s="20">
        <v>187574</v>
      </c>
      <c r="CH11" s="20">
        <v>178114</v>
      </c>
      <c r="CI11" s="20">
        <v>209414</v>
      </c>
      <c r="CJ11" s="20">
        <v>204120</v>
      </c>
      <c r="CK11" s="20">
        <v>192498</v>
      </c>
      <c r="CL11" s="20">
        <v>214574</v>
      </c>
      <c r="CM11" s="18">
        <v>196556</v>
      </c>
      <c r="CN11" s="18">
        <v>224426</v>
      </c>
      <c r="CO11" s="20">
        <f t="shared" si="14"/>
        <v>2424334</v>
      </c>
      <c r="CP11" s="20">
        <v>229482</v>
      </c>
      <c r="CQ11" s="20">
        <v>216262</v>
      </c>
      <c r="CR11" s="20">
        <v>218336</v>
      </c>
      <c r="CS11" s="20">
        <v>189832</v>
      </c>
      <c r="CT11" s="20">
        <v>193348</v>
      </c>
      <c r="CU11" s="20">
        <v>183856</v>
      </c>
      <c r="CV11" s="20">
        <v>219316</v>
      </c>
      <c r="CW11" s="20">
        <v>210678</v>
      </c>
      <c r="CX11" s="20">
        <f>+CX12+CX13</f>
        <v>200946</v>
      </c>
      <c r="CY11" s="20">
        <f>+CY12+CY13</f>
        <v>216416</v>
      </c>
      <c r="CZ11" s="20">
        <v>210796</v>
      </c>
      <c r="DA11" s="20">
        <v>234968</v>
      </c>
      <c r="DB11" s="20">
        <f t="shared" si="15"/>
        <v>2524236</v>
      </c>
      <c r="DC11" s="20">
        <f>SUM(DC12:DC13)</f>
        <v>238394</v>
      </c>
      <c r="DD11" s="20">
        <v>221148</v>
      </c>
      <c r="DE11" s="59">
        <f t="shared" ref="DE11:DH11" si="22">SUM(DE12:DE13)</f>
        <v>210706</v>
      </c>
      <c r="DF11" s="59">
        <f t="shared" si="22"/>
        <v>218032</v>
      </c>
      <c r="DG11" s="59">
        <f t="shared" si="22"/>
        <v>208772</v>
      </c>
      <c r="DH11" s="59">
        <f t="shared" si="22"/>
        <v>202758</v>
      </c>
      <c r="DI11" s="59">
        <f t="shared" ref="DI11:DK11" si="23">SUM(DI12:DI13)</f>
        <v>231254</v>
      </c>
      <c r="DJ11" s="59">
        <f t="shared" si="23"/>
        <v>232910</v>
      </c>
      <c r="DK11" s="59">
        <f t="shared" si="23"/>
        <v>223664</v>
      </c>
      <c r="DL11" s="11"/>
      <c r="DM11" s="11"/>
      <c r="DN11" s="11"/>
      <c r="DO11" s="11"/>
    </row>
    <row r="12" spans="1:119" x14ac:dyDescent="0.25">
      <c r="B12" s="5" t="s">
        <v>2</v>
      </c>
      <c r="C12" s="18">
        <v>52469</v>
      </c>
      <c r="D12" s="18">
        <v>40784</v>
      </c>
      <c r="E12" s="18">
        <v>47961</v>
      </c>
      <c r="F12" s="20">
        <v>50890</v>
      </c>
      <c r="G12" s="18">
        <v>46478</v>
      </c>
      <c r="H12" s="18">
        <v>44068</v>
      </c>
      <c r="I12" s="18">
        <v>54350</v>
      </c>
      <c r="J12" s="18">
        <v>52143</v>
      </c>
      <c r="K12" s="18">
        <v>46408</v>
      </c>
      <c r="L12" s="18">
        <v>53226</v>
      </c>
      <c r="M12" s="18">
        <v>47745</v>
      </c>
      <c r="N12" s="18">
        <v>56053</v>
      </c>
      <c r="O12" s="20">
        <f t="shared" si="8"/>
        <v>592575</v>
      </c>
      <c r="P12" s="18">
        <v>61982</v>
      </c>
      <c r="Q12" s="18">
        <v>55334</v>
      </c>
      <c r="R12" s="18">
        <v>52598</v>
      </c>
      <c r="S12" s="18">
        <v>53721</v>
      </c>
      <c r="T12" s="20">
        <v>50624</v>
      </c>
      <c r="U12" s="18">
        <v>47650</v>
      </c>
      <c r="V12" s="18">
        <v>57771</v>
      </c>
      <c r="W12" s="18">
        <v>58678</v>
      </c>
      <c r="X12" s="18">
        <v>52639</v>
      </c>
      <c r="Y12" s="18">
        <v>58219</v>
      </c>
      <c r="Z12" s="18">
        <v>50982</v>
      </c>
      <c r="AA12" s="18">
        <v>60932</v>
      </c>
      <c r="AB12" s="20">
        <f t="shared" si="9"/>
        <v>661130</v>
      </c>
      <c r="AC12" s="18">
        <v>66142</v>
      </c>
      <c r="AD12" s="18">
        <v>63432</v>
      </c>
      <c r="AE12" s="18">
        <v>59725</v>
      </c>
      <c r="AF12" s="18">
        <v>65359</v>
      </c>
      <c r="AG12" s="18">
        <v>59725</v>
      </c>
      <c r="AH12" s="20">
        <v>56435</v>
      </c>
      <c r="AI12" s="18">
        <v>69165</v>
      </c>
      <c r="AJ12" s="18">
        <v>64939</v>
      </c>
      <c r="AK12" s="18">
        <v>58702</v>
      </c>
      <c r="AL12" s="18">
        <v>65829</v>
      </c>
      <c r="AM12" s="18">
        <v>58132</v>
      </c>
      <c r="AN12" s="18">
        <v>68956</v>
      </c>
      <c r="AO12" s="20">
        <f t="shared" si="10"/>
        <v>756541</v>
      </c>
      <c r="AP12" s="18">
        <v>80644</v>
      </c>
      <c r="AQ12" s="18">
        <v>71584</v>
      </c>
      <c r="AR12" s="18">
        <v>65396</v>
      </c>
      <c r="AS12" s="18">
        <v>71304</v>
      </c>
      <c r="AT12" s="18">
        <v>63320</v>
      </c>
      <c r="AU12" s="18">
        <v>62138</v>
      </c>
      <c r="AV12" s="20">
        <v>75914</v>
      </c>
      <c r="AW12" s="18">
        <v>74845</v>
      </c>
      <c r="AX12" s="18">
        <v>68580</v>
      </c>
      <c r="AY12" s="18">
        <v>78993</v>
      </c>
      <c r="AZ12" s="18">
        <v>70179</v>
      </c>
      <c r="BA12" s="18">
        <v>83072</v>
      </c>
      <c r="BB12" s="20">
        <f t="shared" si="11"/>
        <v>865969</v>
      </c>
      <c r="BC12" s="18">
        <v>96006</v>
      </c>
      <c r="BD12" s="18">
        <v>84747</v>
      </c>
      <c r="BE12" s="18">
        <v>91515</v>
      </c>
      <c r="BF12" s="18">
        <v>69107</v>
      </c>
      <c r="BG12" s="18">
        <v>73920</v>
      </c>
      <c r="BH12" s="18">
        <v>70273</v>
      </c>
      <c r="BI12" s="18">
        <v>84221</v>
      </c>
      <c r="BJ12" s="20">
        <v>83619</v>
      </c>
      <c r="BK12" s="18">
        <v>73567</v>
      </c>
      <c r="BL12" s="18">
        <v>82017</v>
      </c>
      <c r="BM12" s="18">
        <v>75560</v>
      </c>
      <c r="BN12" s="18">
        <v>88632</v>
      </c>
      <c r="BO12" s="20">
        <f t="shared" si="12"/>
        <v>973184</v>
      </c>
      <c r="BP12" s="18">
        <v>96326</v>
      </c>
      <c r="BQ12" s="18">
        <v>90684</v>
      </c>
      <c r="BR12" s="18">
        <v>82196</v>
      </c>
      <c r="BS12" s="18">
        <v>85102</v>
      </c>
      <c r="BT12" s="18">
        <v>75594</v>
      </c>
      <c r="BU12" s="18">
        <v>70872</v>
      </c>
      <c r="BV12" s="18">
        <v>92778</v>
      </c>
      <c r="BW12" s="18">
        <v>87538</v>
      </c>
      <c r="BX12" s="20">
        <v>81050</v>
      </c>
      <c r="BY12" s="18">
        <v>84652</v>
      </c>
      <c r="BZ12" s="18">
        <v>79290</v>
      </c>
      <c r="CA12" s="18">
        <v>210666</v>
      </c>
      <c r="CB12" s="20">
        <f t="shared" si="13"/>
        <v>1136748</v>
      </c>
      <c r="CC12" s="18">
        <v>109978</v>
      </c>
      <c r="CD12" s="18">
        <v>105528</v>
      </c>
      <c r="CE12" s="18">
        <v>93876</v>
      </c>
      <c r="CF12" s="18">
        <v>98848</v>
      </c>
      <c r="CG12" s="18">
        <v>89806</v>
      </c>
      <c r="CH12" s="18">
        <v>83280</v>
      </c>
      <c r="CI12" s="18">
        <v>107616</v>
      </c>
      <c r="CJ12" s="18">
        <v>97172</v>
      </c>
      <c r="CK12" s="18">
        <v>86732</v>
      </c>
      <c r="CL12" s="20">
        <v>102404</v>
      </c>
      <c r="CM12" s="18">
        <v>88106</v>
      </c>
      <c r="CN12" s="18">
        <v>111102</v>
      </c>
      <c r="CO12" s="20">
        <f t="shared" si="14"/>
        <v>1174448</v>
      </c>
      <c r="CP12" s="18">
        <v>118456</v>
      </c>
      <c r="CQ12" s="18">
        <v>114282</v>
      </c>
      <c r="CR12" s="18">
        <v>114942</v>
      </c>
      <c r="CS12" s="18">
        <v>88872</v>
      </c>
      <c r="CT12" s="18">
        <v>93418</v>
      </c>
      <c r="CU12" s="18">
        <v>87348</v>
      </c>
      <c r="CV12" s="18">
        <v>116460</v>
      </c>
      <c r="CW12" s="18">
        <v>101406</v>
      </c>
      <c r="CX12" s="18">
        <v>92002</v>
      </c>
      <c r="CY12" s="18">
        <v>104494</v>
      </c>
      <c r="CZ12" s="18">
        <v>99272</v>
      </c>
      <c r="DA12" s="18">
        <v>115258</v>
      </c>
      <c r="DB12" s="20">
        <f t="shared" si="15"/>
        <v>1246210</v>
      </c>
      <c r="DC12" s="18">
        <v>124110</v>
      </c>
      <c r="DD12" s="18">
        <v>115500</v>
      </c>
      <c r="DE12" s="72">
        <v>102766</v>
      </c>
      <c r="DF12" s="72">
        <v>114886</v>
      </c>
      <c r="DG12" s="72">
        <v>101284</v>
      </c>
      <c r="DH12" s="72">
        <v>99668</v>
      </c>
      <c r="DI12" s="72">
        <v>127782</v>
      </c>
      <c r="DJ12" s="72">
        <v>115334</v>
      </c>
      <c r="DK12" s="72">
        <v>107316</v>
      </c>
      <c r="DL12" s="11"/>
      <c r="DM12" s="11"/>
      <c r="DN12" s="11"/>
      <c r="DO12" s="11"/>
    </row>
    <row r="13" spans="1:119" x14ac:dyDescent="0.25">
      <c r="B13" s="5" t="s">
        <v>3</v>
      </c>
      <c r="C13" s="18">
        <v>67859</v>
      </c>
      <c r="D13" s="18">
        <v>49151</v>
      </c>
      <c r="E13" s="18">
        <v>67226</v>
      </c>
      <c r="F13" s="20">
        <v>65000</v>
      </c>
      <c r="G13" s="18">
        <v>66836</v>
      </c>
      <c r="H13" s="18">
        <v>64901</v>
      </c>
      <c r="I13" s="18">
        <v>67435</v>
      </c>
      <c r="J13" s="18">
        <v>72858</v>
      </c>
      <c r="K13" s="18">
        <v>72646</v>
      </c>
      <c r="L13" s="18">
        <v>76634</v>
      </c>
      <c r="M13" s="18">
        <v>73212</v>
      </c>
      <c r="N13" s="18">
        <v>75461</v>
      </c>
      <c r="O13" s="20">
        <f t="shared" si="8"/>
        <v>819219</v>
      </c>
      <c r="P13" s="18">
        <v>71189</v>
      </c>
      <c r="Q13" s="18">
        <v>68166</v>
      </c>
      <c r="R13" s="18">
        <v>73640</v>
      </c>
      <c r="S13" s="18">
        <v>69549</v>
      </c>
      <c r="T13" s="20">
        <v>72984</v>
      </c>
      <c r="U13" s="18">
        <v>70745</v>
      </c>
      <c r="V13" s="18">
        <v>73643</v>
      </c>
      <c r="W13" s="18">
        <v>77297</v>
      </c>
      <c r="X13" s="18">
        <v>79617</v>
      </c>
      <c r="Y13" s="18">
        <v>84740</v>
      </c>
      <c r="Z13" s="18">
        <v>83824</v>
      </c>
      <c r="AA13" s="18">
        <v>86480</v>
      </c>
      <c r="AB13" s="20">
        <f t="shared" si="9"/>
        <v>911874</v>
      </c>
      <c r="AC13" s="18">
        <v>81612</v>
      </c>
      <c r="AD13" s="18">
        <v>76983</v>
      </c>
      <c r="AE13" s="18">
        <v>83867</v>
      </c>
      <c r="AF13" s="18">
        <v>78577</v>
      </c>
      <c r="AG13" s="18">
        <v>83867</v>
      </c>
      <c r="AH13" s="20">
        <v>77458</v>
      </c>
      <c r="AI13" s="18">
        <v>81995</v>
      </c>
      <c r="AJ13" s="18">
        <v>86461</v>
      </c>
      <c r="AK13" s="18">
        <v>87990</v>
      </c>
      <c r="AL13" s="18">
        <v>90249</v>
      </c>
      <c r="AM13" s="18">
        <v>88625</v>
      </c>
      <c r="AN13" s="18">
        <v>93093</v>
      </c>
      <c r="AO13" s="20">
        <f t="shared" si="10"/>
        <v>1010777</v>
      </c>
      <c r="AP13" s="18">
        <v>92090</v>
      </c>
      <c r="AQ13" s="18">
        <v>84353</v>
      </c>
      <c r="AR13" s="18">
        <v>87434</v>
      </c>
      <c r="AS13" s="18">
        <v>82303</v>
      </c>
      <c r="AT13" s="18">
        <v>84294</v>
      </c>
      <c r="AU13" s="18">
        <v>83955</v>
      </c>
      <c r="AV13" s="20">
        <v>90241</v>
      </c>
      <c r="AW13" s="18">
        <v>95390</v>
      </c>
      <c r="AX13" s="18">
        <v>94026</v>
      </c>
      <c r="AY13" s="18">
        <v>99924</v>
      </c>
      <c r="AZ13" s="18">
        <v>98909</v>
      </c>
      <c r="BA13" s="18">
        <v>102603</v>
      </c>
      <c r="BB13" s="20">
        <f t="shared" si="11"/>
        <v>1095522</v>
      </c>
      <c r="BC13" s="18">
        <v>101578</v>
      </c>
      <c r="BD13" s="18">
        <v>89166</v>
      </c>
      <c r="BE13" s="18">
        <v>93726</v>
      </c>
      <c r="BF13" s="18">
        <v>90947</v>
      </c>
      <c r="BG13" s="18">
        <v>92793</v>
      </c>
      <c r="BH13" s="18">
        <v>89570</v>
      </c>
      <c r="BI13" s="18">
        <v>94095</v>
      </c>
      <c r="BJ13" s="20">
        <v>97767</v>
      </c>
      <c r="BK13" s="18">
        <v>96445</v>
      </c>
      <c r="BL13" s="18">
        <v>103318</v>
      </c>
      <c r="BM13" s="18">
        <v>106002</v>
      </c>
      <c r="BN13" s="18">
        <v>108292</v>
      </c>
      <c r="BO13" s="20">
        <f t="shared" si="12"/>
        <v>1163699</v>
      </c>
      <c r="BP13" s="18">
        <v>108120</v>
      </c>
      <c r="BQ13" s="18">
        <v>97708</v>
      </c>
      <c r="BR13" s="18">
        <v>98104</v>
      </c>
      <c r="BS13" s="18">
        <v>94066</v>
      </c>
      <c r="BT13" s="18">
        <v>97168</v>
      </c>
      <c r="BU13" s="18">
        <v>92470</v>
      </c>
      <c r="BV13" s="18">
        <v>93680</v>
      </c>
      <c r="BW13" s="18">
        <v>102946</v>
      </c>
      <c r="BX13" s="20">
        <v>102302</v>
      </c>
      <c r="BY13" s="18">
        <v>109030</v>
      </c>
      <c r="BZ13" s="18">
        <v>108736</v>
      </c>
      <c r="CA13" s="18">
        <v>223984</v>
      </c>
      <c r="CB13" s="20">
        <f t="shared" si="13"/>
        <v>1328314</v>
      </c>
      <c r="CC13" s="18">
        <v>111616</v>
      </c>
      <c r="CD13" s="18">
        <v>97800</v>
      </c>
      <c r="CE13" s="18">
        <v>102358</v>
      </c>
      <c r="CF13" s="18">
        <v>97054</v>
      </c>
      <c r="CG13" s="18">
        <v>97768</v>
      </c>
      <c r="CH13" s="18">
        <v>94834</v>
      </c>
      <c r="CI13" s="18">
        <v>101798</v>
      </c>
      <c r="CJ13" s="18">
        <v>106948</v>
      </c>
      <c r="CK13" s="18">
        <v>105766</v>
      </c>
      <c r="CL13" s="20">
        <v>112170</v>
      </c>
      <c r="CM13" s="18">
        <v>108450</v>
      </c>
      <c r="CN13" s="18">
        <v>113324</v>
      </c>
      <c r="CO13" s="20">
        <f t="shared" si="14"/>
        <v>1249886</v>
      </c>
      <c r="CP13" s="18">
        <v>111026</v>
      </c>
      <c r="CQ13" s="18">
        <v>101980</v>
      </c>
      <c r="CR13" s="18">
        <v>103394</v>
      </c>
      <c r="CS13" s="18">
        <v>100960</v>
      </c>
      <c r="CT13" s="18">
        <v>99930</v>
      </c>
      <c r="CU13" s="18">
        <v>96508</v>
      </c>
      <c r="CV13" s="18">
        <v>102856</v>
      </c>
      <c r="CW13" s="18">
        <v>109272</v>
      </c>
      <c r="CX13" s="18">
        <v>108944</v>
      </c>
      <c r="CY13" s="18">
        <v>111922</v>
      </c>
      <c r="CZ13" s="18">
        <v>111524</v>
      </c>
      <c r="DA13" s="18">
        <v>119710</v>
      </c>
      <c r="DB13" s="20">
        <f t="shared" si="15"/>
        <v>1278026</v>
      </c>
      <c r="DC13" s="18">
        <v>114284</v>
      </c>
      <c r="DD13" s="18">
        <v>105648</v>
      </c>
      <c r="DE13" s="73">
        <v>107940</v>
      </c>
      <c r="DF13" s="73">
        <v>103146</v>
      </c>
      <c r="DG13" s="73">
        <v>107488</v>
      </c>
      <c r="DH13" s="73">
        <v>103090</v>
      </c>
      <c r="DI13" s="73">
        <v>103472</v>
      </c>
      <c r="DJ13" s="73">
        <v>117576</v>
      </c>
      <c r="DK13" s="73">
        <v>116348</v>
      </c>
      <c r="DL13" s="11"/>
      <c r="DM13" s="11"/>
      <c r="DN13" s="11"/>
      <c r="DO13" s="11"/>
    </row>
    <row r="14" spans="1:119" x14ac:dyDescent="0.25">
      <c r="B14" s="4" t="s">
        <v>52</v>
      </c>
      <c r="C14" s="20">
        <f>SUM(C15:C16)</f>
        <v>157410</v>
      </c>
      <c r="D14" s="20">
        <f t="shared" ref="D14:N14" si="24">SUM(D15:D16)</f>
        <v>170718</v>
      </c>
      <c r="E14" s="20">
        <f t="shared" si="24"/>
        <v>151267</v>
      </c>
      <c r="F14" s="20">
        <f t="shared" si="24"/>
        <v>156234</v>
      </c>
      <c r="G14" s="18">
        <f t="shared" si="24"/>
        <v>148698</v>
      </c>
      <c r="H14" s="18">
        <f t="shared" si="24"/>
        <v>144837</v>
      </c>
      <c r="I14" s="20">
        <f t="shared" si="24"/>
        <v>162951</v>
      </c>
      <c r="J14" s="20">
        <f t="shared" si="24"/>
        <v>163528</v>
      </c>
      <c r="K14" s="20">
        <f t="shared" si="24"/>
        <v>154485</v>
      </c>
      <c r="L14" s="20">
        <f t="shared" si="24"/>
        <v>165406</v>
      </c>
      <c r="M14" s="20">
        <f t="shared" si="24"/>
        <v>156076</v>
      </c>
      <c r="N14" s="20">
        <f t="shared" si="24"/>
        <v>172291</v>
      </c>
      <c r="O14" s="20">
        <f t="shared" si="8"/>
        <v>1903901</v>
      </c>
      <c r="P14" s="20">
        <f>SUM(P15:P16)</f>
        <v>170899</v>
      </c>
      <c r="Q14" s="20">
        <f t="shared" ref="Q14:AA14" si="25">SUM(Q15:Q16)</f>
        <v>161021</v>
      </c>
      <c r="R14" s="20">
        <f t="shared" si="25"/>
        <v>163888</v>
      </c>
      <c r="S14" s="20">
        <f t="shared" si="25"/>
        <v>162206</v>
      </c>
      <c r="T14" s="20">
        <f t="shared" si="25"/>
        <v>157883</v>
      </c>
      <c r="U14" s="18">
        <f t="shared" si="25"/>
        <v>151308</v>
      </c>
      <c r="V14" s="18">
        <f t="shared" si="25"/>
        <v>167777</v>
      </c>
      <c r="W14" s="20">
        <f t="shared" si="25"/>
        <v>170874</v>
      </c>
      <c r="X14" s="20">
        <f t="shared" si="25"/>
        <v>159348</v>
      </c>
      <c r="Y14" s="20">
        <f t="shared" si="25"/>
        <v>176675</v>
      </c>
      <c r="Z14" s="20">
        <f t="shared" si="25"/>
        <v>165720</v>
      </c>
      <c r="AA14" s="20">
        <f t="shared" si="25"/>
        <v>183572</v>
      </c>
      <c r="AB14" s="20">
        <f t="shared" si="9"/>
        <v>1991171</v>
      </c>
      <c r="AC14" s="20">
        <f>SUM(AC15:AC16)</f>
        <v>185165</v>
      </c>
      <c r="AD14" s="20">
        <f t="shared" ref="AD14:AN14" si="26">SUM(AD15:AD16)</f>
        <v>172496</v>
      </c>
      <c r="AE14" s="20">
        <f t="shared" si="26"/>
        <v>172530</v>
      </c>
      <c r="AF14" s="20">
        <f t="shared" si="26"/>
        <v>182888</v>
      </c>
      <c r="AG14" s="20">
        <f t="shared" si="26"/>
        <v>169714</v>
      </c>
      <c r="AH14" s="20">
        <f t="shared" si="26"/>
        <v>166322</v>
      </c>
      <c r="AI14" s="18">
        <f t="shared" si="26"/>
        <v>189516</v>
      </c>
      <c r="AJ14" s="18">
        <f t="shared" si="26"/>
        <v>186310</v>
      </c>
      <c r="AK14" s="20">
        <f t="shared" si="26"/>
        <v>173568</v>
      </c>
      <c r="AL14" s="20">
        <f t="shared" si="26"/>
        <v>186494</v>
      </c>
      <c r="AM14" s="20">
        <f t="shared" si="26"/>
        <v>178400</v>
      </c>
      <c r="AN14" s="20">
        <f t="shared" si="26"/>
        <v>198914</v>
      </c>
      <c r="AO14" s="20">
        <f t="shared" si="10"/>
        <v>2162317</v>
      </c>
      <c r="AP14" s="20">
        <f>SUM(AP15:AP16)</f>
        <v>215000</v>
      </c>
      <c r="AQ14" s="20">
        <f t="shared" ref="AQ14:BA14" si="27">SUM(AQ15:AQ16)</f>
        <v>192474</v>
      </c>
      <c r="AR14" s="20">
        <f t="shared" si="27"/>
        <v>191142</v>
      </c>
      <c r="AS14" s="20">
        <f t="shared" si="27"/>
        <v>201812</v>
      </c>
      <c r="AT14" s="20">
        <f t="shared" si="27"/>
        <v>188320</v>
      </c>
      <c r="AU14" s="20">
        <f t="shared" si="27"/>
        <v>181956</v>
      </c>
      <c r="AV14" s="20">
        <f t="shared" si="27"/>
        <v>207576</v>
      </c>
      <c r="AW14" s="18">
        <f t="shared" si="27"/>
        <v>207206</v>
      </c>
      <c r="AX14" s="18">
        <f t="shared" si="27"/>
        <v>194906</v>
      </c>
      <c r="AY14" s="20">
        <f t="shared" si="27"/>
        <v>216292</v>
      </c>
      <c r="AZ14" s="20">
        <f t="shared" si="27"/>
        <v>200984</v>
      </c>
      <c r="BA14" s="20">
        <f t="shared" si="27"/>
        <v>217416</v>
      </c>
      <c r="BB14" s="20">
        <f t="shared" si="11"/>
        <v>2415084</v>
      </c>
      <c r="BC14" s="20">
        <f>SUM(BC15:BC16)</f>
        <v>238082</v>
      </c>
      <c r="BD14" s="20">
        <f t="shared" ref="BD14:BN14" si="28">SUM(BD15:BD16)</f>
        <v>208550</v>
      </c>
      <c r="BE14" s="20">
        <f t="shared" si="28"/>
        <v>235778</v>
      </c>
      <c r="BF14" s="20">
        <f t="shared" si="28"/>
        <v>193064</v>
      </c>
      <c r="BG14" s="20">
        <f t="shared" si="28"/>
        <v>205922</v>
      </c>
      <c r="BH14" s="20">
        <f t="shared" si="28"/>
        <v>198842</v>
      </c>
      <c r="BI14" s="20">
        <f t="shared" si="28"/>
        <v>222274</v>
      </c>
      <c r="BJ14" s="20">
        <f t="shared" si="28"/>
        <v>222970</v>
      </c>
      <c r="BK14" s="18">
        <f t="shared" si="28"/>
        <v>211694</v>
      </c>
      <c r="BL14" s="18">
        <f t="shared" si="28"/>
        <v>223768</v>
      </c>
      <c r="BM14" s="20">
        <f t="shared" si="28"/>
        <v>219744</v>
      </c>
      <c r="BN14" s="20">
        <f t="shared" si="28"/>
        <v>235994</v>
      </c>
      <c r="BO14" s="20">
        <f t="shared" si="12"/>
        <v>2616682</v>
      </c>
      <c r="BP14" s="20">
        <f>SUM(BP15:BP16)</f>
        <v>242348</v>
      </c>
      <c r="BQ14" s="20">
        <f t="shared" ref="BQ14:CA14" si="29">SUM(BQ15:BQ16)</f>
        <v>225596</v>
      </c>
      <c r="BR14" s="20">
        <f t="shared" si="29"/>
        <v>229460</v>
      </c>
      <c r="BS14" s="20">
        <f t="shared" si="29"/>
        <v>233148</v>
      </c>
      <c r="BT14" s="20">
        <f t="shared" si="29"/>
        <v>212886</v>
      </c>
      <c r="BU14" s="20">
        <f t="shared" si="29"/>
        <v>205346</v>
      </c>
      <c r="BV14" s="20">
        <f t="shared" si="29"/>
        <v>231596</v>
      </c>
      <c r="BW14" s="20">
        <f t="shared" si="29"/>
        <v>238810</v>
      </c>
      <c r="BX14" s="20">
        <f t="shared" si="29"/>
        <v>217440</v>
      </c>
      <c r="BY14" s="18">
        <f t="shared" si="29"/>
        <v>233390</v>
      </c>
      <c r="BZ14" s="18">
        <f t="shared" si="29"/>
        <v>233954</v>
      </c>
      <c r="CA14" s="20">
        <f t="shared" si="29"/>
        <v>527860</v>
      </c>
      <c r="CB14" s="20">
        <f t="shared" si="13"/>
        <v>3031834</v>
      </c>
      <c r="CC14" s="20">
        <v>272482</v>
      </c>
      <c r="CD14" s="20">
        <v>251174</v>
      </c>
      <c r="CE14" s="20">
        <v>248798</v>
      </c>
      <c r="CF14" s="20">
        <v>255332</v>
      </c>
      <c r="CG14" s="20">
        <v>244458</v>
      </c>
      <c r="CH14" s="20">
        <v>230054</v>
      </c>
      <c r="CI14" s="20">
        <v>270622</v>
      </c>
      <c r="CJ14" s="20">
        <v>267816</v>
      </c>
      <c r="CK14" s="20">
        <v>242590</v>
      </c>
      <c r="CL14" s="20">
        <v>266992</v>
      </c>
      <c r="CM14" s="18">
        <v>250090</v>
      </c>
      <c r="CN14" s="18">
        <v>278744</v>
      </c>
      <c r="CO14" s="20">
        <f t="shared" si="14"/>
        <v>3079152</v>
      </c>
      <c r="CP14" s="20">
        <v>297076</v>
      </c>
      <c r="CQ14" s="20">
        <v>280734</v>
      </c>
      <c r="CR14" s="20">
        <v>296530</v>
      </c>
      <c r="CS14" s="20">
        <v>241502</v>
      </c>
      <c r="CT14" s="20">
        <v>256278</v>
      </c>
      <c r="CU14" s="20">
        <v>238106</v>
      </c>
      <c r="CV14" s="20">
        <v>292726</v>
      </c>
      <c r="CW14" s="20">
        <v>281564</v>
      </c>
      <c r="CX14" s="20">
        <f>+CX15+CX16</f>
        <v>254592</v>
      </c>
      <c r="CY14" s="20">
        <f>+CY15+CY16</f>
        <v>274728</v>
      </c>
      <c r="CZ14" s="20">
        <v>273426</v>
      </c>
      <c r="DA14" s="20">
        <v>290720</v>
      </c>
      <c r="DB14" s="20">
        <f t="shared" si="15"/>
        <v>3277982</v>
      </c>
      <c r="DC14" s="20">
        <f>SUM(DC15:DC16)</f>
        <v>307378</v>
      </c>
      <c r="DD14" s="20">
        <v>279928</v>
      </c>
      <c r="DE14" s="59">
        <f t="shared" ref="DE14:DH14" si="30">SUM(DE15:DE16)</f>
        <v>272256</v>
      </c>
      <c r="DF14" s="59">
        <f t="shared" si="30"/>
        <v>289526</v>
      </c>
      <c r="DG14" s="59">
        <f t="shared" si="30"/>
        <v>278868</v>
      </c>
      <c r="DH14" s="59">
        <f t="shared" si="30"/>
        <v>263508</v>
      </c>
      <c r="DI14" s="59">
        <f t="shared" ref="DI14:DK14" si="31">SUM(DI15:DI16)</f>
        <v>315296</v>
      </c>
      <c r="DJ14" s="59">
        <f t="shared" si="31"/>
        <v>304984</v>
      </c>
      <c r="DK14" s="59">
        <f t="shared" si="31"/>
        <v>274996</v>
      </c>
      <c r="DL14" s="11"/>
      <c r="DM14" s="11"/>
      <c r="DN14" s="11"/>
      <c r="DO14" s="11"/>
    </row>
    <row r="15" spans="1:119" x14ac:dyDescent="0.25">
      <c r="B15" s="5" t="s">
        <v>2</v>
      </c>
      <c r="C15" s="18">
        <v>65138</v>
      </c>
      <c r="D15" s="18">
        <v>72421</v>
      </c>
      <c r="E15" s="18">
        <v>57885</v>
      </c>
      <c r="F15" s="20">
        <v>67256</v>
      </c>
      <c r="G15" s="18">
        <v>56970</v>
      </c>
      <c r="H15" s="18">
        <v>53650</v>
      </c>
      <c r="I15" s="18">
        <v>66327</v>
      </c>
      <c r="J15" s="18">
        <v>60276</v>
      </c>
      <c r="K15" s="18">
        <v>52816</v>
      </c>
      <c r="L15" s="18">
        <v>61246</v>
      </c>
      <c r="M15" s="18">
        <v>56512</v>
      </c>
      <c r="N15" s="18">
        <v>69507</v>
      </c>
      <c r="O15" s="20">
        <f t="shared" si="8"/>
        <v>740004</v>
      </c>
      <c r="P15" s="18">
        <v>75064</v>
      </c>
      <c r="Q15" s="18">
        <v>68913</v>
      </c>
      <c r="R15" s="18">
        <v>63816</v>
      </c>
      <c r="S15" s="18">
        <v>69470</v>
      </c>
      <c r="T15" s="20">
        <v>60272</v>
      </c>
      <c r="U15" s="18">
        <v>56072</v>
      </c>
      <c r="V15" s="18">
        <v>68601</v>
      </c>
      <c r="W15" s="18">
        <v>69124</v>
      </c>
      <c r="X15" s="18">
        <v>58156</v>
      </c>
      <c r="Y15" s="18">
        <v>69110</v>
      </c>
      <c r="Z15" s="18">
        <v>60729</v>
      </c>
      <c r="AA15" s="18">
        <v>75351</v>
      </c>
      <c r="AB15" s="20">
        <f t="shared" si="9"/>
        <v>794678</v>
      </c>
      <c r="AC15" s="18">
        <v>82640</v>
      </c>
      <c r="AD15" s="18">
        <v>75882</v>
      </c>
      <c r="AE15" s="18">
        <v>69184</v>
      </c>
      <c r="AF15" s="18">
        <v>84142</v>
      </c>
      <c r="AG15" s="18">
        <v>68052</v>
      </c>
      <c r="AH15" s="20">
        <v>64990</v>
      </c>
      <c r="AI15" s="18">
        <v>83116</v>
      </c>
      <c r="AJ15" s="18">
        <v>76006</v>
      </c>
      <c r="AK15" s="18">
        <v>64432</v>
      </c>
      <c r="AL15" s="18">
        <v>75148</v>
      </c>
      <c r="AM15" s="18">
        <v>68098</v>
      </c>
      <c r="AN15" s="18">
        <v>83200</v>
      </c>
      <c r="AO15" s="20">
        <f t="shared" si="10"/>
        <v>894890</v>
      </c>
      <c r="AP15" s="18">
        <v>102226</v>
      </c>
      <c r="AQ15" s="18">
        <v>87844</v>
      </c>
      <c r="AR15" s="18">
        <v>78348</v>
      </c>
      <c r="AS15" s="18">
        <v>94506</v>
      </c>
      <c r="AT15" s="18">
        <v>77022</v>
      </c>
      <c r="AU15" s="18">
        <v>71602</v>
      </c>
      <c r="AV15" s="20">
        <v>89954</v>
      </c>
      <c r="AW15" s="18">
        <v>84714</v>
      </c>
      <c r="AX15" s="18">
        <v>77586</v>
      </c>
      <c r="AY15" s="18">
        <v>92218</v>
      </c>
      <c r="AZ15" s="18">
        <v>79218</v>
      </c>
      <c r="BA15" s="18">
        <v>94844</v>
      </c>
      <c r="BB15" s="20">
        <f t="shared" si="11"/>
        <v>1030082</v>
      </c>
      <c r="BC15" s="18">
        <v>116720</v>
      </c>
      <c r="BD15" s="18">
        <v>98804</v>
      </c>
      <c r="BE15" s="18">
        <v>116068</v>
      </c>
      <c r="BF15" s="18">
        <v>76792</v>
      </c>
      <c r="BG15" s="18">
        <v>85528</v>
      </c>
      <c r="BH15" s="18">
        <v>81706</v>
      </c>
      <c r="BI15" s="18">
        <v>98366</v>
      </c>
      <c r="BJ15" s="20">
        <v>95052</v>
      </c>
      <c r="BK15" s="18">
        <v>87294</v>
      </c>
      <c r="BL15" s="18">
        <v>92310</v>
      </c>
      <c r="BM15" s="18">
        <v>90408</v>
      </c>
      <c r="BN15" s="18">
        <v>101794</v>
      </c>
      <c r="BO15" s="20">
        <f t="shared" si="12"/>
        <v>1140842</v>
      </c>
      <c r="BP15" s="18">
        <v>114782</v>
      </c>
      <c r="BQ15" s="18">
        <v>105964</v>
      </c>
      <c r="BR15" s="18">
        <v>102948</v>
      </c>
      <c r="BS15" s="18">
        <v>110838</v>
      </c>
      <c r="BT15" s="18">
        <v>88812</v>
      </c>
      <c r="BU15" s="18">
        <v>83574</v>
      </c>
      <c r="BV15" s="18">
        <v>108978</v>
      </c>
      <c r="BW15" s="18">
        <v>105548</v>
      </c>
      <c r="BX15" s="20">
        <v>88866</v>
      </c>
      <c r="BY15" s="18">
        <v>96644</v>
      </c>
      <c r="BZ15" s="18">
        <v>97650</v>
      </c>
      <c r="CA15" s="18">
        <v>252826</v>
      </c>
      <c r="CB15" s="20">
        <f t="shared" si="13"/>
        <v>1357430</v>
      </c>
      <c r="CC15" s="18">
        <v>137072</v>
      </c>
      <c r="CD15" s="18">
        <v>126776</v>
      </c>
      <c r="CE15" s="18">
        <v>114646</v>
      </c>
      <c r="CF15" s="18">
        <v>128792</v>
      </c>
      <c r="CG15" s="18">
        <v>112872</v>
      </c>
      <c r="CH15" s="18">
        <v>100604</v>
      </c>
      <c r="CI15" s="18">
        <v>131254</v>
      </c>
      <c r="CJ15" s="18">
        <v>120830</v>
      </c>
      <c r="CK15" s="18">
        <v>101434</v>
      </c>
      <c r="CL15" s="20">
        <v>121924</v>
      </c>
      <c r="CM15" s="18">
        <v>108692</v>
      </c>
      <c r="CN15" s="18">
        <v>133370</v>
      </c>
      <c r="CO15" s="20">
        <f t="shared" si="14"/>
        <v>1438266</v>
      </c>
      <c r="CP15" s="18">
        <v>155812</v>
      </c>
      <c r="CQ15" s="18">
        <v>144094</v>
      </c>
      <c r="CR15" s="18">
        <v>153874</v>
      </c>
      <c r="CS15" s="18">
        <v>104930</v>
      </c>
      <c r="CT15" s="18">
        <v>117956</v>
      </c>
      <c r="CU15" s="18">
        <v>105216</v>
      </c>
      <c r="CV15" s="18">
        <v>146966</v>
      </c>
      <c r="CW15" s="18">
        <v>129170</v>
      </c>
      <c r="CX15" s="18">
        <v>108768</v>
      </c>
      <c r="CY15" s="18">
        <v>126776</v>
      </c>
      <c r="CZ15" s="18">
        <v>129306</v>
      </c>
      <c r="DA15" s="18">
        <v>139624</v>
      </c>
      <c r="DB15" s="20">
        <f t="shared" si="15"/>
        <v>1562492</v>
      </c>
      <c r="DC15" s="18">
        <v>164180</v>
      </c>
      <c r="DD15" s="18">
        <v>142972</v>
      </c>
      <c r="DE15" s="72">
        <v>129636</v>
      </c>
      <c r="DF15" s="72">
        <v>150784</v>
      </c>
      <c r="DG15" s="72">
        <v>131390</v>
      </c>
      <c r="DH15" s="72">
        <v>121154</v>
      </c>
      <c r="DI15" s="72">
        <v>170354</v>
      </c>
      <c r="DJ15" s="72">
        <v>145514</v>
      </c>
      <c r="DK15" s="72">
        <v>125462</v>
      </c>
      <c r="DL15" s="11"/>
      <c r="DM15" s="11"/>
      <c r="DN15" s="11"/>
      <c r="DO15" s="11"/>
    </row>
    <row r="16" spans="1:119" x14ac:dyDescent="0.25">
      <c r="B16" s="5" t="s">
        <v>3</v>
      </c>
      <c r="C16" s="18">
        <v>92272</v>
      </c>
      <c r="D16" s="18">
        <v>98297</v>
      </c>
      <c r="E16" s="18">
        <v>93382</v>
      </c>
      <c r="F16" s="20">
        <v>88978</v>
      </c>
      <c r="G16" s="18">
        <v>91728</v>
      </c>
      <c r="H16" s="18">
        <v>91187</v>
      </c>
      <c r="I16" s="18">
        <v>96624</v>
      </c>
      <c r="J16" s="18">
        <v>103252</v>
      </c>
      <c r="K16" s="18">
        <v>101669</v>
      </c>
      <c r="L16" s="18">
        <v>104160</v>
      </c>
      <c r="M16" s="18">
        <v>99564</v>
      </c>
      <c r="N16" s="18">
        <v>102784</v>
      </c>
      <c r="O16" s="20">
        <f t="shared" si="8"/>
        <v>1163897</v>
      </c>
      <c r="P16" s="18">
        <v>95835</v>
      </c>
      <c r="Q16" s="18">
        <v>92108</v>
      </c>
      <c r="R16" s="18">
        <v>100072</v>
      </c>
      <c r="S16" s="18">
        <v>92736</v>
      </c>
      <c r="T16" s="20">
        <v>97611</v>
      </c>
      <c r="U16" s="18">
        <v>95236</v>
      </c>
      <c r="V16" s="18">
        <v>99176</v>
      </c>
      <c r="W16" s="18">
        <v>101750</v>
      </c>
      <c r="X16" s="18">
        <v>101192</v>
      </c>
      <c r="Y16" s="18">
        <v>107565</v>
      </c>
      <c r="Z16" s="18">
        <v>104991</v>
      </c>
      <c r="AA16" s="18">
        <v>108221</v>
      </c>
      <c r="AB16" s="20">
        <f t="shared" si="9"/>
        <v>1196493</v>
      </c>
      <c r="AC16" s="18">
        <v>102525</v>
      </c>
      <c r="AD16" s="18">
        <v>96614</v>
      </c>
      <c r="AE16" s="18">
        <v>103346</v>
      </c>
      <c r="AF16" s="18">
        <v>98746</v>
      </c>
      <c r="AG16" s="18">
        <v>101662</v>
      </c>
      <c r="AH16" s="20">
        <v>101332</v>
      </c>
      <c r="AI16" s="18">
        <v>106400</v>
      </c>
      <c r="AJ16" s="18">
        <v>110304</v>
      </c>
      <c r="AK16" s="18">
        <v>109136</v>
      </c>
      <c r="AL16" s="18">
        <v>111346</v>
      </c>
      <c r="AM16" s="18">
        <v>110302</v>
      </c>
      <c r="AN16" s="18">
        <v>115714</v>
      </c>
      <c r="AO16" s="20">
        <f t="shared" si="10"/>
        <v>1267427</v>
      </c>
      <c r="AP16" s="18">
        <v>112774</v>
      </c>
      <c r="AQ16" s="18">
        <v>104630</v>
      </c>
      <c r="AR16" s="18">
        <v>112794</v>
      </c>
      <c r="AS16" s="18">
        <v>107306</v>
      </c>
      <c r="AT16" s="18">
        <v>111298</v>
      </c>
      <c r="AU16" s="18">
        <v>110354</v>
      </c>
      <c r="AV16" s="20">
        <v>117622</v>
      </c>
      <c r="AW16" s="18">
        <v>122492</v>
      </c>
      <c r="AX16" s="18">
        <v>117320</v>
      </c>
      <c r="AY16" s="18">
        <v>124074</v>
      </c>
      <c r="AZ16" s="18">
        <v>121766</v>
      </c>
      <c r="BA16" s="18">
        <v>122572</v>
      </c>
      <c r="BB16" s="20">
        <f t="shared" si="11"/>
        <v>1385002</v>
      </c>
      <c r="BC16" s="18">
        <v>121362</v>
      </c>
      <c r="BD16" s="18">
        <v>109746</v>
      </c>
      <c r="BE16" s="18">
        <v>119710</v>
      </c>
      <c r="BF16" s="18">
        <v>116272</v>
      </c>
      <c r="BG16" s="18">
        <v>120394</v>
      </c>
      <c r="BH16" s="18">
        <v>117136</v>
      </c>
      <c r="BI16" s="18">
        <v>123908</v>
      </c>
      <c r="BJ16" s="20">
        <v>127918</v>
      </c>
      <c r="BK16" s="18">
        <v>124400</v>
      </c>
      <c r="BL16" s="18">
        <v>131458</v>
      </c>
      <c r="BM16" s="18">
        <v>129336</v>
      </c>
      <c r="BN16" s="18">
        <v>134200</v>
      </c>
      <c r="BO16" s="20">
        <f t="shared" si="12"/>
        <v>1475840</v>
      </c>
      <c r="BP16" s="18">
        <v>127566</v>
      </c>
      <c r="BQ16" s="18">
        <v>119632</v>
      </c>
      <c r="BR16" s="18">
        <v>126512</v>
      </c>
      <c r="BS16" s="18">
        <v>122310</v>
      </c>
      <c r="BT16" s="18">
        <v>124074</v>
      </c>
      <c r="BU16" s="18">
        <v>121772</v>
      </c>
      <c r="BV16" s="18">
        <v>122618</v>
      </c>
      <c r="BW16" s="18">
        <v>133262</v>
      </c>
      <c r="BX16" s="20">
        <v>128574</v>
      </c>
      <c r="BY16" s="18">
        <v>136746</v>
      </c>
      <c r="BZ16" s="18">
        <v>136304</v>
      </c>
      <c r="CA16" s="18">
        <v>275034</v>
      </c>
      <c r="CB16" s="20">
        <f t="shared" si="13"/>
        <v>1674404</v>
      </c>
      <c r="CC16" s="18">
        <v>135410</v>
      </c>
      <c r="CD16" s="18">
        <v>124398</v>
      </c>
      <c r="CE16" s="18">
        <v>134152</v>
      </c>
      <c r="CF16" s="18">
        <v>126540</v>
      </c>
      <c r="CG16" s="18">
        <v>131586</v>
      </c>
      <c r="CH16" s="18">
        <v>129450</v>
      </c>
      <c r="CI16" s="18">
        <v>139368</v>
      </c>
      <c r="CJ16" s="18">
        <v>146986</v>
      </c>
      <c r="CK16" s="18">
        <v>141156</v>
      </c>
      <c r="CL16" s="20">
        <v>145068</v>
      </c>
      <c r="CM16" s="18">
        <v>141398</v>
      </c>
      <c r="CN16" s="18">
        <v>145374</v>
      </c>
      <c r="CO16" s="20">
        <f t="shared" si="14"/>
        <v>1640886</v>
      </c>
      <c r="CP16" s="18">
        <v>141264</v>
      </c>
      <c r="CQ16" s="18">
        <v>136640</v>
      </c>
      <c r="CR16" s="18">
        <v>142656</v>
      </c>
      <c r="CS16" s="18">
        <v>136572</v>
      </c>
      <c r="CT16" s="18">
        <v>138322</v>
      </c>
      <c r="CU16" s="18">
        <v>132890</v>
      </c>
      <c r="CV16" s="18">
        <v>145760</v>
      </c>
      <c r="CW16" s="18">
        <v>152394</v>
      </c>
      <c r="CX16" s="18">
        <v>145824</v>
      </c>
      <c r="CY16" s="18">
        <v>147952</v>
      </c>
      <c r="CZ16" s="18">
        <v>144120</v>
      </c>
      <c r="DA16" s="18">
        <v>151096</v>
      </c>
      <c r="DB16" s="20">
        <f t="shared" si="15"/>
        <v>1715490</v>
      </c>
      <c r="DC16" s="18">
        <v>143198</v>
      </c>
      <c r="DD16" s="18">
        <v>136956</v>
      </c>
      <c r="DE16" s="73">
        <v>142620</v>
      </c>
      <c r="DF16" s="73">
        <v>138742</v>
      </c>
      <c r="DG16" s="73">
        <v>147478</v>
      </c>
      <c r="DH16" s="73">
        <v>142354</v>
      </c>
      <c r="DI16" s="73">
        <v>144942</v>
      </c>
      <c r="DJ16" s="73">
        <v>159470</v>
      </c>
      <c r="DK16" s="73">
        <v>149534</v>
      </c>
      <c r="DL16" s="11"/>
      <c r="DM16" s="11"/>
      <c r="DN16" s="11"/>
      <c r="DO16" s="11"/>
    </row>
    <row r="17" spans="2:119" s="1" customFormat="1" x14ac:dyDescent="0.25">
      <c r="B17" s="6" t="s">
        <v>10</v>
      </c>
      <c r="C17" s="22">
        <f>SUM(C18:C19)</f>
        <v>747954</v>
      </c>
      <c r="D17" s="22">
        <f t="shared" ref="D17:N17" si="32">SUM(D18:D19)</f>
        <v>701625</v>
      </c>
      <c r="E17" s="22">
        <f t="shared" si="32"/>
        <v>633326</v>
      </c>
      <c r="F17" s="22">
        <f t="shared" si="32"/>
        <v>597586</v>
      </c>
      <c r="G17" s="22">
        <f t="shared" si="32"/>
        <v>501902</v>
      </c>
      <c r="H17" s="22">
        <f t="shared" si="32"/>
        <v>476908</v>
      </c>
      <c r="I17" s="22">
        <f t="shared" si="32"/>
        <v>545528</v>
      </c>
      <c r="J17" s="22">
        <f t="shared" si="32"/>
        <v>534661</v>
      </c>
      <c r="K17" s="22">
        <f t="shared" si="32"/>
        <v>509421</v>
      </c>
      <c r="L17" s="22">
        <f t="shared" si="32"/>
        <v>572896</v>
      </c>
      <c r="M17" s="22">
        <f t="shared" si="32"/>
        <v>550487</v>
      </c>
      <c r="N17" s="22">
        <f t="shared" si="32"/>
        <v>713017</v>
      </c>
      <c r="O17" s="22">
        <f>SUM(O18:O19)</f>
        <v>7085311</v>
      </c>
      <c r="P17" s="22">
        <f>SUM(P18:P19)</f>
        <v>794844</v>
      </c>
      <c r="Q17" s="22">
        <f t="shared" ref="Q17:AA17" si="33">SUM(Q18:Q19)</f>
        <v>765643</v>
      </c>
      <c r="R17" s="22">
        <f t="shared" si="33"/>
        <v>697292</v>
      </c>
      <c r="S17" s="22">
        <f t="shared" si="33"/>
        <v>620590</v>
      </c>
      <c r="T17" s="22">
        <f t="shared" si="33"/>
        <v>538857</v>
      </c>
      <c r="U17" s="22">
        <f t="shared" si="33"/>
        <v>513401</v>
      </c>
      <c r="V17" s="22">
        <f t="shared" si="33"/>
        <v>580429</v>
      </c>
      <c r="W17" s="22">
        <f t="shared" si="33"/>
        <v>584689</v>
      </c>
      <c r="X17" s="22">
        <f t="shared" si="33"/>
        <v>555054</v>
      </c>
      <c r="Y17" s="22">
        <f t="shared" si="33"/>
        <v>637024</v>
      </c>
      <c r="Z17" s="22">
        <f t="shared" si="33"/>
        <v>602422</v>
      </c>
      <c r="AA17" s="22">
        <f t="shared" si="33"/>
        <v>792932</v>
      </c>
      <c r="AB17" s="22">
        <f>SUM(AB18:AB19)</f>
        <v>7683177</v>
      </c>
      <c r="AC17" s="22">
        <f>SUM(AC18:AC19)</f>
        <v>897797</v>
      </c>
      <c r="AD17" s="22">
        <f t="shared" ref="AD17:AN17" si="34">SUM(AD18:AD19)</f>
        <v>849029</v>
      </c>
      <c r="AE17" s="22">
        <f t="shared" si="34"/>
        <v>732820</v>
      </c>
      <c r="AF17" s="22">
        <f t="shared" si="34"/>
        <v>712556</v>
      </c>
      <c r="AG17" s="22">
        <f t="shared" si="34"/>
        <v>593506</v>
      </c>
      <c r="AH17" s="22">
        <f t="shared" si="34"/>
        <v>569257</v>
      </c>
      <c r="AI17" s="22">
        <f t="shared" si="34"/>
        <v>656774</v>
      </c>
      <c r="AJ17" s="22">
        <f t="shared" si="34"/>
        <v>639924</v>
      </c>
      <c r="AK17" s="22">
        <f t="shared" si="34"/>
        <v>605224</v>
      </c>
      <c r="AL17" s="22">
        <f t="shared" si="34"/>
        <v>675872</v>
      </c>
      <c r="AM17" s="22">
        <f t="shared" si="34"/>
        <v>654463</v>
      </c>
      <c r="AN17" s="22">
        <f t="shared" si="34"/>
        <v>847535</v>
      </c>
      <c r="AO17" s="22">
        <f>SUM(AO18:AO19)</f>
        <v>8434757</v>
      </c>
      <c r="AP17" s="22">
        <f>SUM(AP18:AP19)</f>
        <v>990324</v>
      </c>
      <c r="AQ17" s="22">
        <f t="shared" ref="AQ17:BA17" si="35">SUM(AQ18:AQ19)</f>
        <v>939569</v>
      </c>
      <c r="AR17" s="22">
        <f t="shared" si="35"/>
        <v>845930</v>
      </c>
      <c r="AS17" s="22">
        <f t="shared" si="35"/>
        <v>783909</v>
      </c>
      <c r="AT17" s="22">
        <f t="shared" si="35"/>
        <v>644294</v>
      </c>
      <c r="AU17" s="22">
        <f t="shared" si="35"/>
        <v>638601</v>
      </c>
      <c r="AV17" s="22">
        <f t="shared" si="35"/>
        <v>717857</v>
      </c>
      <c r="AW17" s="22">
        <f t="shared" si="35"/>
        <v>722521</v>
      </c>
      <c r="AX17" s="22">
        <f t="shared" si="35"/>
        <v>694664</v>
      </c>
      <c r="AY17" s="22">
        <f t="shared" si="35"/>
        <v>762885</v>
      </c>
      <c r="AZ17" s="22">
        <f t="shared" si="35"/>
        <v>741002</v>
      </c>
      <c r="BA17" s="22">
        <f t="shared" si="35"/>
        <v>937745</v>
      </c>
      <c r="BB17" s="22">
        <f>SUM(BB18:BB19)</f>
        <v>9419301</v>
      </c>
      <c r="BC17" s="22">
        <f>SUM(BC18:BC19)</f>
        <v>1075086</v>
      </c>
      <c r="BD17" s="22">
        <f t="shared" ref="BD17:BN17" si="36">SUM(BD18:BD19)</f>
        <v>998683</v>
      </c>
      <c r="BE17" s="22">
        <f t="shared" si="36"/>
        <v>1016987</v>
      </c>
      <c r="BF17" s="22">
        <f t="shared" si="36"/>
        <v>703676</v>
      </c>
      <c r="BG17" s="22">
        <f t="shared" si="36"/>
        <v>713637</v>
      </c>
      <c r="BH17" s="22">
        <f t="shared" si="36"/>
        <v>687073</v>
      </c>
      <c r="BI17" s="22">
        <f t="shared" si="36"/>
        <v>772432</v>
      </c>
      <c r="BJ17" s="22">
        <f t="shared" si="36"/>
        <v>778282</v>
      </c>
      <c r="BK17" s="22">
        <f t="shared" si="36"/>
        <v>718190</v>
      </c>
      <c r="BL17" s="22">
        <f t="shared" si="36"/>
        <v>797925</v>
      </c>
      <c r="BM17" s="22">
        <f t="shared" si="36"/>
        <v>804670</v>
      </c>
      <c r="BN17" s="22">
        <f t="shared" si="36"/>
        <v>996368</v>
      </c>
      <c r="BO17" s="22">
        <f>SUM(BO18:BO19)</f>
        <v>10063009</v>
      </c>
      <c r="BP17" s="22">
        <f>SUM(BP18:BP19)</f>
        <v>1120656</v>
      </c>
      <c r="BQ17" s="22">
        <f t="shared" ref="BQ17:CA17" si="37">SUM(BQ18:BQ19)</f>
        <v>1056006</v>
      </c>
      <c r="BR17" s="22">
        <f t="shared" si="37"/>
        <v>947922</v>
      </c>
      <c r="BS17" s="22">
        <f t="shared" si="37"/>
        <v>884718</v>
      </c>
      <c r="BT17" s="22">
        <f t="shared" si="37"/>
        <v>737744</v>
      </c>
      <c r="BU17" s="22">
        <f t="shared" si="37"/>
        <v>694636</v>
      </c>
      <c r="BV17" s="22">
        <f t="shared" si="37"/>
        <v>812276</v>
      </c>
      <c r="BW17" s="22">
        <f t="shared" si="37"/>
        <v>809934</v>
      </c>
      <c r="BX17" s="22">
        <f t="shared" si="37"/>
        <v>754410</v>
      </c>
      <c r="BY17" s="22">
        <f t="shared" si="37"/>
        <v>834248</v>
      </c>
      <c r="BZ17" s="22">
        <f t="shared" si="37"/>
        <v>842944</v>
      </c>
      <c r="CA17" s="22">
        <f t="shared" si="37"/>
        <v>1079588</v>
      </c>
      <c r="CB17" s="22">
        <f>SUM(CB18:CB19)</f>
        <v>11813802</v>
      </c>
      <c r="CC17" s="22">
        <f t="shared" ref="CC17:CJ17" si="38">SUM(CC18:CC19)</f>
        <v>1238720</v>
      </c>
      <c r="CD17" s="22">
        <f t="shared" si="38"/>
        <v>1157022</v>
      </c>
      <c r="CE17" s="22">
        <f t="shared" si="38"/>
        <v>1013362</v>
      </c>
      <c r="CF17" s="22">
        <f t="shared" si="38"/>
        <v>955444</v>
      </c>
      <c r="CG17" s="22">
        <f t="shared" si="38"/>
        <v>842562</v>
      </c>
      <c r="CH17" s="22">
        <f t="shared" si="38"/>
        <v>786220</v>
      </c>
      <c r="CI17" s="22">
        <f t="shared" si="38"/>
        <v>934344</v>
      </c>
      <c r="CJ17" s="22">
        <f t="shared" si="38"/>
        <v>892350</v>
      </c>
      <c r="CK17" s="22">
        <f t="shared" ref="CK17:DC17" si="39">SUM(CK18:CK19)</f>
        <v>826386</v>
      </c>
      <c r="CL17" s="22">
        <f t="shared" si="39"/>
        <v>951864</v>
      </c>
      <c r="CM17" s="22">
        <f t="shared" si="39"/>
        <v>885900</v>
      </c>
      <c r="CN17" s="22">
        <f t="shared" si="39"/>
        <v>1139942</v>
      </c>
      <c r="CO17" s="22">
        <f t="shared" si="39"/>
        <v>11624116</v>
      </c>
      <c r="CP17" s="22">
        <f t="shared" si="39"/>
        <v>1303610</v>
      </c>
      <c r="CQ17" s="22">
        <f t="shared" si="39"/>
        <v>1237880</v>
      </c>
      <c r="CR17" s="22">
        <f t="shared" si="39"/>
        <v>1211876</v>
      </c>
      <c r="CS17" s="22">
        <f t="shared" si="39"/>
        <v>871896</v>
      </c>
      <c r="CT17" s="22">
        <f t="shared" si="39"/>
        <v>869234</v>
      </c>
      <c r="CU17" s="22">
        <f t="shared" si="39"/>
        <v>810294</v>
      </c>
      <c r="CV17" s="22">
        <f t="shared" si="39"/>
        <v>1005058</v>
      </c>
      <c r="CW17" s="22">
        <f t="shared" si="39"/>
        <v>935708</v>
      </c>
      <c r="CX17" s="22">
        <f t="shared" si="39"/>
        <v>873028</v>
      </c>
      <c r="CY17" s="22">
        <f t="shared" si="39"/>
        <v>970688</v>
      </c>
      <c r="CZ17" s="22">
        <v>998382</v>
      </c>
      <c r="DA17" s="22">
        <f t="shared" si="39"/>
        <v>1181828</v>
      </c>
      <c r="DB17" s="22">
        <f t="shared" si="39"/>
        <v>12269482</v>
      </c>
      <c r="DC17" s="22">
        <f t="shared" si="39"/>
        <v>1315210</v>
      </c>
      <c r="DD17" s="22">
        <v>1232972</v>
      </c>
      <c r="DE17" s="80">
        <f t="shared" ref="DE17:DF17" si="40">SUM(DE18:DE19)</f>
        <v>1061434</v>
      </c>
      <c r="DF17" s="80">
        <f t="shared" si="40"/>
        <v>1112402</v>
      </c>
      <c r="DG17" s="80">
        <f t="shared" ref="DG17:DI17" si="41">SUM(DG18:DG19)</f>
        <v>928496</v>
      </c>
      <c r="DH17" s="80">
        <f t="shared" si="41"/>
        <v>900958</v>
      </c>
      <c r="DI17" s="80">
        <f t="shared" si="41"/>
        <v>1055814</v>
      </c>
      <c r="DJ17" s="80">
        <f t="shared" ref="DJ17:DK17" si="42">SUM(DJ18:DJ19)</f>
        <v>1010226</v>
      </c>
      <c r="DK17" s="80">
        <f t="shared" si="42"/>
        <v>942530</v>
      </c>
      <c r="DL17" s="54"/>
      <c r="DM17" s="54"/>
      <c r="DN17" s="54"/>
      <c r="DO17" s="54"/>
    </row>
    <row r="18" spans="2:119" x14ac:dyDescent="0.25">
      <c r="B18" s="5" t="s">
        <v>2</v>
      </c>
      <c r="C18" s="23">
        <f>C9+C12+C15</f>
        <v>464915</v>
      </c>
      <c r="D18" s="23">
        <f t="shared" ref="D18:O19" si="43">D9+D12+D15</f>
        <v>438835</v>
      </c>
      <c r="E18" s="23">
        <f t="shared" si="43"/>
        <v>352088</v>
      </c>
      <c r="F18" s="23">
        <f t="shared" si="43"/>
        <v>331164</v>
      </c>
      <c r="G18" s="23">
        <f t="shared" si="43"/>
        <v>229666</v>
      </c>
      <c r="H18" s="23">
        <f t="shared" si="43"/>
        <v>209468</v>
      </c>
      <c r="I18" s="23">
        <f t="shared" si="43"/>
        <v>263095</v>
      </c>
      <c r="J18" s="23">
        <f t="shared" si="43"/>
        <v>234835</v>
      </c>
      <c r="K18" s="23">
        <f>K9+K12+K15</f>
        <v>214562</v>
      </c>
      <c r="L18" s="23">
        <f t="shared" si="43"/>
        <v>264686</v>
      </c>
      <c r="M18" s="23">
        <f t="shared" si="43"/>
        <v>256155</v>
      </c>
      <c r="N18" s="23">
        <f t="shared" si="43"/>
        <v>402372</v>
      </c>
      <c r="O18" s="23">
        <f t="shared" si="43"/>
        <v>3661841</v>
      </c>
      <c r="P18" s="23">
        <f>P9+P12+P15</f>
        <v>501076</v>
      </c>
      <c r="Q18" s="23">
        <f t="shared" ref="Q18:AB19" si="44">Q9+Q12+Q15</f>
        <v>481439</v>
      </c>
      <c r="R18" s="23">
        <f t="shared" si="44"/>
        <v>393602</v>
      </c>
      <c r="S18" s="23">
        <f t="shared" si="44"/>
        <v>337539</v>
      </c>
      <c r="T18" s="23">
        <f t="shared" si="44"/>
        <v>244482</v>
      </c>
      <c r="U18" s="23">
        <f t="shared" si="44"/>
        <v>225186</v>
      </c>
      <c r="V18" s="23">
        <f t="shared" si="44"/>
        <v>282514</v>
      </c>
      <c r="W18" s="23">
        <f t="shared" si="44"/>
        <v>276186</v>
      </c>
      <c r="X18" s="23">
        <f>X9+X12+X15</f>
        <v>244609</v>
      </c>
      <c r="Y18" s="23">
        <f t="shared" si="44"/>
        <v>308655</v>
      </c>
      <c r="Z18" s="23">
        <f t="shared" si="44"/>
        <v>278487</v>
      </c>
      <c r="AA18" s="23">
        <f t="shared" si="44"/>
        <v>453925</v>
      </c>
      <c r="AB18" s="23">
        <f t="shared" si="44"/>
        <v>4027700</v>
      </c>
      <c r="AC18" s="23">
        <f>AC9+AC12+AC15</f>
        <v>572574</v>
      </c>
      <c r="AD18" s="23">
        <f t="shared" ref="AD18:AO19" si="45">AD9+AD12+AD15</f>
        <v>544202</v>
      </c>
      <c r="AE18" s="23">
        <f t="shared" si="45"/>
        <v>408681</v>
      </c>
      <c r="AF18" s="23">
        <f t="shared" si="45"/>
        <v>405213</v>
      </c>
      <c r="AG18" s="23">
        <f t="shared" si="45"/>
        <v>276333</v>
      </c>
      <c r="AH18" s="23">
        <f t="shared" si="45"/>
        <v>261529</v>
      </c>
      <c r="AI18" s="23">
        <f t="shared" si="45"/>
        <v>335265</v>
      </c>
      <c r="AJ18" s="23">
        <f t="shared" si="45"/>
        <v>303013</v>
      </c>
      <c r="AK18" s="23">
        <f>AK9+AK12+AK15</f>
        <v>273066</v>
      </c>
      <c r="AL18" s="23">
        <f t="shared" si="45"/>
        <v>333577</v>
      </c>
      <c r="AM18" s="23">
        <f t="shared" si="45"/>
        <v>317424</v>
      </c>
      <c r="AN18" s="23">
        <f t="shared" si="45"/>
        <v>489216</v>
      </c>
      <c r="AO18" s="23">
        <f t="shared" si="45"/>
        <v>4520093</v>
      </c>
      <c r="AP18" s="23">
        <f>AP9+AP12+AP15</f>
        <v>636008</v>
      </c>
      <c r="AQ18" s="23">
        <f t="shared" ref="AQ18:BB19" si="46">AQ9+AQ12+AQ15</f>
        <v>608492</v>
      </c>
      <c r="AR18" s="23">
        <f t="shared" si="46"/>
        <v>501130</v>
      </c>
      <c r="AS18" s="23">
        <f t="shared" si="46"/>
        <v>458494</v>
      </c>
      <c r="AT18" s="23">
        <f t="shared" si="46"/>
        <v>309876</v>
      </c>
      <c r="AU18" s="23">
        <f t="shared" si="46"/>
        <v>307086</v>
      </c>
      <c r="AV18" s="23">
        <f t="shared" si="46"/>
        <v>365374</v>
      </c>
      <c r="AW18" s="23">
        <f t="shared" si="46"/>
        <v>354343</v>
      </c>
      <c r="AX18" s="23">
        <f>AX9+AX12+AX15</f>
        <v>339308</v>
      </c>
      <c r="AY18" s="23">
        <f t="shared" si="46"/>
        <v>386053</v>
      </c>
      <c r="AZ18" s="23">
        <f t="shared" si="46"/>
        <v>370725</v>
      </c>
      <c r="BA18" s="23">
        <f t="shared" si="46"/>
        <v>555524</v>
      </c>
      <c r="BB18" s="23">
        <f t="shared" si="46"/>
        <v>5192413</v>
      </c>
      <c r="BC18" s="23">
        <f>BC9+BC12+BC15</f>
        <v>690726</v>
      </c>
      <c r="BD18" s="23">
        <f t="shared" ref="BD18:BO19" si="47">BD9+BD12+BD15</f>
        <v>651607</v>
      </c>
      <c r="BE18" s="23">
        <f t="shared" si="47"/>
        <v>651373</v>
      </c>
      <c r="BF18" s="23">
        <f t="shared" si="47"/>
        <v>348067</v>
      </c>
      <c r="BG18" s="23">
        <f t="shared" si="47"/>
        <v>351668</v>
      </c>
      <c r="BH18" s="23">
        <f t="shared" si="47"/>
        <v>335987</v>
      </c>
      <c r="BI18" s="23">
        <f t="shared" si="47"/>
        <v>402261</v>
      </c>
      <c r="BJ18" s="23">
        <f t="shared" si="47"/>
        <v>396145</v>
      </c>
      <c r="BK18" s="23">
        <f>BK9+BK12+BK15</f>
        <v>348419</v>
      </c>
      <c r="BL18" s="23">
        <f t="shared" si="47"/>
        <v>404017</v>
      </c>
      <c r="BM18" s="23">
        <f t="shared" si="47"/>
        <v>411158</v>
      </c>
      <c r="BN18" s="23">
        <f t="shared" si="47"/>
        <v>588374</v>
      </c>
      <c r="BO18" s="23">
        <f t="shared" si="47"/>
        <v>5579802</v>
      </c>
      <c r="BP18" s="23">
        <f>BP9+BP12+BP15</f>
        <v>716622</v>
      </c>
      <c r="BQ18" s="23">
        <f t="shared" ref="BQ18:CB19" si="48">BQ9+BQ12+BQ15</f>
        <v>683140</v>
      </c>
      <c r="BR18" s="23">
        <f t="shared" si="48"/>
        <v>564348</v>
      </c>
      <c r="BS18" s="23">
        <f t="shared" si="48"/>
        <v>517054</v>
      </c>
      <c r="BT18" s="23">
        <f t="shared" si="48"/>
        <v>365864</v>
      </c>
      <c r="BU18" s="23">
        <f t="shared" si="48"/>
        <v>335028</v>
      </c>
      <c r="BV18" s="23">
        <f t="shared" si="48"/>
        <v>440350</v>
      </c>
      <c r="BW18" s="23">
        <f t="shared" si="48"/>
        <v>412966</v>
      </c>
      <c r="BX18" s="23">
        <f>BX9+BX12+BX15</f>
        <v>368526</v>
      </c>
      <c r="BY18" s="23">
        <f t="shared" si="48"/>
        <v>421456</v>
      </c>
      <c r="BZ18" s="23">
        <f t="shared" si="48"/>
        <v>436374</v>
      </c>
      <c r="CA18" s="23">
        <v>655354</v>
      </c>
      <c r="CB18" s="23">
        <f t="shared" si="48"/>
        <v>6733896</v>
      </c>
      <c r="CC18" s="23">
        <f t="shared" ref="CC18:CE19" si="49">CC9+CC12+CC15</f>
        <v>816814</v>
      </c>
      <c r="CD18" s="23">
        <f t="shared" si="49"/>
        <v>770510</v>
      </c>
      <c r="CE18" s="23">
        <f t="shared" si="49"/>
        <v>608532</v>
      </c>
      <c r="CF18" s="23">
        <v>573664</v>
      </c>
      <c r="CG18" s="23">
        <f t="shared" ref="CG18:CK19" si="50">CG9+CG12+CG15</f>
        <v>453620</v>
      </c>
      <c r="CH18" s="23">
        <f t="shared" si="50"/>
        <v>402498</v>
      </c>
      <c r="CI18" s="23">
        <f t="shared" si="50"/>
        <v>524142</v>
      </c>
      <c r="CJ18" s="23">
        <f t="shared" si="50"/>
        <v>462226</v>
      </c>
      <c r="CK18" s="23">
        <f>CK9+CK12+CK15</f>
        <v>410906</v>
      </c>
      <c r="CL18" s="23">
        <f t="shared" ref="CL18:DA18" si="51">CL9+CL12+CL15</f>
        <v>519400</v>
      </c>
      <c r="CM18" s="23">
        <f t="shared" si="51"/>
        <v>464154</v>
      </c>
      <c r="CN18" s="23">
        <f t="shared" si="51"/>
        <v>701298</v>
      </c>
      <c r="CO18" s="23">
        <f t="shared" si="51"/>
        <v>6707764</v>
      </c>
      <c r="CP18" s="23">
        <f t="shared" si="51"/>
        <v>869884</v>
      </c>
      <c r="CQ18" s="23">
        <f t="shared" si="51"/>
        <v>824704</v>
      </c>
      <c r="CR18" s="23">
        <f t="shared" si="51"/>
        <v>784422</v>
      </c>
      <c r="CS18" s="23">
        <f t="shared" si="51"/>
        <v>463232</v>
      </c>
      <c r="CT18" s="23">
        <f t="shared" si="51"/>
        <v>457356</v>
      </c>
      <c r="CU18" s="23">
        <f t="shared" si="51"/>
        <v>415746</v>
      </c>
      <c r="CV18" s="23">
        <f t="shared" si="51"/>
        <v>577076</v>
      </c>
      <c r="CW18" s="23">
        <f t="shared" si="51"/>
        <v>490386</v>
      </c>
      <c r="CX18" s="23">
        <f t="shared" si="51"/>
        <v>439890</v>
      </c>
      <c r="CY18" s="23">
        <f t="shared" si="51"/>
        <v>529546</v>
      </c>
      <c r="CZ18" s="23">
        <v>563760</v>
      </c>
      <c r="DA18" s="23">
        <f t="shared" si="51"/>
        <v>721382</v>
      </c>
      <c r="DB18" s="23">
        <f>DB9+DB12+DB15</f>
        <v>7137384</v>
      </c>
      <c r="DC18" s="66">
        <f>DC9+DC12+DC15</f>
        <v>872638</v>
      </c>
      <c r="DD18" s="66">
        <v>816874</v>
      </c>
      <c r="DE18" s="61">
        <f>DE9+DE12+DE15</f>
        <v>631308</v>
      </c>
      <c r="DF18" s="61">
        <f>DF9+DF12+DF15</f>
        <v>695672</v>
      </c>
      <c r="DG18" s="61">
        <f>DG9+DG12+DG15</f>
        <v>492972</v>
      </c>
      <c r="DH18" s="61">
        <f>DH9+DH12+DH15</f>
        <v>480590</v>
      </c>
      <c r="DI18" s="61">
        <f t="shared" ref="DI18:DJ19" si="52">DI9+DI12+DI15</f>
        <v>631048</v>
      </c>
      <c r="DJ18" s="61">
        <f t="shared" si="52"/>
        <v>542566</v>
      </c>
      <c r="DK18" s="61">
        <f t="shared" ref="DK18" si="53">DK9+DK12+DK15</f>
        <v>494066</v>
      </c>
      <c r="DL18" s="11"/>
      <c r="DM18" s="11"/>
      <c r="DN18" s="11"/>
      <c r="DO18" s="11"/>
    </row>
    <row r="19" spans="2:119" x14ac:dyDescent="0.25">
      <c r="B19" s="5" t="s">
        <v>3</v>
      </c>
      <c r="C19" s="23">
        <f>C10+C13+C16</f>
        <v>283039</v>
      </c>
      <c r="D19" s="23">
        <f t="shared" si="43"/>
        <v>262790</v>
      </c>
      <c r="E19" s="23">
        <f t="shared" si="43"/>
        <v>281238</v>
      </c>
      <c r="F19" s="23">
        <f t="shared" si="43"/>
        <v>266422</v>
      </c>
      <c r="G19" s="23">
        <f t="shared" si="43"/>
        <v>272236</v>
      </c>
      <c r="H19" s="23">
        <f t="shared" si="43"/>
        <v>267440</v>
      </c>
      <c r="I19" s="23">
        <f t="shared" si="43"/>
        <v>282433</v>
      </c>
      <c r="J19" s="23">
        <f t="shared" si="43"/>
        <v>299826</v>
      </c>
      <c r="K19" s="23">
        <f t="shared" si="43"/>
        <v>294859</v>
      </c>
      <c r="L19" s="23">
        <f t="shared" si="43"/>
        <v>308210</v>
      </c>
      <c r="M19" s="23">
        <f t="shared" si="43"/>
        <v>294332</v>
      </c>
      <c r="N19" s="23">
        <f t="shared" si="43"/>
        <v>310645</v>
      </c>
      <c r="O19" s="23">
        <f t="shared" si="43"/>
        <v>3423470</v>
      </c>
      <c r="P19" s="23">
        <f>P10+P13+P16</f>
        <v>293768</v>
      </c>
      <c r="Q19" s="23">
        <f t="shared" si="44"/>
        <v>284204</v>
      </c>
      <c r="R19" s="23">
        <f t="shared" si="44"/>
        <v>303690</v>
      </c>
      <c r="S19" s="23">
        <f t="shared" si="44"/>
        <v>283051</v>
      </c>
      <c r="T19" s="23">
        <f t="shared" si="44"/>
        <v>294375</v>
      </c>
      <c r="U19" s="23">
        <f t="shared" si="44"/>
        <v>288215</v>
      </c>
      <c r="V19" s="23">
        <f t="shared" si="44"/>
        <v>297915</v>
      </c>
      <c r="W19" s="23">
        <f t="shared" si="44"/>
        <v>308503</v>
      </c>
      <c r="X19" s="23">
        <f t="shared" si="44"/>
        <v>310445</v>
      </c>
      <c r="Y19" s="23">
        <f t="shared" si="44"/>
        <v>328369</v>
      </c>
      <c r="Z19" s="23">
        <f t="shared" si="44"/>
        <v>323935</v>
      </c>
      <c r="AA19" s="23">
        <f t="shared" si="44"/>
        <v>339007</v>
      </c>
      <c r="AB19" s="23">
        <f t="shared" si="44"/>
        <v>3655477</v>
      </c>
      <c r="AC19" s="23">
        <f>AC10+AC13+AC16</f>
        <v>325223</v>
      </c>
      <c r="AD19" s="23">
        <f t="shared" si="45"/>
        <v>304827</v>
      </c>
      <c r="AE19" s="23">
        <f t="shared" si="45"/>
        <v>324139</v>
      </c>
      <c r="AF19" s="23">
        <f t="shared" si="45"/>
        <v>307343</v>
      </c>
      <c r="AG19" s="23">
        <f t="shared" si="45"/>
        <v>317173</v>
      </c>
      <c r="AH19" s="23">
        <f t="shared" si="45"/>
        <v>307728</v>
      </c>
      <c r="AI19" s="23">
        <f t="shared" si="45"/>
        <v>321509</v>
      </c>
      <c r="AJ19" s="23">
        <f t="shared" si="45"/>
        <v>336911</v>
      </c>
      <c r="AK19" s="23">
        <f t="shared" si="45"/>
        <v>332158</v>
      </c>
      <c r="AL19" s="23">
        <f t="shared" si="45"/>
        <v>342295</v>
      </c>
      <c r="AM19" s="23">
        <f t="shared" si="45"/>
        <v>337039</v>
      </c>
      <c r="AN19" s="23">
        <f t="shared" si="45"/>
        <v>358319</v>
      </c>
      <c r="AO19" s="23">
        <f t="shared" si="45"/>
        <v>3914664</v>
      </c>
      <c r="AP19" s="23">
        <f>AP10+AP13+AP16</f>
        <v>354316</v>
      </c>
      <c r="AQ19" s="23">
        <f t="shared" si="46"/>
        <v>331077</v>
      </c>
      <c r="AR19" s="23">
        <f t="shared" si="46"/>
        <v>344800</v>
      </c>
      <c r="AS19" s="23">
        <f t="shared" si="46"/>
        <v>325415</v>
      </c>
      <c r="AT19" s="23">
        <f t="shared" si="46"/>
        <v>334418</v>
      </c>
      <c r="AU19" s="23">
        <f t="shared" si="46"/>
        <v>331515</v>
      </c>
      <c r="AV19" s="23">
        <f t="shared" si="46"/>
        <v>352483</v>
      </c>
      <c r="AW19" s="23">
        <f t="shared" si="46"/>
        <v>368178</v>
      </c>
      <c r="AX19" s="23">
        <f t="shared" si="46"/>
        <v>355356</v>
      </c>
      <c r="AY19" s="23">
        <f t="shared" si="46"/>
        <v>376832</v>
      </c>
      <c r="AZ19" s="23">
        <f t="shared" si="46"/>
        <v>370277</v>
      </c>
      <c r="BA19" s="23">
        <f t="shared" si="46"/>
        <v>382221</v>
      </c>
      <c r="BB19" s="23">
        <f t="shared" si="46"/>
        <v>4226888</v>
      </c>
      <c r="BC19" s="23">
        <f>BC10+BC13+BC16</f>
        <v>384360</v>
      </c>
      <c r="BD19" s="23">
        <f t="shared" si="47"/>
        <v>347076</v>
      </c>
      <c r="BE19" s="23">
        <f t="shared" si="47"/>
        <v>365614</v>
      </c>
      <c r="BF19" s="23">
        <f t="shared" si="47"/>
        <v>355609</v>
      </c>
      <c r="BG19" s="23">
        <f t="shared" si="47"/>
        <v>361969</v>
      </c>
      <c r="BH19" s="23">
        <f t="shared" si="47"/>
        <v>351086</v>
      </c>
      <c r="BI19" s="23">
        <f t="shared" si="47"/>
        <v>370171</v>
      </c>
      <c r="BJ19" s="23">
        <f t="shared" si="47"/>
        <v>382137</v>
      </c>
      <c r="BK19" s="23">
        <f t="shared" si="47"/>
        <v>369771</v>
      </c>
      <c r="BL19" s="23">
        <f t="shared" si="47"/>
        <v>393908</v>
      </c>
      <c r="BM19" s="23">
        <f t="shared" si="47"/>
        <v>393512</v>
      </c>
      <c r="BN19" s="23">
        <f t="shared" si="47"/>
        <v>407994</v>
      </c>
      <c r="BO19" s="23">
        <f t="shared" si="47"/>
        <v>4483207</v>
      </c>
      <c r="BP19" s="23">
        <f>BP10+BP13+BP16</f>
        <v>404034</v>
      </c>
      <c r="BQ19" s="23">
        <f t="shared" si="48"/>
        <v>372866</v>
      </c>
      <c r="BR19" s="23">
        <f t="shared" si="48"/>
        <v>383574</v>
      </c>
      <c r="BS19" s="23">
        <f t="shared" si="48"/>
        <v>367664</v>
      </c>
      <c r="BT19" s="23">
        <f t="shared" si="48"/>
        <v>371880</v>
      </c>
      <c r="BU19" s="23">
        <f t="shared" si="48"/>
        <v>359608</v>
      </c>
      <c r="BV19" s="23">
        <f t="shared" si="48"/>
        <v>371926</v>
      </c>
      <c r="BW19" s="23">
        <f t="shared" si="48"/>
        <v>396968</v>
      </c>
      <c r="BX19" s="23">
        <f t="shared" si="48"/>
        <v>385884</v>
      </c>
      <c r="BY19" s="23">
        <f t="shared" si="48"/>
        <v>412792</v>
      </c>
      <c r="BZ19" s="23">
        <f t="shared" si="48"/>
        <v>406570</v>
      </c>
      <c r="CA19" s="23">
        <v>424234</v>
      </c>
      <c r="CB19" s="23">
        <f t="shared" si="48"/>
        <v>5079906</v>
      </c>
      <c r="CC19" s="23">
        <f t="shared" si="49"/>
        <v>421906</v>
      </c>
      <c r="CD19" s="23">
        <f t="shared" si="49"/>
        <v>386512</v>
      </c>
      <c r="CE19" s="23">
        <f t="shared" si="49"/>
        <v>404830</v>
      </c>
      <c r="CF19" s="23">
        <v>381780</v>
      </c>
      <c r="CG19" s="23">
        <f t="shared" si="50"/>
        <v>388942</v>
      </c>
      <c r="CH19" s="23">
        <f t="shared" si="50"/>
        <v>383722</v>
      </c>
      <c r="CI19" s="23">
        <f t="shared" si="50"/>
        <v>410202</v>
      </c>
      <c r="CJ19" s="23">
        <f t="shared" si="50"/>
        <v>430124</v>
      </c>
      <c r="CK19" s="23">
        <f t="shared" si="50"/>
        <v>415480</v>
      </c>
      <c r="CL19" s="23">
        <f t="shared" ref="CL19:DA19" si="54">CL10+CL13+CL16</f>
        <v>432464</v>
      </c>
      <c r="CM19" s="23">
        <f t="shared" si="54"/>
        <v>421746</v>
      </c>
      <c r="CN19" s="23">
        <f t="shared" si="54"/>
        <v>438644</v>
      </c>
      <c r="CO19" s="23">
        <f t="shared" si="54"/>
        <v>4916352</v>
      </c>
      <c r="CP19" s="23">
        <f t="shared" si="54"/>
        <v>433726</v>
      </c>
      <c r="CQ19" s="23">
        <f t="shared" si="54"/>
        <v>413176</v>
      </c>
      <c r="CR19" s="23">
        <f t="shared" si="54"/>
        <v>427454</v>
      </c>
      <c r="CS19" s="23">
        <f t="shared" si="54"/>
        <v>408664</v>
      </c>
      <c r="CT19" s="23">
        <f t="shared" si="54"/>
        <v>411878</v>
      </c>
      <c r="CU19" s="23">
        <f t="shared" si="54"/>
        <v>394548</v>
      </c>
      <c r="CV19" s="23">
        <f t="shared" si="54"/>
        <v>427982</v>
      </c>
      <c r="CW19" s="23">
        <f t="shared" si="54"/>
        <v>445322</v>
      </c>
      <c r="CX19" s="23">
        <f t="shared" si="54"/>
        <v>433138</v>
      </c>
      <c r="CY19" s="23">
        <f t="shared" si="54"/>
        <v>441142</v>
      </c>
      <c r="CZ19" s="23">
        <v>434622</v>
      </c>
      <c r="DA19" s="23">
        <f t="shared" si="54"/>
        <v>460446</v>
      </c>
      <c r="DB19" s="23">
        <f>DB10+DB13+DB16</f>
        <v>5132098</v>
      </c>
      <c r="DC19" s="66">
        <f>DC10+DC13+DC16</f>
        <v>442572</v>
      </c>
      <c r="DD19" s="66">
        <v>416098</v>
      </c>
      <c r="DE19" s="61">
        <f t="shared" ref="DE19:DF19" si="55">DE10+DE13+DE16</f>
        <v>430126</v>
      </c>
      <c r="DF19" s="61">
        <f t="shared" si="55"/>
        <v>416730</v>
      </c>
      <c r="DG19" s="61">
        <f t="shared" ref="DG19:DH19" si="56">DG10+DG13+DG16</f>
        <v>435524</v>
      </c>
      <c r="DH19" s="61">
        <f t="shared" si="56"/>
        <v>420368</v>
      </c>
      <c r="DI19" s="61">
        <f t="shared" si="52"/>
        <v>424766</v>
      </c>
      <c r="DJ19" s="61">
        <f t="shared" si="52"/>
        <v>467660</v>
      </c>
      <c r="DK19" s="61">
        <f t="shared" ref="DK19" si="57">DK10+DK13+DK16</f>
        <v>448464</v>
      </c>
      <c r="DL19" s="11"/>
      <c r="DM19" s="11"/>
      <c r="DN19" s="11"/>
      <c r="DO19" s="11"/>
    </row>
    <row r="21" spans="2:119" x14ac:dyDescent="0.25">
      <c r="CP21" s="48"/>
      <c r="CQ21" s="48"/>
      <c r="CR21" s="48"/>
      <c r="CS21" s="48"/>
      <c r="CT21" s="48"/>
      <c r="CU21" s="48"/>
      <c r="CV21" s="48"/>
      <c r="CW21" s="48"/>
      <c r="CX21" s="48"/>
      <c r="CY21" s="48"/>
    </row>
    <row r="22" spans="2:119" ht="15" customHeight="1" x14ac:dyDescent="0.25">
      <c r="B22" s="1" t="s">
        <v>72</v>
      </c>
    </row>
    <row r="23" spans="2:119" ht="15" customHeight="1" x14ac:dyDescent="0.25">
      <c r="B23" s="112" t="s">
        <v>0</v>
      </c>
      <c r="C23" s="105">
        <v>2009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7"/>
      <c r="O23" s="108" t="s">
        <v>99</v>
      </c>
      <c r="P23" s="105">
        <v>2010</v>
      </c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7"/>
      <c r="AB23" s="108" t="s">
        <v>100</v>
      </c>
      <c r="AC23" s="105">
        <v>2011</v>
      </c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7"/>
      <c r="AO23" s="108" t="s">
        <v>101</v>
      </c>
      <c r="AP23" s="105">
        <v>2012</v>
      </c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7"/>
      <c r="BB23" s="108" t="s">
        <v>102</v>
      </c>
      <c r="BC23" s="105">
        <v>2013</v>
      </c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7"/>
      <c r="BO23" s="108" t="s">
        <v>103</v>
      </c>
      <c r="BP23" s="105">
        <v>2014</v>
      </c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7"/>
      <c r="CB23" s="108" t="s">
        <v>104</v>
      </c>
      <c r="CC23" s="105">
        <v>2015</v>
      </c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7"/>
      <c r="CO23" s="108" t="s">
        <v>105</v>
      </c>
      <c r="CP23" s="105">
        <v>2016</v>
      </c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7"/>
      <c r="DB23" s="108" t="s">
        <v>106</v>
      </c>
      <c r="DC23" s="105">
        <v>2017</v>
      </c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7"/>
      <c r="DO23" s="108" t="s">
        <v>108</v>
      </c>
    </row>
    <row r="24" spans="2:119" x14ac:dyDescent="0.25">
      <c r="B24" s="113"/>
      <c r="C24" s="3" t="s">
        <v>11</v>
      </c>
      <c r="D24" s="3" t="s">
        <v>12</v>
      </c>
      <c r="E24" s="3" t="s">
        <v>13</v>
      </c>
      <c r="F24" s="3" t="s">
        <v>14</v>
      </c>
      <c r="G24" s="3" t="s">
        <v>15</v>
      </c>
      <c r="H24" s="3" t="s">
        <v>16</v>
      </c>
      <c r="I24" s="3" t="s">
        <v>17</v>
      </c>
      <c r="J24" s="3" t="s">
        <v>18</v>
      </c>
      <c r="K24" s="3" t="s">
        <v>19</v>
      </c>
      <c r="L24" s="3" t="s">
        <v>20</v>
      </c>
      <c r="M24" s="3" t="s">
        <v>21</v>
      </c>
      <c r="N24" s="3" t="s">
        <v>22</v>
      </c>
      <c r="O24" s="109"/>
      <c r="P24" s="3" t="s">
        <v>11</v>
      </c>
      <c r="Q24" s="3" t="s">
        <v>12</v>
      </c>
      <c r="R24" s="3" t="s">
        <v>13</v>
      </c>
      <c r="S24" s="3" t="s">
        <v>14</v>
      </c>
      <c r="T24" s="3" t="s">
        <v>15</v>
      </c>
      <c r="U24" s="3" t="s">
        <v>16</v>
      </c>
      <c r="V24" s="3" t="s">
        <v>17</v>
      </c>
      <c r="W24" s="3" t="s">
        <v>18</v>
      </c>
      <c r="X24" s="3" t="s">
        <v>19</v>
      </c>
      <c r="Y24" s="3" t="s">
        <v>20</v>
      </c>
      <c r="Z24" s="3" t="s">
        <v>21</v>
      </c>
      <c r="AA24" s="3" t="s">
        <v>22</v>
      </c>
      <c r="AB24" s="109"/>
      <c r="AC24" s="3" t="s">
        <v>11</v>
      </c>
      <c r="AD24" s="3" t="s">
        <v>12</v>
      </c>
      <c r="AE24" s="3" t="s">
        <v>13</v>
      </c>
      <c r="AF24" s="3" t="s">
        <v>14</v>
      </c>
      <c r="AG24" s="3" t="s">
        <v>15</v>
      </c>
      <c r="AH24" s="3" t="s">
        <v>16</v>
      </c>
      <c r="AI24" s="3" t="s">
        <v>17</v>
      </c>
      <c r="AJ24" s="3" t="s">
        <v>18</v>
      </c>
      <c r="AK24" s="3" t="s">
        <v>19</v>
      </c>
      <c r="AL24" s="3" t="s">
        <v>20</v>
      </c>
      <c r="AM24" s="3" t="s">
        <v>21</v>
      </c>
      <c r="AN24" s="3" t="s">
        <v>22</v>
      </c>
      <c r="AO24" s="109"/>
      <c r="AP24" s="3" t="s">
        <v>11</v>
      </c>
      <c r="AQ24" s="3" t="s">
        <v>12</v>
      </c>
      <c r="AR24" s="3" t="s">
        <v>13</v>
      </c>
      <c r="AS24" s="3" t="s">
        <v>14</v>
      </c>
      <c r="AT24" s="3" t="s">
        <v>15</v>
      </c>
      <c r="AU24" s="3" t="s">
        <v>16</v>
      </c>
      <c r="AV24" s="3" t="s">
        <v>17</v>
      </c>
      <c r="AW24" s="3" t="s">
        <v>18</v>
      </c>
      <c r="AX24" s="3" t="s">
        <v>19</v>
      </c>
      <c r="AY24" s="3" t="s">
        <v>20</v>
      </c>
      <c r="AZ24" s="3" t="s">
        <v>21</v>
      </c>
      <c r="BA24" s="3" t="s">
        <v>22</v>
      </c>
      <c r="BB24" s="109"/>
      <c r="BC24" s="3" t="s">
        <v>11</v>
      </c>
      <c r="BD24" s="3" t="s">
        <v>12</v>
      </c>
      <c r="BE24" s="3" t="s">
        <v>13</v>
      </c>
      <c r="BF24" s="3" t="s">
        <v>14</v>
      </c>
      <c r="BG24" s="3" t="s">
        <v>15</v>
      </c>
      <c r="BH24" s="3" t="s">
        <v>16</v>
      </c>
      <c r="BI24" s="3" t="s">
        <v>17</v>
      </c>
      <c r="BJ24" s="3" t="s">
        <v>18</v>
      </c>
      <c r="BK24" s="3" t="s">
        <v>19</v>
      </c>
      <c r="BL24" s="3" t="s">
        <v>20</v>
      </c>
      <c r="BM24" s="3" t="s">
        <v>21</v>
      </c>
      <c r="BN24" s="3" t="s">
        <v>22</v>
      </c>
      <c r="BO24" s="109"/>
      <c r="BP24" s="3" t="s">
        <v>11</v>
      </c>
      <c r="BQ24" s="3" t="s">
        <v>12</v>
      </c>
      <c r="BR24" s="3" t="s">
        <v>13</v>
      </c>
      <c r="BS24" s="3" t="s">
        <v>14</v>
      </c>
      <c r="BT24" s="3" t="s">
        <v>15</v>
      </c>
      <c r="BU24" s="3" t="s">
        <v>16</v>
      </c>
      <c r="BV24" s="3" t="s">
        <v>17</v>
      </c>
      <c r="BW24" s="3" t="s">
        <v>18</v>
      </c>
      <c r="BX24" s="3" t="s">
        <v>19</v>
      </c>
      <c r="BY24" s="3" t="s">
        <v>20</v>
      </c>
      <c r="BZ24" s="3" t="s">
        <v>21</v>
      </c>
      <c r="CA24" s="3" t="s">
        <v>22</v>
      </c>
      <c r="CB24" s="109"/>
      <c r="CC24" s="3" t="s">
        <v>11</v>
      </c>
      <c r="CD24" s="3" t="s">
        <v>12</v>
      </c>
      <c r="CE24" s="3" t="s">
        <v>13</v>
      </c>
      <c r="CF24" s="3" t="s">
        <v>14</v>
      </c>
      <c r="CG24" s="3" t="s">
        <v>15</v>
      </c>
      <c r="CH24" s="3" t="s">
        <v>16</v>
      </c>
      <c r="CI24" s="3" t="s">
        <v>17</v>
      </c>
      <c r="CJ24" s="3" t="s">
        <v>18</v>
      </c>
      <c r="CK24" s="3" t="s">
        <v>19</v>
      </c>
      <c r="CL24" s="3" t="s">
        <v>20</v>
      </c>
      <c r="CM24" s="3" t="s">
        <v>21</v>
      </c>
      <c r="CN24" s="3" t="s">
        <v>22</v>
      </c>
      <c r="CO24" s="109"/>
      <c r="CP24" s="3" t="s">
        <v>11</v>
      </c>
      <c r="CQ24" s="3" t="s">
        <v>12</v>
      </c>
      <c r="CR24" s="3" t="s">
        <v>13</v>
      </c>
      <c r="CS24" s="3" t="s">
        <v>14</v>
      </c>
      <c r="CT24" s="3" t="s">
        <v>15</v>
      </c>
      <c r="CU24" s="3" t="s">
        <v>16</v>
      </c>
      <c r="CV24" s="3" t="s">
        <v>17</v>
      </c>
      <c r="CW24" s="3" t="s">
        <v>18</v>
      </c>
      <c r="CX24" s="3" t="s">
        <v>19</v>
      </c>
      <c r="CY24" s="3" t="s">
        <v>20</v>
      </c>
      <c r="CZ24" s="3" t="s">
        <v>21</v>
      </c>
      <c r="DA24" s="3" t="s">
        <v>22</v>
      </c>
      <c r="DB24" s="109"/>
      <c r="DC24" s="53" t="s">
        <v>11</v>
      </c>
      <c r="DD24" s="53" t="s">
        <v>12</v>
      </c>
      <c r="DE24" s="53" t="s">
        <v>13</v>
      </c>
      <c r="DF24" s="53" t="s">
        <v>14</v>
      </c>
      <c r="DG24" s="53" t="s">
        <v>15</v>
      </c>
      <c r="DH24" s="53" t="s">
        <v>16</v>
      </c>
      <c r="DI24" s="53" t="s">
        <v>17</v>
      </c>
      <c r="DJ24" s="53" t="s">
        <v>18</v>
      </c>
      <c r="DK24" s="53" t="s">
        <v>19</v>
      </c>
      <c r="DL24" s="53" t="s">
        <v>20</v>
      </c>
      <c r="DM24" s="53" t="s">
        <v>21</v>
      </c>
      <c r="DN24" s="53" t="s">
        <v>22</v>
      </c>
      <c r="DO24" s="109"/>
    </row>
    <row r="25" spans="2:119" x14ac:dyDescent="0.25">
      <c r="B25" s="4" t="s">
        <v>50</v>
      </c>
      <c r="C25" s="20">
        <f>SUM(C26:C27)</f>
        <v>776964</v>
      </c>
      <c r="D25" s="20">
        <f t="shared" ref="D25:N25" si="58">SUM(D26:D27)</f>
        <v>724944</v>
      </c>
      <c r="E25" s="20">
        <f t="shared" si="58"/>
        <v>670158</v>
      </c>
      <c r="F25" s="20">
        <f t="shared" si="58"/>
        <v>609030</v>
      </c>
      <c r="G25" s="18">
        <f t="shared" si="58"/>
        <v>533584</v>
      </c>
      <c r="H25" s="18">
        <f t="shared" si="58"/>
        <v>517774</v>
      </c>
      <c r="I25" s="20">
        <f t="shared" si="58"/>
        <v>572622</v>
      </c>
      <c r="J25" s="20">
        <f t="shared" si="58"/>
        <v>571594</v>
      </c>
      <c r="K25" s="20">
        <f t="shared" si="58"/>
        <v>554342</v>
      </c>
      <c r="L25" s="20">
        <f t="shared" si="58"/>
        <v>610804</v>
      </c>
      <c r="M25" s="20">
        <f t="shared" si="58"/>
        <v>590944</v>
      </c>
      <c r="N25" s="20">
        <f t="shared" si="58"/>
        <v>748828</v>
      </c>
      <c r="O25" s="20">
        <f>SUM(C25:N25)</f>
        <v>7481588</v>
      </c>
      <c r="P25" s="20">
        <f>SUM(P26:P27)</f>
        <v>812174</v>
      </c>
      <c r="Q25" s="20">
        <f t="shared" ref="Q25:AA25" si="59">SUM(Q26:Q27)</f>
        <v>788682</v>
      </c>
      <c r="R25" s="20">
        <f t="shared" si="59"/>
        <v>740482</v>
      </c>
      <c r="S25" s="20">
        <f t="shared" si="59"/>
        <v>647472</v>
      </c>
      <c r="T25" s="20">
        <f t="shared" si="59"/>
        <v>584622</v>
      </c>
      <c r="U25" s="18">
        <f t="shared" si="59"/>
        <v>570284</v>
      </c>
      <c r="V25" s="18">
        <f t="shared" si="59"/>
        <v>618720</v>
      </c>
      <c r="W25" s="20">
        <f t="shared" si="59"/>
        <v>625666</v>
      </c>
      <c r="X25" s="20">
        <f t="shared" si="59"/>
        <v>619778</v>
      </c>
      <c r="Y25" s="20">
        <f t="shared" si="59"/>
        <v>688262</v>
      </c>
      <c r="Z25" s="20">
        <f t="shared" si="59"/>
        <v>667440</v>
      </c>
      <c r="AA25" s="20">
        <f t="shared" si="59"/>
        <v>841540</v>
      </c>
      <c r="AB25" s="20">
        <f>SUM(P25:AA25)</f>
        <v>8205122</v>
      </c>
      <c r="AC25" s="20">
        <f>SUM(AC26:AC27)</f>
        <v>926660</v>
      </c>
      <c r="AD25" s="20">
        <f t="shared" ref="AD25:AN25" si="60">SUM(AD26:AD27)</f>
        <v>874532</v>
      </c>
      <c r="AE25" s="20">
        <f t="shared" si="60"/>
        <v>776516</v>
      </c>
      <c r="AF25" s="20">
        <f t="shared" si="60"/>
        <v>724856</v>
      </c>
      <c r="AG25" s="20">
        <f t="shared" si="60"/>
        <v>635876</v>
      </c>
      <c r="AH25" s="20">
        <f t="shared" si="60"/>
        <v>616232</v>
      </c>
      <c r="AI25" s="18">
        <f t="shared" si="60"/>
        <v>679034</v>
      </c>
      <c r="AJ25" s="18">
        <f t="shared" si="60"/>
        <v>683730</v>
      </c>
      <c r="AK25" s="20">
        <f t="shared" si="60"/>
        <v>659036</v>
      </c>
      <c r="AL25" s="20">
        <f t="shared" si="60"/>
        <v>718792</v>
      </c>
      <c r="AM25" s="20">
        <f t="shared" si="60"/>
        <v>711920</v>
      </c>
      <c r="AN25" s="20">
        <f t="shared" si="60"/>
        <v>892242</v>
      </c>
      <c r="AO25" s="20">
        <f>SUM(AC25:AN25)</f>
        <v>8899426</v>
      </c>
      <c r="AP25" s="20">
        <f>SUM(AP26:AP27)</f>
        <v>995146</v>
      </c>
      <c r="AQ25" s="20">
        <f t="shared" ref="AQ25:BA25" si="61">SUM(AQ26:AQ27)</f>
        <v>959284</v>
      </c>
      <c r="AR25" s="20">
        <f t="shared" si="61"/>
        <v>886258</v>
      </c>
      <c r="AS25" s="20">
        <f t="shared" si="61"/>
        <v>789220</v>
      </c>
      <c r="AT25" s="20">
        <f t="shared" si="61"/>
        <v>686558</v>
      </c>
      <c r="AU25" s="20">
        <f t="shared" si="61"/>
        <v>692254</v>
      </c>
      <c r="AV25" s="20">
        <f t="shared" si="61"/>
        <v>750878</v>
      </c>
      <c r="AW25" s="18">
        <f t="shared" si="61"/>
        <v>766338</v>
      </c>
      <c r="AX25" s="18">
        <f t="shared" si="61"/>
        <v>739810</v>
      </c>
      <c r="AY25" s="20">
        <f t="shared" si="61"/>
        <v>795574</v>
      </c>
      <c r="AZ25" s="20">
        <f t="shared" si="61"/>
        <v>790772</v>
      </c>
      <c r="BA25" s="20">
        <f t="shared" si="61"/>
        <v>964748</v>
      </c>
      <c r="BB25" s="20">
        <f>SUM(AP25:BA25)</f>
        <v>9816840</v>
      </c>
      <c r="BC25" s="20">
        <f>SUM(BC26:BC27)</f>
        <v>1077978</v>
      </c>
      <c r="BD25" s="20">
        <f t="shared" ref="BD25:BN25" si="62">SUM(BD26:BD27)</f>
        <v>1006170</v>
      </c>
      <c r="BE25" s="20">
        <f t="shared" si="62"/>
        <v>1003210</v>
      </c>
      <c r="BF25" s="20">
        <f t="shared" si="62"/>
        <v>759128</v>
      </c>
      <c r="BG25" s="20">
        <f t="shared" si="62"/>
        <v>755556</v>
      </c>
      <c r="BH25" s="20">
        <f t="shared" si="62"/>
        <v>738588</v>
      </c>
      <c r="BI25" s="20">
        <f t="shared" si="62"/>
        <v>802416</v>
      </c>
      <c r="BJ25" s="20">
        <f t="shared" si="62"/>
        <v>816836</v>
      </c>
      <c r="BK25" s="18">
        <f t="shared" si="62"/>
        <v>758872</v>
      </c>
      <c r="BL25" s="18">
        <f t="shared" si="62"/>
        <v>841920</v>
      </c>
      <c r="BM25" s="20">
        <f t="shared" si="62"/>
        <v>851852</v>
      </c>
      <c r="BN25" s="20">
        <f t="shared" si="62"/>
        <v>1022612</v>
      </c>
      <c r="BO25" s="20">
        <f>SUM(BC25:BN25)</f>
        <v>10435138</v>
      </c>
      <c r="BP25" s="20">
        <f>SUM(BP26:BP27)</f>
        <v>1136228</v>
      </c>
      <c r="BQ25" s="20">
        <f t="shared" ref="BQ25:CA25" si="63">SUM(BQ26:BQ27)</f>
        <v>1066142</v>
      </c>
      <c r="BR25" s="20">
        <f t="shared" si="63"/>
        <v>972298</v>
      </c>
      <c r="BS25" s="20">
        <f t="shared" si="63"/>
        <v>892126</v>
      </c>
      <c r="BT25" s="20">
        <f t="shared" si="63"/>
        <v>784114</v>
      </c>
      <c r="BU25" s="20">
        <f t="shared" si="63"/>
        <v>741538</v>
      </c>
      <c r="BV25" s="20">
        <f t="shared" si="63"/>
        <v>835938</v>
      </c>
      <c r="BW25" s="20">
        <f t="shared" si="63"/>
        <v>835968</v>
      </c>
      <c r="BX25" s="20">
        <f t="shared" si="63"/>
        <v>799730</v>
      </c>
      <c r="BY25" s="18">
        <f t="shared" si="63"/>
        <v>885354</v>
      </c>
      <c r="BZ25" s="18">
        <f t="shared" si="63"/>
        <v>886744</v>
      </c>
      <c r="CA25" s="20">
        <f t="shared" si="63"/>
        <v>2328520</v>
      </c>
      <c r="CB25" s="20">
        <f>SUM(BP25:CA25)</f>
        <v>12164700</v>
      </c>
      <c r="CC25" s="20">
        <v>1231660</v>
      </c>
      <c r="CD25" s="20">
        <v>1149824</v>
      </c>
      <c r="CE25" s="20">
        <v>1027268</v>
      </c>
      <c r="CF25" s="20">
        <v>942734</v>
      </c>
      <c r="CG25" s="20">
        <v>860896</v>
      </c>
      <c r="CH25" s="20">
        <v>834646</v>
      </c>
      <c r="CI25" s="20">
        <v>934068</v>
      </c>
      <c r="CJ25" s="20">
        <v>928016</v>
      </c>
      <c r="CK25" s="20">
        <v>875854</v>
      </c>
      <c r="CL25" s="20">
        <v>974418</v>
      </c>
      <c r="CM25" s="18">
        <v>934046</v>
      </c>
      <c r="CN25" s="18">
        <v>1145686</v>
      </c>
      <c r="CO25" s="20">
        <f>SUM(CC25:CN25)</f>
        <v>11839116</v>
      </c>
      <c r="CP25" s="20">
        <v>1279622</v>
      </c>
      <c r="CQ25" s="20">
        <v>1219952</v>
      </c>
      <c r="CR25" s="20">
        <v>1190246</v>
      </c>
      <c r="CS25" s="20">
        <v>922970</v>
      </c>
      <c r="CT25" s="20">
        <v>906752</v>
      </c>
      <c r="CU25" s="20">
        <v>859280</v>
      </c>
      <c r="CV25" s="20">
        <v>1003230</v>
      </c>
      <c r="CW25" s="20">
        <v>970548</v>
      </c>
      <c r="CX25" s="20">
        <v>932110</v>
      </c>
      <c r="CY25" s="20">
        <v>996460</v>
      </c>
      <c r="CZ25" s="20">
        <v>1025426</v>
      </c>
      <c r="DA25" s="20">
        <v>1190408</v>
      </c>
      <c r="DB25" s="20">
        <f>SUM(CP25:DA25)</f>
        <v>12497004</v>
      </c>
      <c r="DC25" s="20">
        <f>SUM(DC26:DC27)</f>
        <v>1284530</v>
      </c>
      <c r="DD25" s="20">
        <v>1212158</v>
      </c>
      <c r="DE25" s="59">
        <f t="shared" ref="DE25:DH25" si="64">SUM(DE26:DE27)</f>
        <v>1084400</v>
      </c>
      <c r="DF25" s="59">
        <f t="shared" si="64"/>
        <v>1098146</v>
      </c>
      <c r="DG25" s="59">
        <f t="shared" si="64"/>
        <v>960794</v>
      </c>
      <c r="DH25" s="59">
        <f t="shared" si="64"/>
        <v>942594</v>
      </c>
      <c r="DI25" s="59">
        <f t="shared" ref="DI25:DK25" si="65">SUM(DI26:DI27)</f>
        <v>1015268</v>
      </c>
      <c r="DJ25" s="59">
        <f t="shared" si="65"/>
        <v>1028988</v>
      </c>
      <c r="DK25" s="59">
        <f t="shared" si="65"/>
        <v>976546</v>
      </c>
      <c r="DL25" s="11"/>
      <c r="DM25" s="11"/>
      <c r="DN25" s="11"/>
      <c r="DO25" s="11"/>
    </row>
    <row r="26" spans="2:119" x14ac:dyDescent="0.25">
      <c r="B26" s="5" t="s">
        <v>2</v>
      </c>
      <c r="C26" s="18">
        <v>347308</v>
      </c>
      <c r="D26" s="18">
        <v>325630</v>
      </c>
      <c r="E26" s="18">
        <v>246242</v>
      </c>
      <c r="F26" s="20">
        <v>213018</v>
      </c>
      <c r="G26" s="18">
        <v>126218</v>
      </c>
      <c r="H26" s="18">
        <v>111750</v>
      </c>
      <c r="I26" s="18">
        <v>142418</v>
      </c>
      <c r="J26" s="18">
        <v>122416</v>
      </c>
      <c r="K26" s="18">
        <v>115338</v>
      </c>
      <c r="L26" s="18">
        <v>150214</v>
      </c>
      <c r="M26" s="18">
        <v>151898</v>
      </c>
      <c r="N26" s="18">
        <v>276812</v>
      </c>
      <c r="O26" s="20">
        <f t="shared" ref="O26:O33" si="66">SUM(C26:N26)</f>
        <v>2329262</v>
      </c>
      <c r="P26" s="18">
        <v>364030</v>
      </c>
      <c r="Q26" s="18">
        <v>357192</v>
      </c>
      <c r="R26" s="18">
        <v>277188</v>
      </c>
      <c r="S26" s="18">
        <v>214348</v>
      </c>
      <c r="T26" s="20">
        <v>133586</v>
      </c>
      <c r="U26" s="18">
        <v>121464</v>
      </c>
      <c r="V26" s="18">
        <v>156142</v>
      </c>
      <c r="W26" s="18">
        <v>148384</v>
      </c>
      <c r="X26" s="18">
        <v>133814</v>
      </c>
      <c r="Y26" s="18">
        <v>181326</v>
      </c>
      <c r="Z26" s="18">
        <v>166776</v>
      </c>
      <c r="AA26" s="18">
        <v>317642</v>
      </c>
      <c r="AB26" s="20">
        <f t="shared" ref="AB26:AB33" si="67">SUM(P26:AA26)</f>
        <v>2571892</v>
      </c>
      <c r="AC26" s="18">
        <v>423792</v>
      </c>
      <c r="AD26" s="18">
        <v>404888</v>
      </c>
      <c r="AE26" s="18">
        <v>279772</v>
      </c>
      <c r="AF26" s="18">
        <v>255712</v>
      </c>
      <c r="AG26" s="18">
        <v>148556</v>
      </c>
      <c r="AH26" s="20">
        <v>140104</v>
      </c>
      <c r="AI26" s="18">
        <v>182984</v>
      </c>
      <c r="AJ26" s="18">
        <v>162068</v>
      </c>
      <c r="AK26" s="18">
        <v>149932</v>
      </c>
      <c r="AL26" s="18">
        <v>192600</v>
      </c>
      <c r="AM26" s="18">
        <v>191194</v>
      </c>
      <c r="AN26" s="18">
        <v>337060</v>
      </c>
      <c r="AO26" s="20">
        <f t="shared" ref="AO26:AO33" si="68">SUM(AC26:AN26)</f>
        <v>2868662</v>
      </c>
      <c r="AP26" s="18">
        <v>453138</v>
      </c>
      <c r="AQ26" s="18">
        <v>449064</v>
      </c>
      <c r="AR26" s="18">
        <v>357386</v>
      </c>
      <c r="AS26" s="18">
        <v>292684</v>
      </c>
      <c r="AT26" s="18">
        <v>169534</v>
      </c>
      <c r="AU26" s="18">
        <v>173346</v>
      </c>
      <c r="AV26" s="20">
        <v>199506</v>
      </c>
      <c r="AW26" s="18">
        <v>194784</v>
      </c>
      <c r="AX26" s="18">
        <v>193142</v>
      </c>
      <c r="AY26" s="18">
        <v>214842</v>
      </c>
      <c r="AZ26" s="18">
        <v>221328</v>
      </c>
      <c r="BA26" s="18">
        <v>377608</v>
      </c>
      <c r="BB26" s="20">
        <f t="shared" ref="BB26:BB33" si="69">SUM(AP26:BA26)</f>
        <v>3296362</v>
      </c>
      <c r="BC26" s="18">
        <v>478000</v>
      </c>
      <c r="BD26" s="18">
        <v>468056</v>
      </c>
      <c r="BE26" s="18">
        <v>443790</v>
      </c>
      <c r="BF26" s="18">
        <v>202168</v>
      </c>
      <c r="BG26" s="18">
        <v>192220</v>
      </c>
      <c r="BH26" s="18">
        <v>184008</v>
      </c>
      <c r="BI26" s="18">
        <v>219674</v>
      </c>
      <c r="BJ26" s="20">
        <v>217474</v>
      </c>
      <c r="BK26" s="18">
        <v>187558</v>
      </c>
      <c r="BL26" s="18">
        <v>229690</v>
      </c>
      <c r="BM26" s="18">
        <v>245190</v>
      </c>
      <c r="BN26" s="18">
        <v>397948</v>
      </c>
      <c r="BO26" s="20">
        <f t="shared" ref="BO26:BO33" si="70">SUM(BC26:BN26)</f>
        <v>3465776</v>
      </c>
      <c r="BP26" s="18">
        <v>505514</v>
      </c>
      <c r="BQ26" s="18">
        <v>486492</v>
      </c>
      <c r="BR26" s="18">
        <v>379204</v>
      </c>
      <c r="BS26" s="18">
        <v>321114</v>
      </c>
      <c r="BT26" s="18">
        <v>201458</v>
      </c>
      <c r="BU26" s="18">
        <v>180582</v>
      </c>
      <c r="BV26" s="18">
        <v>238594</v>
      </c>
      <c r="BW26" s="18">
        <v>219880</v>
      </c>
      <c r="BX26" s="20">
        <v>198610</v>
      </c>
      <c r="BY26" s="18">
        <v>240160</v>
      </c>
      <c r="BZ26" s="18">
        <v>259434</v>
      </c>
      <c r="CA26" s="18">
        <v>1008676</v>
      </c>
      <c r="CB26" s="20">
        <f t="shared" ref="CB26:CB33" si="71">SUM(BP26:CA26)</f>
        <v>4239718</v>
      </c>
      <c r="CC26" s="18">
        <v>569764</v>
      </c>
      <c r="CD26" s="18">
        <v>538206</v>
      </c>
      <c r="CE26" s="18">
        <v>400010</v>
      </c>
      <c r="CF26" s="18">
        <v>346024</v>
      </c>
      <c r="CG26" s="18">
        <v>250942</v>
      </c>
      <c r="CH26" s="18">
        <v>218614</v>
      </c>
      <c r="CI26" s="18">
        <v>285272</v>
      </c>
      <c r="CJ26" s="18">
        <v>244224</v>
      </c>
      <c r="CK26" s="18">
        <v>222740</v>
      </c>
      <c r="CL26" s="20">
        <v>295072</v>
      </c>
      <c r="CM26" s="18">
        <v>267356</v>
      </c>
      <c r="CN26" s="18">
        <v>456826</v>
      </c>
      <c r="CO26" s="20">
        <f t="shared" ref="CO26:CO33" si="72">SUM(CC26:CN26)</f>
        <v>4095050</v>
      </c>
      <c r="CP26" s="18">
        <v>595616</v>
      </c>
      <c r="CQ26" s="18">
        <v>566328</v>
      </c>
      <c r="CR26" s="18">
        <v>515606</v>
      </c>
      <c r="CS26" s="18">
        <v>269430</v>
      </c>
      <c r="CT26" s="18">
        <v>245982</v>
      </c>
      <c r="CU26" s="18">
        <v>223182</v>
      </c>
      <c r="CV26" s="18">
        <v>313650</v>
      </c>
      <c r="CW26" s="18">
        <v>259810</v>
      </c>
      <c r="CX26" s="18">
        <v>239120</v>
      </c>
      <c r="CY26" s="18">
        <v>298276</v>
      </c>
      <c r="CZ26" s="18">
        <v>335182</v>
      </c>
      <c r="DA26" s="18">
        <v>466500</v>
      </c>
      <c r="DB26" s="20">
        <f t="shared" ref="DB26:DB33" si="73">SUM(CP26:DA26)</f>
        <v>4328682</v>
      </c>
      <c r="DC26" s="18">
        <v>584348</v>
      </c>
      <c r="DD26" s="18">
        <v>558402</v>
      </c>
      <c r="DE26" s="72">
        <v>398906</v>
      </c>
      <c r="DF26" s="72">
        <v>430002</v>
      </c>
      <c r="DG26" s="72">
        <v>260298</v>
      </c>
      <c r="DH26" s="72">
        <v>259768</v>
      </c>
      <c r="DI26" s="72">
        <v>332912</v>
      </c>
      <c r="DJ26" s="72">
        <v>281718</v>
      </c>
      <c r="DK26" s="72">
        <v>261288</v>
      </c>
      <c r="DL26" s="11"/>
      <c r="DM26" s="11"/>
      <c r="DN26" s="11"/>
      <c r="DO26" s="11"/>
    </row>
    <row r="27" spans="2:119" x14ac:dyDescent="0.25">
      <c r="B27" s="5" t="s">
        <v>3</v>
      </c>
      <c r="C27" s="18">
        <v>429656</v>
      </c>
      <c r="D27" s="18">
        <v>399314</v>
      </c>
      <c r="E27" s="18">
        <v>423916</v>
      </c>
      <c r="F27" s="20">
        <v>396012</v>
      </c>
      <c r="G27" s="18">
        <v>407366</v>
      </c>
      <c r="H27" s="18">
        <v>406024</v>
      </c>
      <c r="I27" s="18">
        <v>430204</v>
      </c>
      <c r="J27" s="18">
        <v>449178</v>
      </c>
      <c r="K27" s="18">
        <v>439004</v>
      </c>
      <c r="L27" s="18">
        <v>460590</v>
      </c>
      <c r="M27" s="18">
        <v>439046</v>
      </c>
      <c r="N27" s="18">
        <v>472016</v>
      </c>
      <c r="O27" s="20">
        <f t="shared" si="66"/>
        <v>5152326</v>
      </c>
      <c r="P27" s="18">
        <v>448144</v>
      </c>
      <c r="Q27" s="18">
        <v>431490</v>
      </c>
      <c r="R27" s="18">
        <v>463294</v>
      </c>
      <c r="S27" s="18">
        <v>433124</v>
      </c>
      <c r="T27" s="20">
        <v>451036</v>
      </c>
      <c r="U27" s="18">
        <v>448820</v>
      </c>
      <c r="V27" s="18">
        <v>462578</v>
      </c>
      <c r="W27" s="18">
        <v>477282</v>
      </c>
      <c r="X27" s="18">
        <v>485964</v>
      </c>
      <c r="Y27" s="18">
        <v>506936</v>
      </c>
      <c r="Z27" s="18">
        <v>500664</v>
      </c>
      <c r="AA27" s="18">
        <v>523898</v>
      </c>
      <c r="AB27" s="20">
        <f t="shared" si="67"/>
        <v>5633230</v>
      </c>
      <c r="AC27" s="18">
        <v>502868</v>
      </c>
      <c r="AD27" s="18">
        <v>469644</v>
      </c>
      <c r="AE27" s="18">
        <v>496744</v>
      </c>
      <c r="AF27" s="18">
        <v>469144</v>
      </c>
      <c r="AG27" s="18">
        <v>487320</v>
      </c>
      <c r="AH27" s="20">
        <v>476128</v>
      </c>
      <c r="AI27" s="18">
        <v>496050</v>
      </c>
      <c r="AJ27" s="18">
        <v>521662</v>
      </c>
      <c r="AK27" s="18">
        <v>509104</v>
      </c>
      <c r="AL27" s="18">
        <v>526192</v>
      </c>
      <c r="AM27" s="18">
        <v>520726</v>
      </c>
      <c r="AN27" s="18">
        <v>555182</v>
      </c>
      <c r="AO27" s="20">
        <f t="shared" si="68"/>
        <v>6030764</v>
      </c>
      <c r="AP27" s="18">
        <v>542008</v>
      </c>
      <c r="AQ27" s="18">
        <v>510220</v>
      </c>
      <c r="AR27" s="18">
        <v>528872</v>
      </c>
      <c r="AS27" s="18">
        <v>496536</v>
      </c>
      <c r="AT27" s="18">
        <v>517024</v>
      </c>
      <c r="AU27" s="18">
        <v>518908</v>
      </c>
      <c r="AV27" s="20">
        <v>551372</v>
      </c>
      <c r="AW27" s="18">
        <v>571554</v>
      </c>
      <c r="AX27" s="18">
        <v>546668</v>
      </c>
      <c r="AY27" s="18">
        <v>580732</v>
      </c>
      <c r="AZ27" s="18">
        <v>569444</v>
      </c>
      <c r="BA27" s="18">
        <v>587140</v>
      </c>
      <c r="BB27" s="20">
        <f t="shared" si="69"/>
        <v>6520478</v>
      </c>
      <c r="BC27" s="18">
        <v>599978</v>
      </c>
      <c r="BD27" s="18">
        <v>538114</v>
      </c>
      <c r="BE27" s="18">
        <v>559420</v>
      </c>
      <c r="BF27" s="18">
        <v>556960</v>
      </c>
      <c r="BG27" s="18">
        <v>563336</v>
      </c>
      <c r="BH27" s="18">
        <v>554580</v>
      </c>
      <c r="BI27" s="18">
        <v>582742</v>
      </c>
      <c r="BJ27" s="20">
        <v>599362</v>
      </c>
      <c r="BK27" s="18">
        <v>571314</v>
      </c>
      <c r="BL27" s="18">
        <v>612230</v>
      </c>
      <c r="BM27" s="18">
        <v>606662</v>
      </c>
      <c r="BN27" s="18">
        <v>624664</v>
      </c>
      <c r="BO27" s="20">
        <f t="shared" si="70"/>
        <v>6969362</v>
      </c>
      <c r="BP27" s="18">
        <v>630714</v>
      </c>
      <c r="BQ27" s="18">
        <v>579650</v>
      </c>
      <c r="BR27" s="18">
        <v>593094</v>
      </c>
      <c r="BS27" s="18">
        <v>571012</v>
      </c>
      <c r="BT27" s="18">
        <v>582656</v>
      </c>
      <c r="BU27" s="18">
        <v>560956</v>
      </c>
      <c r="BV27" s="18">
        <v>597344</v>
      </c>
      <c r="BW27" s="18">
        <v>616088</v>
      </c>
      <c r="BX27" s="20">
        <v>601120</v>
      </c>
      <c r="BY27" s="18">
        <v>645194</v>
      </c>
      <c r="BZ27" s="18">
        <v>627310</v>
      </c>
      <c r="CA27" s="18">
        <v>1319844</v>
      </c>
      <c r="CB27" s="20">
        <f t="shared" si="71"/>
        <v>7924982</v>
      </c>
      <c r="CC27" s="18">
        <v>661896</v>
      </c>
      <c r="CD27" s="18">
        <v>611618</v>
      </c>
      <c r="CE27" s="18">
        <v>627258</v>
      </c>
      <c r="CF27" s="18">
        <v>596710</v>
      </c>
      <c r="CG27" s="18">
        <v>609954</v>
      </c>
      <c r="CH27" s="18">
        <v>616032</v>
      </c>
      <c r="CI27" s="18">
        <v>648796</v>
      </c>
      <c r="CJ27" s="18">
        <v>683792</v>
      </c>
      <c r="CK27" s="18">
        <v>653114</v>
      </c>
      <c r="CL27" s="20">
        <v>679346</v>
      </c>
      <c r="CM27" s="18">
        <v>666690</v>
      </c>
      <c r="CN27" s="18">
        <v>688860</v>
      </c>
      <c r="CO27" s="20">
        <f t="shared" si="72"/>
        <v>7744066</v>
      </c>
      <c r="CP27" s="18">
        <v>684006</v>
      </c>
      <c r="CQ27" s="18">
        <v>653624</v>
      </c>
      <c r="CR27" s="18">
        <v>674640</v>
      </c>
      <c r="CS27" s="18">
        <v>653540</v>
      </c>
      <c r="CT27" s="18">
        <v>660770</v>
      </c>
      <c r="CU27" s="18">
        <v>636098</v>
      </c>
      <c r="CV27" s="18">
        <v>689580</v>
      </c>
      <c r="CW27" s="18">
        <v>710738</v>
      </c>
      <c r="CX27" s="18">
        <v>692990</v>
      </c>
      <c r="CY27" s="18">
        <v>698184</v>
      </c>
      <c r="CZ27" s="18">
        <v>690244</v>
      </c>
      <c r="DA27" s="18">
        <v>723908</v>
      </c>
      <c r="DB27" s="20">
        <f t="shared" si="73"/>
        <v>8168322</v>
      </c>
      <c r="DC27" s="18">
        <v>700182</v>
      </c>
      <c r="DD27" s="18">
        <v>653756</v>
      </c>
      <c r="DE27" s="73">
        <v>685494</v>
      </c>
      <c r="DF27" s="73">
        <v>668144</v>
      </c>
      <c r="DG27" s="73">
        <v>700496</v>
      </c>
      <c r="DH27" s="73">
        <v>682826</v>
      </c>
      <c r="DI27" s="73">
        <v>682356</v>
      </c>
      <c r="DJ27" s="73">
        <v>747270</v>
      </c>
      <c r="DK27" s="73">
        <v>715258</v>
      </c>
      <c r="DL27" s="11"/>
      <c r="DM27" s="11"/>
      <c r="DN27" s="11"/>
      <c r="DO27" s="11"/>
    </row>
    <row r="28" spans="2:119" x14ac:dyDescent="0.25">
      <c r="B28" s="4" t="s">
        <v>51</v>
      </c>
      <c r="C28" s="20">
        <f>SUM(C29:C30)</f>
        <v>307297</v>
      </c>
      <c r="D28" s="20">
        <f t="shared" ref="D28:N28" si="74">SUM(D29:D30)</f>
        <v>224313</v>
      </c>
      <c r="E28" s="20">
        <f t="shared" si="74"/>
        <v>299265</v>
      </c>
      <c r="F28" s="20">
        <f t="shared" si="74"/>
        <v>291742</v>
      </c>
      <c r="G28" s="18">
        <f t="shared" si="74"/>
        <v>296094</v>
      </c>
      <c r="H28" s="18">
        <f t="shared" si="74"/>
        <v>290376</v>
      </c>
      <c r="I28" s="20">
        <f t="shared" si="74"/>
        <v>310338</v>
      </c>
      <c r="J28" s="20">
        <f t="shared" si="74"/>
        <v>329209</v>
      </c>
      <c r="K28" s="20">
        <f t="shared" si="74"/>
        <v>321764</v>
      </c>
      <c r="L28" s="20">
        <f t="shared" si="74"/>
        <v>342329</v>
      </c>
      <c r="M28" s="20">
        <f t="shared" si="74"/>
        <v>325678</v>
      </c>
      <c r="N28" s="20">
        <f t="shared" si="74"/>
        <v>342698</v>
      </c>
      <c r="O28" s="20">
        <f t="shared" si="66"/>
        <v>3681103</v>
      </c>
      <c r="P28" s="20">
        <f>SUM(P29:P30)</f>
        <v>334785</v>
      </c>
      <c r="Q28" s="20">
        <f t="shared" ref="Q28:AA28" si="75">SUM(Q29:Q30)</f>
        <v>314725</v>
      </c>
      <c r="R28" s="20">
        <f t="shared" si="75"/>
        <v>333700</v>
      </c>
      <c r="S28" s="20">
        <f t="shared" si="75"/>
        <v>320089</v>
      </c>
      <c r="T28" s="20">
        <f t="shared" si="75"/>
        <v>332438</v>
      </c>
      <c r="U28" s="18">
        <f t="shared" si="75"/>
        <v>322173</v>
      </c>
      <c r="V28" s="18">
        <f t="shared" si="75"/>
        <v>343643</v>
      </c>
      <c r="W28" s="20">
        <f t="shared" si="75"/>
        <v>357698</v>
      </c>
      <c r="X28" s="20">
        <f t="shared" si="75"/>
        <v>363110</v>
      </c>
      <c r="Y28" s="20">
        <f t="shared" si="75"/>
        <v>389225</v>
      </c>
      <c r="Z28" s="20">
        <f t="shared" si="75"/>
        <v>380449</v>
      </c>
      <c r="AA28" s="20">
        <f t="shared" si="75"/>
        <v>400035</v>
      </c>
      <c r="AB28" s="20">
        <f t="shared" si="67"/>
        <v>4192070</v>
      </c>
      <c r="AC28" s="20">
        <f>SUM(AC29:AC30)</f>
        <v>385722</v>
      </c>
      <c r="AD28" s="20">
        <f t="shared" ref="AD28:AN28" si="76">SUM(AD29:AD30)</f>
        <v>364677</v>
      </c>
      <c r="AE28" s="20">
        <f t="shared" si="76"/>
        <v>386587</v>
      </c>
      <c r="AF28" s="20">
        <f t="shared" si="76"/>
        <v>366658</v>
      </c>
      <c r="AG28" s="20">
        <f t="shared" si="76"/>
        <v>386587</v>
      </c>
      <c r="AH28" s="20">
        <f t="shared" si="76"/>
        <v>359361</v>
      </c>
      <c r="AI28" s="18">
        <f t="shared" si="76"/>
        <v>389994</v>
      </c>
      <c r="AJ28" s="18">
        <f t="shared" si="76"/>
        <v>399549</v>
      </c>
      <c r="AK28" s="20">
        <f t="shared" si="76"/>
        <v>401896</v>
      </c>
      <c r="AL28" s="20">
        <f t="shared" si="76"/>
        <v>415832</v>
      </c>
      <c r="AM28" s="20">
        <f t="shared" si="76"/>
        <v>404323</v>
      </c>
      <c r="AN28" s="20">
        <f t="shared" si="76"/>
        <v>436757</v>
      </c>
      <c r="AO28" s="20">
        <f t="shared" si="68"/>
        <v>4697943</v>
      </c>
      <c r="AP28" s="20">
        <f>SUM(AP29:AP30)</f>
        <v>440680</v>
      </c>
      <c r="AQ28" s="20">
        <f t="shared" ref="AQ28:BA28" si="77">SUM(AQ29:AQ30)</f>
        <v>400045</v>
      </c>
      <c r="AR28" s="20">
        <f t="shared" si="77"/>
        <v>407561</v>
      </c>
      <c r="AS28" s="20">
        <f t="shared" si="77"/>
        <v>391009</v>
      </c>
      <c r="AT28" s="20">
        <f t="shared" si="77"/>
        <v>390864</v>
      </c>
      <c r="AU28" s="20">
        <f t="shared" si="77"/>
        <v>390191</v>
      </c>
      <c r="AV28" s="20">
        <f t="shared" si="77"/>
        <v>430354</v>
      </c>
      <c r="AW28" s="18">
        <f t="shared" si="77"/>
        <v>448357</v>
      </c>
      <c r="AX28" s="18">
        <f t="shared" si="77"/>
        <v>435381</v>
      </c>
      <c r="AY28" s="20">
        <f t="shared" si="77"/>
        <v>469511</v>
      </c>
      <c r="AZ28" s="20">
        <f t="shared" si="77"/>
        <v>459333</v>
      </c>
      <c r="BA28" s="20">
        <f t="shared" si="77"/>
        <v>485353</v>
      </c>
      <c r="BB28" s="20">
        <f t="shared" si="69"/>
        <v>5148639</v>
      </c>
      <c r="BC28" s="20">
        <f>SUM(BC29:BC30)</f>
        <v>494920</v>
      </c>
      <c r="BD28" s="20">
        <f t="shared" ref="BD28:BN28" si="78">SUM(BD29:BD30)</f>
        <v>431473</v>
      </c>
      <c r="BE28" s="20">
        <f t="shared" si="78"/>
        <v>454637</v>
      </c>
      <c r="BF28" s="20">
        <f t="shared" si="78"/>
        <v>424573</v>
      </c>
      <c r="BG28" s="20">
        <f t="shared" si="78"/>
        <v>436079</v>
      </c>
      <c r="BH28" s="20">
        <f t="shared" si="78"/>
        <v>420963</v>
      </c>
      <c r="BI28" s="20">
        <f t="shared" si="78"/>
        <v>453351</v>
      </c>
      <c r="BJ28" s="20">
        <f t="shared" si="78"/>
        <v>469142</v>
      </c>
      <c r="BK28" s="18">
        <f t="shared" si="78"/>
        <v>450334</v>
      </c>
      <c r="BL28" s="18">
        <f t="shared" si="78"/>
        <v>483986</v>
      </c>
      <c r="BM28" s="20">
        <f t="shared" si="78"/>
        <v>494496</v>
      </c>
      <c r="BN28" s="20">
        <f t="shared" si="78"/>
        <v>514132</v>
      </c>
      <c r="BO28" s="20">
        <f t="shared" si="70"/>
        <v>5528086</v>
      </c>
      <c r="BP28" s="20">
        <f>SUM(BP29:BP30)</f>
        <v>520888</v>
      </c>
      <c r="BQ28" s="20">
        <f t="shared" ref="BQ28:CA28" si="79">SUM(BQ29:BQ30)</f>
        <v>478710</v>
      </c>
      <c r="BR28" s="20">
        <f t="shared" si="79"/>
        <v>470666</v>
      </c>
      <c r="BS28" s="20">
        <f t="shared" si="79"/>
        <v>457386</v>
      </c>
      <c r="BT28" s="20">
        <f t="shared" si="79"/>
        <v>479044</v>
      </c>
      <c r="BU28" s="20">
        <f t="shared" si="79"/>
        <v>440328</v>
      </c>
      <c r="BV28" s="20">
        <f t="shared" si="79"/>
        <v>467018</v>
      </c>
      <c r="BW28" s="20">
        <f t="shared" si="79"/>
        <v>494726</v>
      </c>
      <c r="BX28" s="20">
        <f t="shared" si="79"/>
        <v>484746</v>
      </c>
      <c r="BY28" s="18">
        <f t="shared" si="79"/>
        <v>514720</v>
      </c>
      <c r="BZ28" s="18">
        <f t="shared" si="79"/>
        <v>512484</v>
      </c>
      <c r="CA28" s="20">
        <f t="shared" si="79"/>
        <v>1093704</v>
      </c>
      <c r="CB28" s="20">
        <f t="shared" si="71"/>
        <v>6414420</v>
      </c>
      <c r="CC28" s="20">
        <v>551310</v>
      </c>
      <c r="CD28" s="20">
        <v>490088</v>
      </c>
      <c r="CE28" s="20">
        <v>495284</v>
      </c>
      <c r="CF28" s="20">
        <v>482836</v>
      </c>
      <c r="CG28" s="20">
        <v>478172</v>
      </c>
      <c r="CH28" s="20">
        <v>458808</v>
      </c>
      <c r="CI28" s="20">
        <v>508300</v>
      </c>
      <c r="CJ28" s="20">
        <v>520404</v>
      </c>
      <c r="CK28" s="20">
        <v>501314</v>
      </c>
      <c r="CL28" s="20">
        <v>542480</v>
      </c>
      <c r="CM28" s="18">
        <v>515806</v>
      </c>
      <c r="CN28" s="18">
        <v>559506</v>
      </c>
      <c r="CO28" s="20">
        <f t="shared" si="72"/>
        <v>6104308</v>
      </c>
      <c r="CP28" s="20">
        <v>555090</v>
      </c>
      <c r="CQ28" s="20">
        <v>513262</v>
      </c>
      <c r="CR28" s="20">
        <v>517814</v>
      </c>
      <c r="CS28" s="20">
        <v>487284</v>
      </c>
      <c r="CT28" s="20">
        <v>486532</v>
      </c>
      <c r="CU28" s="20">
        <v>467928</v>
      </c>
      <c r="CV28" s="20">
        <v>522528</v>
      </c>
      <c r="CW28" s="20">
        <v>528572</v>
      </c>
      <c r="CX28" s="20">
        <v>517574</v>
      </c>
      <c r="CY28" s="20">
        <v>541244</v>
      </c>
      <c r="CZ28" s="20">
        <v>534932</v>
      </c>
      <c r="DA28" s="20">
        <v>585292</v>
      </c>
      <c r="DB28" s="20">
        <f t="shared" si="73"/>
        <v>6258052</v>
      </c>
      <c r="DC28" s="20">
        <f>SUM(DC29:DC30)</f>
        <v>566904</v>
      </c>
      <c r="DD28" s="20">
        <v>526408</v>
      </c>
      <c r="DE28" s="59">
        <f t="shared" ref="DE28:DH28" si="80">SUM(DE29:DE30)</f>
        <v>528168</v>
      </c>
      <c r="DF28" s="59">
        <f t="shared" si="80"/>
        <v>525542</v>
      </c>
      <c r="DG28" s="59">
        <f t="shared" si="80"/>
        <v>528300</v>
      </c>
      <c r="DH28" s="59">
        <f t="shared" si="80"/>
        <v>509628</v>
      </c>
      <c r="DI28" s="59">
        <f t="shared" ref="DI28:DK28" si="81">SUM(DI29:DI30)</f>
        <v>533538</v>
      </c>
      <c r="DJ28" s="59">
        <f t="shared" si="81"/>
        <v>586296</v>
      </c>
      <c r="DK28" s="59">
        <f t="shared" si="81"/>
        <v>567844</v>
      </c>
      <c r="DL28" s="11"/>
      <c r="DM28" s="11"/>
      <c r="DN28" s="11"/>
      <c r="DO28" s="11"/>
    </row>
    <row r="29" spans="2:119" x14ac:dyDescent="0.25">
      <c r="B29" s="5" t="s">
        <v>2</v>
      </c>
      <c r="C29" s="18">
        <v>52469</v>
      </c>
      <c r="D29" s="18">
        <v>40784</v>
      </c>
      <c r="E29" s="18">
        <v>47961</v>
      </c>
      <c r="F29" s="20">
        <v>50890</v>
      </c>
      <c r="G29" s="18">
        <v>46478</v>
      </c>
      <c r="H29" s="18">
        <v>44068</v>
      </c>
      <c r="I29" s="18">
        <v>54350</v>
      </c>
      <c r="J29" s="18">
        <v>52143</v>
      </c>
      <c r="K29" s="18">
        <v>46408</v>
      </c>
      <c r="L29" s="18">
        <v>53226</v>
      </c>
      <c r="M29" s="18">
        <v>47745</v>
      </c>
      <c r="N29" s="18">
        <v>56053</v>
      </c>
      <c r="O29" s="20">
        <f t="shared" si="66"/>
        <v>592575</v>
      </c>
      <c r="P29" s="18">
        <v>61982</v>
      </c>
      <c r="Q29" s="18">
        <v>55334</v>
      </c>
      <c r="R29" s="18">
        <v>52598</v>
      </c>
      <c r="S29" s="18">
        <v>53721</v>
      </c>
      <c r="T29" s="20">
        <v>50624</v>
      </c>
      <c r="U29" s="18">
        <v>47650</v>
      </c>
      <c r="V29" s="18">
        <v>57771</v>
      </c>
      <c r="W29" s="18">
        <v>58678</v>
      </c>
      <c r="X29" s="18">
        <v>52639</v>
      </c>
      <c r="Y29" s="18">
        <v>58219</v>
      </c>
      <c r="Z29" s="18">
        <v>50982</v>
      </c>
      <c r="AA29" s="18">
        <v>60932</v>
      </c>
      <c r="AB29" s="20">
        <f t="shared" si="67"/>
        <v>661130</v>
      </c>
      <c r="AC29" s="18">
        <v>66142</v>
      </c>
      <c r="AD29" s="18">
        <v>63432</v>
      </c>
      <c r="AE29" s="18">
        <v>59725</v>
      </c>
      <c r="AF29" s="18">
        <v>65359</v>
      </c>
      <c r="AG29" s="18">
        <v>59725</v>
      </c>
      <c r="AH29" s="20">
        <v>56435</v>
      </c>
      <c r="AI29" s="18">
        <v>69165</v>
      </c>
      <c r="AJ29" s="18">
        <v>64939</v>
      </c>
      <c r="AK29" s="18">
        <v>58702</v>
      </c>
      <c r="AL29" s="18">
        <v>65829</v>
      </c>
      <c r="AM29" s="18">
        <v>58132</v>
      </c>
      <c r="AN29" s="18">
        <v>68956</v>
      </c>
      <c r="AO29" s="20">
        <f t="shared" si="68"/>
        <v>756541</v>
      </c>
      <c r="AP29" s="18">
        <v>80644</v>
      </c>
      <c r="AQ29" s="18">
        <v>71584</v>
      </c>
      <c r="AR29" s="18">
        <v>65396</v>
      </c>
      <c r="AS29" s="18">
        <v>71304</v>
      </c>
      <c r="AT29" s="18">
        <v>63320</v>
      </c>
      <c r="AU29" s="18">
        <v>62138</v>
      </c>
      <c r="AV29" s="20">
        <v>75914</v>
      </c>
      <c r="AW29" s="18">
        <v>74845</v>
      </c>
      <c r="AX29" s="18">
        <v>68580</v>
      </c>
      <c r="AY29" s="18">
        <v>78993</v>
      </c>
      <c r="AZ29" s="18">
        <v>70179</v>
      </c>
      <c r="BA29" s="18">
        <v>83072</v>
      </c>
      <c r="BB29" s="20">
        <f t="shared" si="69"/>
        <v>865969</v>
      </c>
      <c r="BC29" s="18">
        <v>96006</v>
      </c>
      <c r="BD29" s="18">
        <v>84747</v>
      </c>
      <c r="BE29" s="18">
        <v>91515</v>
      </c>
      <c r="BF29" s="18">
        <v>69107</v>
      </c>
      <c r="BG29" s="18">
        <v>73920</v>
      </c>
      <c r="BH29" s="18">
        <v>70273</v>
      </c>
      <c r="BI29" s="18">
        <v>84221</v>
      </c>
      <c r="BJ29" s="20">
        <v>83619</v>
      </c>
      <c r="BK29" s="18">
        <v>73567</v>
      </c>
      <c r="BL29" s="18">
        <v>82017</v>
      </c>
      <c r="BM29" s="18">
        <v>75560</v>
      </c>
      <c r="BN29" s="18">
        <v>88632</v>
      </c>
      <c r="BO29" s="20">
        <f t="shared" si="70"/>
        <v>973184</v>
      </c>
      <c r="BP29" s="18">
        <v>96326</v>
      </c>
      <c r="BQ29" s="18">
        <v>90684</v>
      </c>
      <c r="BR29" s="18">
        <v>82196</v>
      </c>
      <c r="BS29" s="18">
        <v>85102</v>
      </c>
      <c r="BT29" s="18">
        <v>75594</v>
      </c>
      <c r="BU29" s="18">
        <v>70872</v>
      </c>
      <c r="BV29" s="18">
        <v>92778</v>
      </c>
      <c r="BW29" s="18">
        <v>87538</v>
      </c>
      <c r="BX29" s="20">
        <v>81050</v>
      </c>
      <c r="BY29" s="18">
        <v>84652</v>
      </c>
      <c r="BZ29" s="18">
        <v>79290</v>
      </c>
      <c r="CA29" s="18">
        <v>210666</v>
      </c>
      <c r="CB29" s="20">
        <f t="shared" si="71"/>
        <v>1136748</v>
      </c>
      <c r="CC29" s="18">
        <v>109978</v>
      </c>
      <c r="CD29" s="18">
        <v>105528</v>
      </c>
      <c r="CE29" s="18">
        <v>93876</v>
      </c>
      <c r="CF29" s="18">
        <v>98848</v>
      </c>
      <c r="CG29" s="18">
        <v>89806</v>
      </c>
      <c r="CH29" s="18">
        <v>83280</v>
      </c>
      <c r="CI29" s="18">
        <v>107616</v>
      </c>
      <c r="CJ29" s="18">
        <v>97172</v>
      </c>
      <c r="CK29" s="18">
        <v>86732</v>
      </c>
      <c r="CL29" s="20">
        <v>102404</v>
      </c>
      <c r="CM29" s="18">
        <v>88106</v>
      </c>
      <c r="CN29" s="18">
        <v>111102</v>
      </c>
      <c r="CO29" s="20">
        <f t="shared" si="72"/>
        <v>1174448</v>
      </c>
      <c r="CP29" s="18">
        <v>118456</v>
      </c>
      <c r="CQ29" s="18">
        <v>114282</v>
      </c>
      <c r="CR29" s="18">
        <v>114942</v>
      </c>
      <c r="CS29" s="18">
        <v>88872</v>
      </c>
      <c r="CT29" s="18">
        <v>93418</v>
      </c>
      <c r="CU29" s="18">
        <v>87348</v>
      </c>
      <c r="CV29" s="18">
        <v>116460</v>
      </c>
      <c r="CW29" s="18">
        <v>101406</v>
      </c>
      <c r="CX29" s="18">
        <v>92002</v>
      </c>
      <c r="CY29" s="18">
        <v>104494</v>
      </c>
      <c r="CZ29" s="18">
        <v>99272</v>
      </c>
      <c r="DA29" s="18">
        <v>115258</v>
      </c>
      <c r="DB29" s="20">
        <f t="shared" si="73"/>
        <v>1246210</v>
      </c>
      <c r="DC29" s="18">
        <v>124110</v>
      </c>
      <c r="DD29" s="18">
        <v>115500</v>
      </c>
      <c r="DE29" s="72">
        <v>102766</v>
      </c>
      <c r="DF29" s="72">
        <v>114886</v>
      </c>
      <c r="DG29" s="72">
        <v>101284</v>
      </c>
      <c r="DH29" s="72">
        <v>99668</v>
      </c>
      <c r="DI29" s="72">
        <v>127782</v>
      </c>
      <c r="DJ29" s="72">
        <v>115334</v>
      </c>
      <c r="DK29" s="72">
        <v>107316</v>
      </c>
      <c r="DL29" s="11"/>
      <c r="DM29" s="11"/>
      <c r="DN29" s="11"/>
      <c r="DO29" s="11"/>
    </row>
    <row r="30" spans="2:119" x14ac:dyDescent="0.25">
      <c r="B30" s="5" t="s">
        <v>3</v>
      </c>
      <c r="C30" s="18">
        <v>254828</v>
      </c>
      <c r="D30" s="18">
        <v>183529</v>
      </c>
      <c r="E30" s="18">
        <v>251304</v>
      </c>
      <c r="F30" s="20">
        <v>240852</v>
      </c>
      <c r="G30" s="18">
        <v>249616</v>
      </c>
      <c r="H30" s="18">
        <v>246308</v>
      </c>
      <c r="I30" s="18">
        <v>255988</v>
      </c>
      <c r="J30" s="18">
        <v>277066</v>
      </c>
      <c r="K30" s="18">
        <v>275356</v>
      </c>
      <c r="L30" s="18">
        <v>289103</v>
      </c>
      <c r="M30" s="18">
        <v>277933</v>
      </c>
      <c r="N30" s="18">
        <v>286645</v>
      </c>
      <c r="O30" s="20">
        <f t="shared" si="66"/>
        <v>3088528</v>
      </c>
      <c r="P30" s="18">
        <v>272803</v>
      </c>
      <c r="Q30" s="18">
        <v>259391</v>
      </c>
      <c r="R30" s="18">
        <v>281102</v>
      </c>
      <c r="S30" s="18">
        <v>266368</v>
      </c>
      <c r="T30" s="20">
        <v>281814</v>
      </c>
      <c r="U30" s="18">
        <v>274523</v>
      </c>
      <c r="V30" s="18">
        <v>285872</v>
      </c>
      <c r="W30" s="18">
        <v>299020</v>
      </c>
      <c r="X30" s="18">
        <v>310471</v>
      </c>
      <c r="Y30" s="18">
        <v>331006</v>
      </c>
      <c r="Z30" s="18">
        <v>329467</v>
      </c>
      <c r="AA30" s="18">
        <v>339103</v>
      </c>
      <c r="AB30" s="20">
        <f t="shared" si="67"/>
        <v>3530940</v>
      </c>
      <c r="AC30" s="18">
        <v>319580</v>
      </c>
      <c r="AD30" s="18">
        <v>301245</v>
      </c>
      <c r="AE30" s="18">
        <v>326862</v>
      </c>
      <c r="AF30" s="18">
        <v>301299</v>
      </c>
      <c r="AG30" s="18">
        <v>326862</v>
      </c>
      <c r="AH30" s="20">
        <v>302926</v>
      </c>
      <c r="AI30" s="18">
        <v>320829</v>
      </c>
      <c r="AJ30" s="18">
        <v>334610</v>
      </c>
      <c r="AK30" s="18">
        <v>343194</v>
      </c>
      <c r="AL30" s="18">
        <v>350003</v>
      </c>
      <c r="AM30" s="18">
        <v>346191</v>
      </c>
      <c r="AN30" s="18">
        <v>367801</v>
      </c>
      <c r="AO30" s="20">
        <f t="shared" si="68"/>
        <v>3941402</v>
      </c>
      <c r="AP30" s="18">
        <v>360036</v>
      </c>
      <c r="AQ30" s="18">
        <v>328461</v>
      </c>
      <c r="AR30" s="18">
        <v>342165</v>
      </c>
      <c r="AS30" s="18">
        <v>319705</v>
      </c>
      <c r="AT30" s="18">
        <v>327544</v>
      </c>
      <c r="AU30" s="18">
        <v>328053</v>
      </c>
      <c r="AV30" s="20">
        <v>354440</v>
      </c>
      <c r="AW30" s="18">
        <v>373512</v>
      </c>
      <c r="AX30" s="18">
        <v>366801</v>
      </c>
      <c r="AY30" s="18">
        <v>390518</v>
      </c>
      <c r="AZ30" s="18">
        <v>389154</v>
      </c>
      <c r="BA30" s="18">
        <v>402281</v>
      </c>
      <c r="BB30" s="20">
        <f t="shared" si="69"/>
        <v>4282670</v>
      </c>
      <c r="BC30" s="18">
        <v>398914</v>
      </c>
      <c r="BD30" s="18">
        <v>346726</v>
      </c>
      <c r="BE30" s="18">
        <v>363122</v>
      </c>
      <c r="BF30" s="18">
        <v>355466</v>
      </c>
      <c r="BG30" s="18">
        <v>362159</v>
      </c>
      <c r="BH30" s="18">
        <v>350690</v>
      </c>
      <c r="BI30" s="18">
        <v>369130</v>
      </c>
      <c r="BJ30" s="20">
        <v>385523</v>
      </c>
      <c r="BK30" s="18">
        <v>376767</v>
      </c>
      <c r="BL30" s="18">
        <v>401969</v>
      </c>
      <c r="BM30" s="18">
        <v>418936</v>
      </c>
      <c r="BN30" s="18">
        <v>425500</v>
      </c>
      <c r="BO30" s="20">
        <f t="shared" si="70"/>
        <v>4554902</v>
      </c>
      <c r="BP30" s="18">
        <v>424562</v>
      </c>
      <c r="BQ30" s="18">
        <v>388026</v>
      </c>
      <c r="BR30" s="18">
        <v>388470</v>
      </c>
      <c r="BS30" s="18">
        <v>372284</v>
      </c>
      <c r="BT30" s="18">
        <v>403450</v>
      </c>
      <c r="BU30" s="18">
        <v>369456</v>
      </c>
      <c r="BV30" s="18">
        <v>374240</v>
      </c>
      <c r="BW30" s="18">
        <v>407188</v>
      </c>
      <c r="BX30" s="20">
        <v>403696</v>
      </c>
      <c r="BY30" s="18">
        <v>430068</v>
      </c>
      <c r="BZ30" s="18">
        <v>433194</v>
      </c>
      <c r="CA30" s="18">
        <v>883038</v>
      </c>
      <c r="CB30" s="20">
        <f t="shared" si="71"/>
        <v>5277672</v>
      </c>
      <c r="CC30" s="18">
        <v>441332</v>
      </c>
      <c r="CD30" s="18">
        <v>384560</v>
      </c>
      <c r="CE30" s="18">
        <v>401408</v>
      </c>
      <c r="CF30" s="18">
        <v>383988</v>
      </c>
      <c r="CG30" s="18">
        <v>388366</v>
      </c>
      <c r="CH30" s="18">
        <v>375528</v>
      </c>
      <c r="CI30" s="18">
        <v>400684</v>
      </c>
      <c r="CJ30" s="18">
        <v>423232</v>
      </c>
      <c r="CK30" s="18">
        <v>414582</v>
      </c>
      <c r="CL30" s="20">
        <v>440076</v>
      </c>
      <c r="CM30" s="18">
        <v>427700</v>
      </c>
      <c r="CN30" s="18">
        <v>448404</v>
      </c>
      <c r="CO30" s="20">
        <f t="shared" si="72"/>
        <v>4929860</v>
      </c>
      <c r="CP30" s="18">
        <v>436634</v>
      </c>
      <c r="CQ30" s="18">
        <v>398980</v>
      </c>
      <c r="CR30" s="18">
        <v>402872</v>
      </c>
      <c r="CS30" s="18">
        <v>398412</v>
      </c>
      <c r="CT30" s="18">
        <v>393114</v>
      </c>
      <c r="CU30" s="18">
        <v>380580</v>
      </c>
      <c r="CV30" s="18">
        <v>406068</v>
      </c>
      <c r="CW30" s="18">
        <v>427166</v>
      </c>
      <c r="CX30" s="18">
        <v>425572</v>
      </c>
      <c r="CY30" s="18">
        <v>436750</v>
      </c>
      <c r="CZ30" s="18">
        <v>435660</v>
      </c>
      <c r="DA30" s="18">
        <v>470034</v>
      </c>
      <c r="DB30" s="20">
        <f t="shared" si="73"/>
        <v>5011842</v>
      </c>
      <c r="DC30" s="18">
        <v>442794</v>
      </c>
      <c r="DD30" s="18">
        <v>410908</v>
      </c>
      <c r="DE30" s="73">
        <v>425402</v>
      </c>
      <c r="DF30" s="73">
        <v>410656</v>
      </c>
      <c r="DG30" s="73">
        <v>427016</v>
      </c>
      <c r="DH30" s="73">
        <v>409960</v>
      </c>
      <c r="DI30" s="73">
        <v>405756</v>
      </c>
      <c r="DJ30" s="73">
        <v>470962</v>
      </c>
      <c r="DK30" s="73">
        <v>460528</v>
      </c>
      <c r="DL30" s="11"/>
      <c r="DM30" s="11"/>
      <c r="DN30" s="11"/>
      <c r="DO30" s="11"/>
    </row>
    <row r="31" spans="2:119" x14ac:dyDescent="0.25">
      <c r="B31" s="4" t="s">
        <v>52</v>
      </c>
      <c r="C31" s="20">
        <f>SUM(C32:C33)</f>
        <v>411131</v>
      </c>
      <c r="D31" s="20">
        <f t="shared" ref="D31:N31" si="82">SUM(D32:D33)</f>
        <v>439650</v>
      </c>
      <c r="E31" s="20">
        <f t="shared" si="82"/>
        <v>405843</v>
      </c>
      <c r="F31" s="20">
        <f t="shared" si="82"/>
        <v>398223</v>
      </c>
      <c r="G31" s="18">
        <f t="shared" si="82"/>
        <v>402476</v>
      </c>
      <c r="H31" s="18">
        <f t="shared" si="82"/>
        <v>401105</v>
      </c>
      <c r="I31" s="20">
        <f t="shared" si="82"/>
        <v>433529</v>
      </c>
      <c r="J31" s="20">
        <f t="shared" si="82"/>
        <v>451681</v>
      </c>
      <c r="K31" s="20">
        <f t="shared" si="82"/>
        <v>438001</v>
      </c>
      <c r="L31" s="20">
        <f t="shared" si="82"/>
        <v>454877</v>
      </c>
      <c r="M31" s="20">
        <f t="shared" si="82"/>
        <v>435875</v>
      </c>
      <c r="N31" s="20">
        <f t="shared" si="82"/>
        <v>463026</v>
      </c>
      <c r="O31" s="20">
        <f t="shared" si="66"/>
        <v>5135417</v>
      </c>
      <c r="P31" s="20">
        <f>SUM(P32:P33)</f>
        <v>444412</v>
      </c>
      <c r="Q31" s="20">
        <f t="shared" ref="Q31:AA31" si="83">SUM(Q32:Q33)</f>
        <v>422332</v>
      </c>
      <c r="R31" s="20">
        <f t="shared" si="83"/>
        <v>448379</v>
      </c>
      <c r="S31" s="20">
        <f t="shared" si="83"/>
        <v>428018</v>
      </c>
      <c r="T31" s="20">
        <f t="shared" si="83"/>
        <v>440596</v>
      </c>
      <c r="U31" s="18">
        <f t="shared" si="83"/>
        <v>431350</v>
      </c>
      <c r="V31" s="18">
        <f t="shared" si="83"/>
        <v>458556</v>
      </c>
      <c r="W31" s="20">
        <f t="shared" si="83"/>
        <v>464354</v>
      </c>
      <c r="X31" s="20">
        <f t="shared" si="83"/>
        <v>459214</v>
      </c>
      <c r="Y31" s="20">
        <f t="shared" si="83"/>
        <v>493297</v>
      </c>
      <c r="Z31" s="20">
        <f t="shared" si="83"/>
        <v>475122</v>
      </c>
      <c r="AA31" s="20">
        <f t="shared" si="83"/>
        <v>501575</v>
      </c>
      <c r="AB31" s="20">
        <f t="shared" si="67"/>
        <v>5467205</v>
      </c>
      <c r="AC31" s="20">
        <f>SUM(AC32:AC33)</f>
        <v>484867</v>
      </c>
      <c r="AD31" s="20">
        <f t="shared" ref="AD31:AN31" si="84">SUM(AD32:AD33)</f>
        <v>457452</v>
      </c>
      <c r="AE31" s="20">
        <f t="shared" si="84"/>
        <v>472440</v>
      </c>
      <c r="AF31" s="20">
        <f t="shared" si="84"/>
        <v>467376</v>
      </c>
      <c r="AG31" s="20">
        <f t="shared" si="84"/>
        <v>466530</v>
      </c>
      <c r="AH31" s="20">
        <f t="shared" si="84"/>
        <v>464904</v>
      </c>
      <c r="AI31" s="18">
        <f t="shared" si="84"/>
        <v>502952</v>
      </c>
      <c r="AJ31" s="18">
        <f t="shared" si="84"/>
        <v>508846</v>
      </c>
      <c r="AK31" s="20">
        <f t="shared" si="84"/>
        <v>497020</v>
      </c>
      <c r="AL31" s="20">
        <f t="shared" si="84"/>
        <v>514746</v>
      </c>
      <c r="AM31" s="20">
        <f t="shared" si="84"/>
        <v>507204</v>
      </c>
      <c r="AN31" s="20">
        <f t="shared" si="84"/>
        <v>546608</v>
      </c>
      <c r="AO31" s="20">
        <f t="shared" si="68"/>
        <v>5890945</v>
      </c>
      <c r="AP31" s="20">
        <f>SUM(AP32:AP33)</f>
        <v>545786</v>
      </c>
      <c r="AQ31" s="20">
        <f t="shared" ref="AQ31:BA31" si="85">SUM(AQ32:AQ33)</f>
        <v>498568</v>
      </c>
      <c r="AR31" s="20">
        <f t="shared" si="85"/>
        <v>518886</v>
      </c>
      <c r="AS31" s="20">
        <f t="shared" si="85"/>
        <v>513538</v>
      </c>
      <c r="AT31" s="20">
        <f t="shared" si="85"/>
        <v>513656</v>
      </c>
      <c r="AU31" s="20">
        <f t="shared" si="85"/>
        <v>510320</v>
      </c>
      <c r="AV31" s="20">
        <f t="shared" si="85"/>
        <v>560708</v>
      </c>
      <c r="AW31" s="18">
        <f t="shared" si="85"/>
        <v>573838</v>
      </c>
      <c r="AX31" s="18">
        <f t="shared" si="85"/>
        <v>544518</v>
      </c>
      <c r="AY31" s="20">
        <f t="shared" si="85"/>
        <v>587902</v>
      </c>
      <c r="AZ31" s="20">
        <f t="shared" si="85"/>
        <v>569736</v>
      </c>
      <c r="BA31" s="20">
        <f t="shared" si="85"/>
        <v>589026</v>
      </c>
      <c r="BB31" s="20">
        <f t="shared" si="69"/>
        <v>6526482</v>
      </c>
      <c r="BC31" s="20">
        <f>SUM(BC32:BC33)</f>
        <v>605678</v>
      </c>
      <c r="BD31" s="20">
        <f t="shared" ref="BD31:BN31" si="86">SUM(BD32:BD33)</f>
        <v>536860</v>
      </c>
      <c r="BE31" s="20">
        <f t="shared" si="86"/>
        <v>588018</v>
      </c>
      <c r="BF31" s="20">
        <f t="shared" si="86"/>
        <v>539000</v>
      </c>
      <c r="BG31" s="20">
        <f t="shared" si="86"/>
        <v>566298</v>
      </c>
      <c r="BH31" s="20">
        <f t="shared" si="86"/>
        <v>557254</v>
      </c>
      <c r="BI31" s="20">
        <f t="shared" si="86"/>
        <v>596448</v>
      </c>
      <c r="BJ31" s="20">
        <f t="shared" si="86"/>
        <v>606628</v>
      </c>
      <c r="BK31" s="18">
        <f t="shared" si="86"/>
        <v>585504</v>
      </c>
      <c r="BL31" s="18">
        <f t="shared" si="86"/>
        <v>619142</v>
      </c>
      <c r="BM31" s="20">
        <f t="shared" si="86"/>
        <v>612604</v>
      </c>
      <c r="BN31" s="20">
        <f t="shared" si="86"/>
        <v>643386</v>
      </c>
      <c r="BO31" s="20">
        <f t="shared" si="70"/>
        <v>7056820</v>
      </c>
      <c r="BP31" s="20">
        <f>SUM(BP32:BP33)</f>
        <v>629474</v>
      </c>
      <c r="BQ31" s="20">
        <f t="shared" ref="BQ31:CA31" si="87">SUM(BQ32:BQ33)</f>
        <v>590444</v>
      </c>
      <c r="BR31" s="20">
        <f t="shared" si="87"/>
        <v>608188</v>
      </c>
      <c r="BS31" s="20">
        <f t="shared" si="87"/>
        <v>596874</v>
      </c>
      <c r="BT31" s="20">
        <f t="shared" si="87"/>
        <v>592198</v>
      </c>
      <c r="BU31" s="20">
        <f t="shared" si="87"/>
        <v>576392</v>
      </c>
      <c r="BV31" s="20">
        <f t="shared" si="87"/>
        <v>599898</v>
      </c>
      <c r="BW31" s="20">
        <f t="shared" si="87"/>
        <v>638116</v>
      </c>
      <c r="BX31" s="20">
        <f t="shared" si="87"/>
        <v>608294</v>
      </c>
      <c r="BY31" s="18">
        <f t="shared" si="87"/>
        <v>649090</v>
      </c>
      <c r="BZ31" s="18">
        <f t="shared" si="87"/>
        <v>653258</v>
      </c>
      <c r="CA31" s="20">
        <f t="shared" si="87"/>
        <v>1368980</v>
      </c>
      <c r="CB31" s="20">
        <f t="shared" si="71"/>
        <v>8111206</v>
      </c>
      <c r="CC31" s="20">
        <v>685688</v>
      </c>
      <c r="CD31" s="20">
        <v>628362</v>
      </c>
      <c r="CE31" s="20">
        <v>647930</v>
      </c>
      <c r="CF31" s="20">
        <v>629864</v>
      </c>
      <c r="CG31" s="20">
        <v>640678</v>
      </c>
      <c r="CH31" s="20">
        <v>625896</v>
      </c>
      <c r="CI31" s="20">
        <v>689272</v>
      </c>
      <c r="CJ31" s="20">
        <v>710952</v>
      </c>
      <c r="CK31" s="20">
        <v>668714</v>
      </c>
      <c r="CL31" s="20">
        <v>704634</v>
      </c>
      <c r="CM31" s="18">
        <v>682098</v>
      </c>
      <c r="CN31" s="18">
        <v>723464</v>
      </c>
      <c r="CO31" s="20">
        <f t="shared" si="72"/>
        <v>8037552</v>
      </c>
      <c r="CP31" s="20">
        <v>724218</v>
      </c>
      <c r="CQ31" s="20">
        <v>690280</v>
      </c>
      <c r="CR31" s="20">
        <v>717538</v>
      </c>
      <c r="CS31" s="20">
        <v>652550</v>
      </c>
      <c r="CT31" s="20">
        <v>669290</v>
      </c>
      <c r="CU31" s="20">
        <v>640542</v>
      </c>
      <c r="CV31" s="20">
        <v>734340</v>
      </c>
      <c r="CW31" s="20">
        <v>740788</v>
      </c>
      <c r="CX31" s="20">
        <v>696346</v>
      </c>
      <c r="CY31" s="20">
        <v>720276</v>
      </c>
      <c r="CZ31" s="20">
        <v>709958</v>
      </c>
      <c r="DA31" s="20">
        <v>753316</v>
      </c>
      <c r="DB31" s="20">
        <f t="shared" si="73"/>
        <v>8449442</v>
      </c>
      <c r="DC31" s="20">
        <f>SUM(DC32:DC33)</f>
        <v>739694</v>
      </c>
      <c r="DD31" s="20">
        <v>695370</v>
      </c>
      <c r="DE31" s="59">
        <f t="shared" ref="DE31:DH31" si="88">SUM(DE32:DE33)</f>
        <v>700310</v>
      </c>
      <c r="DF31" s="59">
        <f t="shared" si="88"/>
        <v>708088</v>
      </c>
      <c r="DG31" s="59">
        <f t="shared" si="88"/>
        <v>728318</v>
      </c>
      <c r="DH31" s="59">
        <f t="shared" si="88"/>
        <v>698236</v>
      </c>
      <c r="DI31" s="59">
        <f t="shared" ref="DI31:DK31" si="89">SUM(DI32:DI33)</f>
        <v>751076</v>
      </c>
      <c r="DJ31" s="59">
        <f t="shared" si="89"/>
        <v>788010</v>
      </c>
      <c r="DK31" s="59">
        <f t="shared" si="89"/>
        <v>728016</v>
      </c>
      <c r="DL31" s="11"/>
      <c r="DM31" s="11"/>
      <c r="DN31" s="11"/>
      <c r="DO31" s="11"/>
    </row>
    <row r="32" spans="2:119" x14ac:dyDescent="0.25">
      <c r="B32" s="5" t="s">
        <v>2</v>
      </c>
      <c r="C32" s="18">
        <v>65138</v>
      </c>
      <c r="D32" s="18">
        <v>72421</v>
      </c>
      <c r="E32" s="18">
        <v>57885</v>
      </c>
      <c r="F32" s="20">
        <v>67256</v>
      </c>
      <c r="G32" s="18">
        <v>56970</v>
      </c>
      <c r="H32" s="18">
        <v>53650</v>
      </c>
      <c r="I32" s="18">
        <v>66327</v>
      </c>
      <c r="J32" s="18">
        <v>60276</v>
      </c>
      <c r="K32" s="18">
        <v>52816</v>
      </c>
      <c r="L32" s="18">
        <v>61246</v>
      </c>
      <c r="M32" s="18">
        <v>56512</v>
      </c>
      <c r="N32" s="18">
        <v>69507</v>
      </c>
      <c r="O32" s="20">
        <f t="shared" si="66"/>
        <v>740004</v>
      </c>
      <c r="P32" s="18">
        <v>75064</v>
      </c>
      <c r="Q32" s="18">
        <v>68913</v>
      </c>
      <c r="R32" s="18">
        <v>63816</v>
      </c>
      <c r="S32" s="18">
        <v>69470</v>
      </c>
      <c r="T32" s="20">
        <v>60272</v>
      </c>
      <c r="U32" s="18">
        <v>56072</v>
      </c>
      <c r="V32" s="18">
        <v>68601</v>
      </c>
      <c r="W32" s="18">
        <v>69124</v>
      </c>
      <c r="X32" s="18">
        <v>58156</v>
      </c>
      <c r="Y32" s="18">
        <v>69110</v>
      </c>
      <c r="Z32" s="18">
        <v>60729</v>
      </c>
      <c r="AA32" s="18">
        <v>75351</v>
      </c>
      <c r="AB32" s="20">
        <f t="shared" si="67"/>
        <v>794678</v>
      </c>
      <c r="AC32" s="18">
        <v>82640</v>
      </c>
      <c r="AD32" s="18">
        <v>75882</v>
      </c>
      <c r="AE32" s="18">
        <v>69184</v>
      </c>
      <c r="AF32" s="18">
        <v>84142</v>
      </c>
      <c r="AG32" s="18">
        <v>68052</v>
      </c>
      <c r="AH32" s="20">
        <v>64990</v>
      </c>
      <c r="AI32" s="18">
        <v>83116</v>
      </c>
      <c r="AJ32" s="18">
        <v>76006</v>
      </c>
      <c r="AK32" s="18">
        <v>64432</v>
      </c>
      <c r="AL32" s="18">
        <v>75148</v>
      </c>
      <c r="AM32" s="18">
        <v>68098</v>
      </c>
      <c r="AN32" s="18">
        <v>83200</v>
      </c>
      <c r="AO32" s="20">
        <f t="shared" si="68"/>
        <v>894890</v>
      </c>
      <c r="AP32" s="18">
        <v>102226</v>
      </c>
      <c r="AQ32" s="18">
        <v>87844</v>
      </c>
      <c r="AR32" s="18">
        <v>78348</v>
      </c>
      <c r="AS32" s="18">
        <v>94506</v>
      </c>
      <c r="AT32" s="18">
        <v>77022</v>
      </c>
      <c r="AU32" s="18">
        <v>71602</v>
      </c>
      <c r="AV32" s="20">
        <v>89954</v>
      </c>
      <c r="AW32" s="18">
        <v>84714</v>
      </c>
      <c r="AX32" s="18">
        <v>77586</v>
      </c>
      <c r="AY32" s="18">
        <v>92218</v>
      </c>
      <c r="AZ32" s="18">
        <v>79218</v>
      </c>
      <c r="BA32" s="18">
        <v>94844</v>
      </c>
      <c r="BB32" s="20">
        <f t="shared" si="69"/>
        <v>1030082</v>
      </c>
      <c r="BC32" s="18">
        <v>116720</v>
      </c>
      <c r="BD32" s="18">
        <v>98804</v>
      </c>
      <c r="BE32" s="18">
        <v>116068</v>
      </c>
      <c r="BF32" s="18">
        <v>76792</v>
      </c>
      <c r="BG32" s="18">
        <v>85528</v>
      </c>
      <c r="BH32" s="18">
        <v>81706</v>
      </c>
      <c r="BI32" s="18">
        <v>98366</v>
      </c>
      <c r="BJ32" s="20">
        <v>95052</v>
      </c>
      <c r="BK32" s="18">
        <v>87294</v>
      </c>
      <c r="BL32" s="18">
        <v>92310</v>
      </c>
      <c r="BM32" s="18">
        <v>90408</v>
      </c>
      <c r="BN32" s="18">
        <v>101794</v>
      </c>
      <c r="BO32" s="20">
        <f t="shared" si="70"/>
        <v>1140842</v>
      </c>
      <c r="BP32" s="18">
        <v>114782</v>
      </c>
      <c r="BQ32" s="18">
        <v>105964</v>
      </c>
      <c r="BR32" s="18">
        <v>102948</v>
      </c>
      <c r="BS32" s="18">
        <v>110838</v>
      </c>
      <c r="BT32" s="18">
        <v>88812</v>
      </c>
      <c r="BU32" s="18">
        <v>83574</v>
      </c>
      <c r="BV32" s="18">
        <v>108978</v>
      </c>
      <c r="BW32" s="18">
        <v>105548</v>
      </c>
      <c r="BX32" s="20">
        <v>88866</v>
      </c>
      <c r="BY32" s="18">
        <v>96644</v>
      </c>
      <c r="BZ32" s="18">
        <v>97650</v>
      </c>
      <c r="CA32" s="18">
        <v>252826</v>
      </c>
      <c r="CB32" s="20">
        <f t="shared" si="71"/>
        <v>1357430</v>
      </c>
      <c r="CC32" s="18">
        <v>137072</v>
      </c>
      <c r="CD32" s="18">
        <v>126776</v>
      </c>
      <c r="CE32" s="18">
        <v>114646</v>
      </c>
      <c r="CF32" s="18">
        <v>128792</v>
      </c>
      <c r="CG32" s="18">
        <v>112872</v>
      </c>
      <c r="CH32" s="18">
        <v>100604</v>
      </c>
      <c r="CI32" s="18">
        <v>131254</v>
      </c>
      <c r="CJ32" s="18">
        <v>120830</v>
      </c>
      <c r="CK32" s="18">
        <v>101434</v>
      </c>
      <c r="CL32" s="20">
        <v>121924</v>
      </c>
      <c r="CM32" s="18">
        <v>108692</v>
      </c>
      <c r="CN32" s="18">
        <v>133370</v>
      </c>
      <c r="CO32" s="20">
        <f t="shared" si="72"/>
        <v>1438266</v>
      </c>
      <c r="CP32" s="18">
        <v>155812</v>
      </c>
      <c r="CQ32" s="18">
        <v>144094</v>
      </c>
      <c r="CR32" s="18">
        <v>153874</v>
      </c>
      <c r="CS32" s="18">
        <v>104930</v>
      </c>
      <c r="CT32" s="18">
        <v>117956</v>
      </c>
      <c r="CU32" s="18">
        <v>105216</v>
      </c>
      <c r="CV32" s="18">
        <v>146966</v>
      </c>
      <c r="CW32" s="18">
        <v>129170</v>
      </c>
      <c r="CX32" s="18">
        <v>108768</v>
      </c>
      <c r="CY32" s="18">
        <v>126776</v>
      </c>
      <c r="CZ32" s="18">
        <v>129306</v>
      </c>
      <c r="DA32" s="18">
        <v>139624</v>
      </c>
      <c r="DB32" s="20">
        <f t="shared" si="73"/>
        <v>1562492</v>
      </c>
      <c r="DC32" s="18">
        <v>164180</v>
      </c>
      <c r="DD32" s="18">
        <v>142972</v>
      </c>
      <c r="DE32" s="72">
        <v>129636</v>
      </c>
      <c r="DF32" s="72">
        <v>150784</v>
      </c>
      <c r="DG32" s="72">
        <v>131390</v>
      </c>
      <c r="DH32" s="72">
        <v>121154</v>
      </c>
      <c r="DI32" s="72">
        <v>170354</v>
      </c>
      <c r="DJ32" s="72">
        <v>145514</v>
      </c>
      <c r="DK32" s="72">
        <v>125462</v>
      </c>
      <c r="DL32" s="11"/>
      <c r="DM32" s="11"/>
      <c r="DN32" s="11"/>
      <c r="DO32" s="11"/>
    </row>
    <row r="33" spans="2:119" x14ac:dyDescent="0.25">
      <c r="B33" s="5" t="s">
        <v>3</v>
      </c>
      <c r="C33" s="18">
        <v>345993</v>
      </c>
      <c r="D33" s="18">
        <v>367229</v>
      </c>
      <c r="E33" s="18">
        <v>347958</v>
      </c>
      <c r="F33" s="20">
        <v>330967</v>
      </c>
      <c r="G33" s="18">
        <v>345506</v>
      </c>
      <c r="H33" s="18">
        <v>347455</v>
      </c>
      <c r="I33" s="18">
        <v>367202</v>
      </c>
      <c r="J33" s="18">
        <v>391405</v>
      </c>
      <c r="K33" s="18">
        <v>385185</v>
      </c>
      <c r="L33" s="18">
        <v>393631</v>
      </c>
      <c r="M33" s="18">
        <v>379363</v>
      </c>
      <c r="N33" s="18">
        <v>393519</v>
      </c>
      <c r="O33" s="20">
        <f t="shared" si="66"/>
        <v>4395413</v>
      </c>
      <c r="P33" s="18">
        <v>369348</v>
      </c>
      <c r="Q33" s="18">
        <v>353419</v>
      </c>
      <c r="R33" s="18">
        <v>384563</v>
      </c>
      <c r="S33" s="18">
        <v>358548</v>
      </c>
      <c r="T33" s="20">
        <v>380324</v>
      </c>
      <c r="U33" s="18">
        <v>375278</v>
      </c>
      <c r="V33" s="18">
        <v>389955</v>
      </c>
      <c r="W33" s="18">
        <v>395230</v>
      </c>
      <c r="X33" s="18">
        <v>401058</v>
      </c>
      <c r="Y33" s="18">
        <v>424187</v>
      </c>
      <c r="Z33" s="18">
        <v>414393</v>
      </c>
      <c r="AA33" s="18">
        <v>426224</v>
      </c>
      <c r="AB33" s="20">
        <f t="shared" si="67"/>
        <v>4672527</v>
      </c>
      <c r="AC33" s="18">
        <v>402227</v>
      </c>
      <c r="AD33" s="18">
        <v>381570</v>
      </c>
      <c r="AE33" s="18">
        <v>403256</v>
      </c>
      <c r="AF33" s="18">
        <v>383234</v>
      </c>
      <c r="AG33" s="18">
        <v>398478</v>
      </c>
      <c r="AH33" s="20">
        <v>399914</v>
      </c>
      <c r="AI33" s="18">
        <v>419836</v>
      </c>
      <c r="AJ33" s="18">
        <v>432840</v>
      </c>
      <c r="AK33" s="18">
        <v>432588</v>
      </c>
      <c r="AL33" s="18">
        <v>439598</v>
      </c>
      <c r="AM33" s="18">
        <v>439106</v>
      </c>
      <c r="AN33" s="18">
        <v>463408</v>
      </c>
      <c r="AO33" s="20">
        <f t="shared" si="68"/>
        <v>4996055</v>
      </c>
      <c r="AP33" s="18">
        <v>443560</v>
      </c>
      <c r="AQ33" s="18">
        <v>410724</v>
      </c>
      <c r="AR33" s="18">
        <v>440538</v>
      </c>
      <c r="AS33" s="18">
        <v>419032</v>
      </c>
      <c r="AT33" s="18">
        <v>436634</v>
      </c>
      <c r="AU33" s="18">
        <v>438718</v>
      </c>
      <c r="AV33" s="20">
        <v>470754</v>
      </c>
      <c r="AW33" s="18">
        <v>489124</v>
      </c>
      <c r="AX33" s="18">
        <v>466932</v>
      </c>
      <c r="AY33" s="18">
        <v>495684</v>
      </c>
      <c r="AZ33" s="18">
        <v>490518</v>
      </c>
      <c r="BA33" s="18">
        <v>494182</v>
      </c>
      <c r="BB33" s="20">
        <f t="shared" si="69"/>
        <v>5496400</v>
      </c>
      <c r="BC33" s="18">
        <v>488958</v>
      </c>
      <c r="BD33" s="18">
        <v>438056</v>
      </c>
      <c r="BE33" s="18">
        <v>471950</v>
      </c>
      <c r="BF33" s="18">
        <v>462208</v>
      </c>
      <c r="BG33" s="18">
        <v>480770</v>
      </c>
      <c r="BH33" s="18">
        <v>475548</v>
      </c>
      <c r="BI33" s="18">
        <v>498082</v>
      </c>
      <c r="BJ33" s="20">
        <v>511576</v>
      </c>
      <c r="BK33" s="18">
        <v>498210</v>
      </c>
      <c r="BL33" s="18">
        <v>526832</v>
      </c>
      <c r="BM33" s="18">
        <v>522196</v>
      </c>
      <c r="BN33" s="18">
        <v>541592</v>
      </c>
      <c r="BO33" s="20">
        <f t="shared" si="70"/>
        <v>5915978</v>
      </c>
      <c r="BP33" s="18">
        <v>514692</v>
      </c>
      <c r="BQ33" s="18">
        <v>484480</v>
      </c>
      <c r="BR33" s="18">
        <v>505240</v>
      </c>
      <c r="BS33" s="18">
        <v>486036</v>
      </c>
      <c r="BT33" s="18">
        <v>503386</v>
      </c>
      <c r="BU33" s="18">
        <v>492818</v>
      </c>
      <c r="BV33" s="18">
        <v>490920</v>
      </c>
      <c r="BW33" s="18">
        <v>532568</v>
      </c>
      <c r="BX33" s="20">
        <v>519428</v>
      </c>
      <c r="BY33" s="18">
        <v>552446</v>
      </c>
      <c r="BZ33" s="18">
        <v>555608</v>
      </c>
      <c r="CA33" s="18">
        <v>1116154</v>
      </c>
      <c r="CB33" s="20">
        <f t="shared" si="71"/>
        <v>6753776</v>
      </c>
      <c r="CC33" s="18">
        <v>548616</v>
      </c>
      <c r="CD33" s="18">
        <v>501586</v>
      </c>
      <c r="CE33" s="18">
        <v>533284</v>
      </c>
      <c r="CF33" s="18">
        <v>501072</v>
      </c>
      <c r="CG33" s="18">
        <v>527806</v>
      </c>
      <c r="CH33" s="18">
        <v>525292</v>
      </c>
      <c r="CI33" s="18">
        <v>558018</v>
      </c>
      <c r="CJ33" s="18">
        <v>590122</v>
      </c>
      <c r="CK33" s="18">
        <v>567280</v>
      </c>
      <c r="CL33" s="20">
        <v>582710</v>
      </c>
      <c r="CM33" s="18">
        <v>573406</v>
      </c>
      <c r="CN33" s="18">
        <v>590094</v>
      </c>
      <c r="CO33" s="20">
        <f t="shared" si="72"/>
        <v>6599286</v>
      </c>
      <c r="CP33" s="18">
        <v>568406</v>
      </c>
      <c r="CQ33" s="18">
        <v>546186</v>
      </c>
      <c r="CR33" s="18">
        <v>563664</v>
      </c>
      <c r="CS33" s="18">
        <v>547620</v>
      </c>
      <c r="CT33" s="18">
        <v>551334</v>
      </c>
      <c r="CU33" s="18">
        <v>535326</v>
      </c>
      <c r="CV33" s="18">
        <v>587374</v>
      </c>
      <c r="CW33" s="18">
        <v>611618</v>
      </c>
      <c r="CX33" s="18">
        <v>587578</v>
      </c>
      <c r="CY33" s="18">
        <v>593500</v>
      </c>
      <c r="CZ33" s="18">
        <v>580652</v>
      </c>
      <c r="DA33" s="18">
        <v>613692</v>
      </c>
      <c r="DB33" s="20">
        <f t="shared" si="73"/>
        <v>6886950</v>
      </c>
      <c r="DC33" s="18">
        <v>575514</v>
      </c>
      <c r="DD33" s="18">
        <v>552398</v>
      </c>
      <c r="DE33" s="73">
        <v>570674</v>
      </c>
      <c r="DF33" s="73">
        <v>557304</v>
      </c>
      <c r="DG33" s="73">
        <v>596928</v>
      </c>
      <c r="DH33" s="73">
        <v>577082</v>
      </c>
      <c r="DI33" s="73">
        <v>580722</v>
      </c>
      <c r="DJ33" s="73">
        <v>642496</v>
      </c>
      <c r="DK33" s="73">
        <v>602554</v>
      </c>
      <c r="DL33" s="11"/>
      <c r="DM33" s="11"/>
      <c r="DN33" s="11"/>
      <c r="DO33" s="11"/>
    </row>
    <row r="34" spans="2:119" s="1" customFormat="1" x14ac:dyDescent="0.25">
      <c r="B34" s="6" t="s">
        <v>10</v>
      </c>
      <c r="C34" s="22">
        <f>SUM(C35:C36)</f>
        <v>1495392</v>
      </c>
      <c r="D34" s="22">
        <f t="shared" ref="D34:N34" si="90">SUM(D35:D36)</f>
        <v>1388907</v>
      </c>
      <c r="E34" s="22">
        <f t="shared" si="90"/>
        <v>1375266</v>
      </c>
      <c r="F34" s="22">
        <f t="shared" si="90"/>
        <v>1298995</v>
      </c>
      <c r="G34" s="22">
        <f t="shared" si="90"/>
        <v>1232154</v>
      </c>
      <c r="H34" s="22">
        <f t="shared" si="90"/>
        <v>1209255</v>
      </c>
      <c r="I34" s="22">
        <f t="shared" si="90"/>
        <v>1316489</v>
      </c>
      <c r="J34" s="22">
        <f t="shared" si="90"/>
        <v>1352484</v>
      </c>
      <c r="K34" s="22">
        <f t="shared" si="90"/>
        <v>1314107</v>
      </c>
      <c r="L34" s="22">
        <f t="shared" si="90"/>
        <v>1408010</v>
      </c>
      <c r="M34" s="22">
        <f t="shared" si="90"/>
        <v>1352497</v>
      </c>
      <c r="N34" s="22">
        <f t="shared" si="90"/>
        <v>1554552</v>
      </c>
      <c r="O34" s="22">
        <f>SUM(O35:O36)</f>
        <v>16298108</v>
      </c>
      <c r="P34" s="22">
        <f>SUM(P35:P36)</f>
        <v>1591371</v>
      </c>
      <c r="Q34" s="22">
        <f t="shared" ref="Q34:AA34" si="91">SUM(Q35:Q36)</f>
        <v>1525739</v>
      </c>
      <c r="R34" s="22">
        <f t="shared" si="91"/>
        <v>1522561</v>
      </c>
      <c r="S34" s="22">
        <f t="shared" si="91"/>
        <v>1395579</v>
      </c>
      <c r="T34" s="22">
        <f t="shared" si="91"/>
        <v>1357656</v>
      </c>
      <c r="U34" s="22">
        <f t="shared" si="91"/>
        <v>1323807</v>
      </c>
      <c r="V34" s="22">
        <f t="shared" si="91"/>
        <v>1420919</v>
      </c>
      <c r="W34" s="22">
        <f t="shared" si="91"/>
        <v>1447718</v>
      </c>
      <c r="X34" s="22">
        <f t="shared" si="91"/>
        <v>1442102</v>
      </c>
      <c r="Y34" s="22">
        <f t="shared" si="91"/>
        <v>1570784</v>
      </c>
      <c r="Z34" s="22">
        <f t="shared" si="91"/>
        <v>1523011</v>
      </c>
      <c r="AA34" s="22">
        <f t="shared" si="91"/>
        <v>1743150</v>
      </c>
      <c r="AB34" s="22">
        <f>SUM(AB35:AB36)</f>
        <v>17864397</v>
      </c>
      <c r="AC34" s="22">
        <f>SUM(AC35:AC36)</f>
        <v>1797249</v>
      </c>
      <c r="AD34" s="22">
        <f t="shared" ref="AD34:AN34" si="92">SUM(AD35:AD36)</f>
        <v>1696661</v>
      </c>
      <c r="AE34" s="22">
        <f t="shared" si="92"/>
        <v>1635543</v>
      </c>
      <c r="AF34" s="22">
        <f t="shared" si="92"/>
        <v>1558890</v>
      </c>
      <c r="AG34" s="22">
        <f t="shared" si="92"/>
        <v>1488993</v>
      </c>
      <c r="AH34" s="22">
        <f t="shared" si="92"/>
        <v>1440497</v>
      </c>
      <c r="AI34" s="22">
        <f t="shared" si="92"/>
        <v>1571980</v>
      </c>
      <c r="AJ34" s="22">
        <f t="shared" si="92"/>
        <v>1592125</v>
      </c>
      <c r="AK34" s="22">
        <f t="shared" si="92"/>
        <v>1557952</v>
      </c>
      <c r="AL34" s="22">
        <f t="shared" si="92"/>
        <v>1649370</v>
      </c>
      <c r="AM34" s="22">
        <f t="shared" si="92"/>
        <v>1623447</v>
      </c>
      <c r="AN34" s="22">
        <f t="shared" si="92"/>
        <v>1875607</v>
      </c>
      <c r="AO34" s="22">
        <f>SUM(AO35:AO36)</f>
        <v>19488314</v>
      </c>
      <c r="AP34" s="22">
        <f>SUM(AP35:AP36)</f>
        <v>1981612</v>
      </c>
      <c r="AQ34" s="22">
        <f t="shared" ref="AQ34:BA34" si="93">SUM(AQ35:AQ36)</f>
        <v>1857897</v>
      </c>
      <c r="AR34" s="22">
        <f t="shared" si="93"/>
        <v>1812705</v>
      </c>
      <c r="AS34" s="22">
        <f t="shared" si="93"/>
        <v>1693767</v>
      </c>
      <c r="AT34" s="22">
        <f t="shared" si="93"/>
        <v>1591078</v>
      </c>
      <c r="AU34" s="22">
        <f t="shared" si="93"/>
        <v>1592765</v>
      </c>
      <c r="AV34" s="22">
        <f t="shared" si="93"/>
        <v>1741940</v>
      </c>
      <c r="AW34" s="22">
        <f t="shared" si="93"/>
        <v>1788533</v>
      </c>
      <c r="AX34" s="22">
        <f t="shared" si="93"/>
        <v>1719709</v>
      </c>
      <c r="AY34" s="22">
        <f t="shared" si="93"/>
        <v>1852987</v>
      </c>
      <c r="AZ34" s="22">
        <f t="shared" si="93"/>
        <v>1819841</v>
      </c>
      <c r="BA34" s="22">
        <f t="shared" si="93"/>
        <v>2039127</v>
      </c>
      <c r="BB34" s="22">
        <f>SUM(BB35:BB36)</f>
        <v>21491961</v>
      </c>
      <c r="BC34" s="22">
        <f>SUM(BC35:BC36)</f>
        <v>2178576</v>
      </c>
      <c r="BD34" s="22">
        <f t="shared" ref="BD34:BN34" si="94">SUM(BD35:BD36)</f>
        <v>1974503</v>
      </c>
      <c r="BE34" s="22">
        <f t="shared" si="94"/>
        <v>2045865</v>
      </c>
      <c r="BF34" s="22">
        <f t="shared" si="94"/>
        <v>1722701</v>
      </c>
      <c r="BG34" s="22">
        <f t="shared" si="94"/>
        <v>1757933</v>
      </c>
      <c r="BH34" s="22">
        <f t="shared" si="94"/>
        <v>1716805</v>
      </c>
      <c r="BI34" s="22">
        <f t="shared" si="94"/>
        <v>1852215</v>
      </c>
      <c r="BJ34" s="22">
        <f t="shared" si="94"/>
        <v>1892606</v>
      </c>
      <c r="BK34" s="22">
        <f t="shared" si="94"/>
        <v>1794710</v>
      </c>
      <c r="BL34" s="22">
        <f t="shared" si="94"/>
        <v>1945048</v>
      </c>
      <c r="BM34" s="22">
        <f t="shared" si="94"/>
        <v>1958952</v>
      </c>
      <c r="BN34" s="22">
        <f t="shared" si="94"/>
        <v>2180130</v>
      </c>
      <c r="BO34" s="22">
        <f>SUM(BO35:BO36)</f>
        <v>23020044</v>
      </c>
      <c r="BP34" s="22">
        <f>SUM(BP35:BP36)</f>
        <v>2286590</v>
      </c>
      <c r="BQ34" s="22">
        <f t="shared" ref="BQ34:CA34" si="95">SUM(BQ35:BQ36)</f>
        <v>2135296</v>
      </c>
      <c r="BR34" s="22">
        <f t="shared" si="95"/>
        <v>2051152</v>
      </c>
      <c r="BS34" s="22">
        <f t="shared" si="95"/>
        <v>1946386</v>
      </c>
      <c r="BT34" s="22">
        <f t="shared" si="95"/>
        <v>1855356</v>
      </c>
      <c r="BU34" s="22">
        <f t="shared" si="95"/>
        <v>1758258</v>
      </c>
      <c r="BV34" s="22">
        <f t="shared" si="95"/>
        <v>1902854</v>
      </c>
      <c r="BW34" s="22">
        <f t="shared" si="95"/>
        <v>1968810</v>
      </c>
      <c r="BX34" s="22">
        <f t="shared" si="95"/>
        <v>1892770</v>
      </c>
      <c r="BY34" s="22">
        <f t="shared" si="95"/>
        <v>2049164</v>
      </c>
      <c r="BZ34" s="22">
        <f t="shared" si="95"/>
        <v>2052486</v>
      </c>
      <c r="CA34" s="22">
        <f t="shared" si="95"/>
        <v>4791204</v>
      </c>
      <c r="CB34" s="22">
        <f>SUM(CB35:CB36)</f>
        <v>26690326</v>
      </c>
      <c r="CC34" s="22">
        <f>SUM(CC35:CC36)</f>
        <v>2468658</v>
      </c>
      <c r="CD34" s="22">
        <f>SUM(CD35:CD36)</f>
        <v>2268274</v>
      </c>
      <c r="CE34" s="22">
        <f>SUM(CE35:CE36)</f>
        <v>2170482</v>
      </c>
      <c r="CF34" s="22">
        <f>SUM(CF35:CF36)</f>
        <v>2055434</v>
      </c>
      <c r="CG34" s="22">
        <v>1979746</v>
      </c>
      <c r="CH34" s="22">
        <f>SUM(CH35:CH36)</f>
        <v>1919350</v>
      </c>
      <c r="CI34" s="22">
        <f>SUM(CI35:CI36)</f>
        <v>2131640</v>
      </c>
      <c r="CJ34" s="22">
        <f>SUM(CJ35:CJ36)</f>
        <v>2159372</v>
      </c>
      <c r="CK34" s="22">
        <f>SUM(CK35:CK36)</f>
        <v>2045882</v>
      </c>
      <c r="CL34" s="22">
        <f t="shared" ref="CL34:DA34" si="96">SUM(CL35:CL36)</f>
        <v>2221532</v>
      </c>
      <c r="CM34" s="22">
        <f t="shared" si="96"/>
        <v>2131950</v>
      </c>
      <c r="CN34" s="22">
        <f t="shared" si="96"/>
        <v>2428656</v>
      </c>
      <c r="CO34" s="22">
        <f>SUM(CO35:CO36)</f>
        <v>25980976</v>
      </c>
      <c r="CP34" s="22">
        <f t="shared" si="96"/>
        <v>2558930</v>
      </c>
      <c r="CQ34" s="22">
        <f t="shared" si="96"/>
        <v>2423494</v>
      </c>
      <c r="CR34" s="22">
        <f t="shared" si="96"/>
        <v>2425598</v>
      </c>
      <c r="CS34" s="22">
        <f t="shared" si="96"/>
        <v>2062804</v>
      </c>
      <c r="CT34" s="22">
        <f t="shared" si="96"/>
        <v>2062574</v>
      </c>
      <c r="CU34" s="22">
        <f t="shared" si="96"/>
        <v>1967750</v>
      </c>
      <c r="CV34" s="22">
        <f t="shared" si="96"/>
        <v>2260098</v>
      </c>
      <c r="CW34" s="22">
        <f t="shared" si="96"/>
        <v>2239908</v>
      </c>
      <c r="CX34" s="22">
        <f t="shared" si="96"/>
        <v>2146030</v>
      </c>
      <c r="CY34" s="22">
        <f t="shared" si="96"/>
        <v>2257980</v>
      </c>
      <c r="CZ34" s="22">
        <v>2270316</v>
      </c>
      <c r="DA34" s="22">
        <f t="shared" si="96"/>
        <v>2529016</v>
      </c>
      <c r="DB34" s="22">
        <f>SUM(DB35:DB36)</f>
        <v>27204498</v>
      </c>
      <c r="DC34" s="22">
        <f>SUM(DC35:DC36)</f>
        <v>2591128</v>
      </c>
      <c r="DD34" s="22">
        <v>2433936</v>
      </c>
      <c r="DE34" s="80">
        <f t="shared" ref="DE34:DF34" si="97">SUM(DE35:DE36)</f>
        <v>2312878</v>
      </c>
      <c r="DF34" s="80">
        <f t="shared" si="97"/>
        <v>2331776</v>
      </c>
      <c r="DG34" s="80">
        <f t="shared" ref="DG34:DH34" si="98">SUM(DG35:DG36)</f>
        <v>2217412</v>
      </c>
      <c r="DH34" s="80">
        <f t="shared" si="98"/>
        <v>2150458</v>
      </c>
      <c r="DI34" s="80">
        <f t="shared" ref="DI34:DJ34" si="99">SUM(DI35:DI36)</f>
        <v>2299882</v>
      </c>
      <c r="DJ34" s="80">
        <f t="shared" si="99"/>
        <v>2403294</v>
      </c>
      <c r="DK34" s="80">
        <f t="shared" ref="DK34" si="100">SUM(DK35:DK36)</f>
        <v>2272406</v>
      </c>
      <c r="DL34" s="54"/>
      <c r="DM34" s="54"/>
      <c r="DN34" s="54"/>
      <c r="DO34" s="54"/>
    </row>
    <row r="35" spans="2:119" x14ac:dyDescent="0.25">
      <c r="B35" s="5" t="s">
        <v>2</v>
      </c>
      <c r="C35" s="23">
        <f>C26+C29+C32</f>
        <v>464915</v>
      </c>
      <c r="D35" s="23">
        <f t="shared" ref="D35:O36" si="101">D26+D29+D32</f>
        <v>438835</v>
      </c>
      <c r="E35" s="23">
        <f t="shared" si="101"/>
        <v>352088</v>
      </c>
      <c r="F35" s="23">
        <f t="shared" si="101"/>
        <v>331164</v>
      </c>
      <c r="G35" s="23">
        <f t="shared" si="101"/>
        <v>229666</v>
      </c>
      <c r="H35" s="23">
        <f t="shared" si="101"/>
        <v>209468</v>
      </c>
      <c r="I35" s="23">
        <f t="shared" si="101"/>
        <v>263095</v>
      </c>
      <c r="J35" s="23">
        <f t="shared" si="101"/>
        <v>234835</v>
      </c>
      <c r="K35" s="23">
        <f>K26+K29+K32</f>
        <v>214562</v>
      </c>
      <c r="L35" s="23">
        <f t="shared" si="101"/>
        <v>264686</v>
      </c>
      <c r="M35" s="23">
        <f t="shared" si="101"/>
        <v>256155</v>
      </c>
      <c r="N35" s="23">
        <f t="shared" si="101"/>
        <v>402372</v>
      </c>
      <c r="O35" s="23">
        <f t="shared" si="101"/>
        <v>3661841</v>
      </c>
      <c r="P35" s="23">
        <f>P26+P29+P32</f>
        <v>501076</v>
      </c>
      <c r="Q35" s="23">
        <f t="shared" ref="Q35:AB36" si="102">Q26+Q29+Q32</f>
        <v>481439</v>
      </c>
      <c r="R35" s="23">
        <f t="shared" si="102"/>
        <v>393602</v>
      </c>
      <c r="S35" s="23">
        <f t="shared" si="102"/>
        <v>337539</v>
      </c>
      <c r="T35" s="23">
        <f t="shared" si="102"/>
        <v>244482</v>
      </c>
      <c r="U35" s="23">
        <f t="shared" si="102"/>
        <v>225186</v>
      </c>
      <c r="V35" s="23">
        <f t="shared" si="102"/>
        <v>282514</v>
      </c>
      <c r="W35" s="23">
        <f t="shared" si="102"/>
        <v>276186</v>
      </c>
      <c r="X35" s="23">
        <f>X26+X29+X32</f>
        <v>244609</v>
      </c>
      <c r="Y35" s="23">
        <f t="shared" si="102"/>
        <v>308655</v>
      </c>
      <c r="Z35" s="23">
        <f t="shared" si="102"/>
        <v>278487</v>
      </c>
      <c r="AA35" s="23">
        <f t="shared" si="102"/>
        <v>453925</v>
      </c>
      <c r="AB35" s="23">
        <f t="shared" si="102"/>
        <v>4027700</v>
      </c>
      <c r="AC35" s="23">
        <f>AC26+AC29+AC32</f>
        <v>572574</v>
      </c>
      <c r="AD35" s="23">
        <f t="shared" ref="AD35:AO36" si="103">AD26+AD29+AD32</f>
        <v>544202</v>
      </c>
      <c r="AE35" s="23">
        <f t="shared" si="103"/>
        <v>408681</v>
      </c>
      <c r="AF35" s="23">
        <f t="shared" si="103"/>
        <v>405213</v>
      </c>
      <c r="AG35" s="23">
        <f t="shared" si="103"/>
        <v>276333</v>
      </c>
      <c r="AH35" s="23">
        <f t="shared" si="103"/>
        <v>261529</v>
      </c>
      <c r="AI35" s="23">
        <f t="shared" si="103"/>
        <v>335265</v>
      </c>
      <c r="AJ35" s="23">
        <f t="shared" si="103"/>
        <v>303013</v>
      </c>
      <c r="AK35" s="23">
        <f>AK26+AK29+AK32</f>
        <v>273066</v>
      </c>
      <c r="AL35" s="23">
        <f t="shared" si="103"/>
        <v>333577</v>
      </c>
      <c r="AM35" s="23">
        <f t="shared" si="103"/>
        <v>317424</v>
      </c>
      <c r="AN35" s="23">
        <f t="shared" si="103"/>
        <v>489216</v>
      </c>
      <c r="AO35" s="23">
        <f t="shared" si="103"/>
        <v>4520093</v>
      </c>
      <c r="AP35" s="23">
        <f>AP26+AP29+AP32</f>
        <v>636008</v>
      </c>
      <c r="AQ35" s="23">
        <f t="shared" ref="AQ35:BB36" si="104">AQ26+AQ29+AQ32</f>
        <v>608492</v>
      </c>
      <c r="AR35" s="23">
        <f t="shared" si="104"/>
        <v>501130</v>
      </c>
      <c r="AS35" s="23">
        <f t="shared" si="104"/>
        <v>458494</v>
      </c>
      <c r="AT35" s="23">
        <f t="shared" si="104"/>
        <v>309876</v>
      </c>
      <c r="AU35" s="23">
        <f t="shared" si="104"/>
        <v>307086</v>
      </c>
      <c r="AV35" s="23">
        <f t="shared" si="104"/>
        <v>365374</v>
      </c>
      <c r="AW35" s="23">
        <f t="shared" si="104"/>
        <v>354343</v>
      </c>
      <c r="AX35" s="23">
        <f>AX26+AX29+AX32</f>
        <v>339308</v>
      </c>
      <c r="AY35" s="23">
        <f t="shared" si="104"/>
        <v>386053</v>
      </c>
      <c r="AZ35" s="23">
        <f t="shared" si="104"/>
        <v>370725</v>
      </c>
      <c r="BA35" s="23">
        <f t="shared" si="104"/>
        <v>555524</v>
      </c>
      <c r="BB35" s="23">
        <f t="shared" si="104"/>
        <v>5192413</v>
      </c>
      <c r="BC35" s="23">
        <f>BC26+BC29+BC32</f>
        <v>690726</v>
      </c>
      <c r="BD35" s="23">
        <f t="shared" ref="BD35:BO36" si="105">BD26+BD29+BD32</f>
        <v>651607</v>
      </c>
      <c r="BE35" s="23">
        <f t="shared" si="105"/>
        <v>651373</v>
      </c>
      <c r="BF35" s="23">
        <f t="shared" si="105"/>
        <v>348067</v>
      </c>
      <c r="BG35" s="23">
        <f t="shared" si="105"/>
        <v>351668</v>
      </c>
      <c r="BH35" s="23">
        <f t="shared" si="105"/>
        <v>335987</v>
      </c>
      <c r="BI35" s="23">
        <f t="shared" si="105"/>
        <v>402261</v>
      </c>
      <c r="BJ35" s="23">
        <f t="shared" si="105"/>
        <v>396145</v>
      </c>
      <c r="BK35" s="23">
        <f>BK26+BK29+BK32</f>
        <v>348419</v>
      </c>
      <c r="BL35" s="23">
        <f t="shared" si="105"/>
        <v>404017</v>
      </c>
      <c r="BM35" s="23">
        <f t="shared" si="105"/>
        <v>411158</v>
      </c>
      <c r="BN35" s="23">
        <f t="shared" si="105"/>
        <v>588374</v>
      </c>
      <c r="BO35" s="23">
        <f t="shared" si="105"/>
        <v>5579802</v>
      </c>
      <c r="BP35" s="23">
        <f>BP26+BP29+BP32</f>
        <v>716622</v>
      </c>
      <c r="BQ35" s="23">
        <f t="shared" ref="BQ35:CB36" si="106">BQ26+BQ29+BQ32</f>
        <v>683140</v>
      </c>
      <c r="BR35" s="23">
        <f t="shared" si="106"/>
        <v>564348</v>
      </c>
      <c r="BS35" s="23">
        <f t="shared" si="106"/>
        <v>517054</v>
      </c>
      <c r="BT35" s="23">
        <f t="shared" si="106"/>
        <v>365864</v>
      </c>
      <c r="BU35" s="23">
        <f t="shared" si="106"/>
        <v>335028</v>
      </c>
      <c r="BV35" s="23">
        <f t="shared" si="106"/>
        <v>440350</v>
      </c>
      <c r="BW35" s="23">
        <f t="shared" si="106"/>
        <v>412966</v>
      </c>
      <c r="BX35" s="23">
        <f>BX26+BX29+BX32</f>
        <v>368526</v>
      </c>
      <c r="BY35" s="23">
        <f t="shared" si="106"/>
        <v>421456</v>
      </c>
      <c r="BZ35" s="23">
        <f t="shared" si="106"/>
        <v>436374</v>
      </c>
      <c r="CA35" s="23">
        <f t="shared" si="106"/>
        <v>1472168</v>
      </c>
      <c r="CB35" s="23">
        <f t="shared" si="106"/>
        <v>6733896</v>
      </c>
      <c r="CC35" s="23">
        <f t="shared" ref="CC35:CE36" si="107">CC26+CC29+CC32</f>
        <v>816814</v>
      </c>
      <c r="CD35" s="23">
        <f t="shared" si="107"/>
        <v>770510</v>
      </c>
      <c r="CE35" s="23">
        <f t="shared" si="107"/>
        <v>608532</v>
      </c>
      <c r="CF35" s="23">
        <v>573664</v>
      </c>
      <c r="CG35" s="23">
        <v>453620</v>
      </c>
      <c r="CH35" s="23">
        <f t="shared" ref="CH35:CX36" si="108">CH26+CH29+CH32</f>
        <v>402498</v>
      </c>
      <c r="CI35" s="23">
        <f t="shared" si="108"/>
        <v>524142</v>
      </c>
      <c r="CJ35" s="23">
        <f t="shared" si="108"/>
        <v>462226</v>
      </c>
      <c r="CK35" s="23">
        <f>CK26+CK29+CK32</f>
        <v>410906</v>
      </c>
      <c r="CL35" s="23">
        <f t="shared" ref="CL35:DA35" si="109">CL26+CL29+CL32</f>
        <v>519400</v>
      </c>
      <c r="CM35" s="23">
        <f t="shared" si="109"/>
        <v>464154</v>
      </c>
      <c r="CN35" s="23">
        <f t="shared" si="109"/>
        <v>701298</v>
      </c>
      <c r="CO35" s="23">
        <f t="shared" si="109"/>
        <v>6707764</v>
      </c>
      <c r="CP35" s="23">
        <f t="shared" si="109"/>
        <v>869884</v>
      </c>
      <c r="CQ35" s="23">
        <f t="shared" si="109"/>
        <v>824704</v>
      </c>
      <c r="CR35" s="23">
        <f t="shared" si="109"/>
        <v>784422</v>
      </c>
      <c r="CS35" s="23">
        <f t="shared" si="109"/>
        <v>463232</v>
      </c>
      <c r="CT35" s="23">
        <f t="shared" si="109"/>
        <v>457356</v>
      </c>
      <c r="CU35" s="23">
        <f t="shared" si="109"/>
        <v>415746</v>
      </c>
      <c r="CV35" s="23">
        <f t="shared" si="109"/>
        <v>577076</v>
      </c>
      <c r="CW35" s="23">
        <f t="shared" si="109"/>
        <v>490386</v>
      </c>
      <c r="CX35" s="23">
        <f t="shared" si="109"/>
        <v>439890</v>
      </c>
      <c r="CY35" s="23">
        <f t="shared" si="109"/>
        <v>529546</v>
      </c>
      <c r="CZ35" s="23">
        <v>563760</v>
      </c>
      <c r="DA35" s="23">
        <f t="shared" si="109"/>
        <v>721382</v>
      </c>
      <c r="DB35" s="23">
        <f>DB26+DB29+DB32</f>
        <v>7137384</v>
      </c>
      <c r="DC35" s="23">
        <f>DC26+DC29+DC32</f>
        <v>872638</v>
      </c>
      <c r="DD35" s="23">
        <v>816874</v>
      </c>
      <c r="DE35" s="61">
        <f>DE26+DE29+DE32</f>
        <v>631308</v>
      </c>
      <c r="DF35" s="61">
        <f>DF26+DF29+DF32</f>
        <v>695672</v>
      </c>
      <c r="DG35" s="61">
        <f>DG26+DG29+DG32</f>
        <v>492972</v>
      </c>
      <c r="DH35" s="61">
        <f>DH26+DH29+DH32</f>
        <v>480590</v>
      </c>
      <c r="DI35" s="61">
        <f t="shared" ref="DI35:DJ36" si="110">DI26+DI29+DI32</f>
        <v>631048</v>
      </c>
      <c r="DJ35" s="61">
        <f t="shared" si="110"/>
        <v>542566</v>
      </c>
      <c r="DK35" s="61">
        <f t="shared" ref="DK35" si="111">DK26+DK29+DK32</f>
        <v>494066</v>
      </c>
      <c r="DL35" s="11"/>
      <c r="DM35" s="11"/>
      <c r="DN35" s="11"/>
      <c r="DO35" s="11"/>
    </row>
    <row r="36" spans="2:119" x14ac:dyDescent="0.25">
      <c r="B36" s="5" t="s">
        <v>3</v>
      </c>
      <c r="C36" s="23">
        <f>C27+C30+C33</f>
        <v>1030477</v>
      </c>
      <c r="D36" s="23">
        <f t="shared" si="101"/>
        <v>950072</v>
      </c>
      <c r="E36" s="23">
        <f t="shared" si="101"/>
        <v>1023178</v>
      </c>
      <c r="F36" s="23">
        <f t="shared" si="101"/>
        <v>967831</v>
      </c>
      <c r="G36" s="23">
        <f t="shared" si="101"/>
        <v>1002488</v>
      </c>
      <c r="H36" s="23">
        <f t="shared" si="101"/>
        <v>999787</v>
      </c>
      <c r="I36" s="23">
        <f t="shared" si="101"/>
        <v>1053394</v>
      </c>
      <c r="J36" s="23">
        <f t="shared" si="101"/>
        <v>1117649</v>
      </c>
      <c r="K36" s="23">
        <f t="shared" si="101"/>
        <v>1099545</v>
      </c>
      <c r="L36" s="23">
        <f t="shared" si="101"/>
        <v>1143324</v>
      </c>
      <c r="M36" s="23">
        <f t="shared" si="101"/>
        <v>1096342</v>
      </c>
      <c r="N36" s="23">
        <f t="shared" si="101"/>
        <v>1152180</v>
      </c>
      <c r="O36" s="23">
        <f t="shared" si="101"/>
        <v>12636267</v>
      </c>
      <c r="P36" s="23">
        <f>P27+P30+P33</f>
        <v>1090295</v>
      </c>
      <c r="Q36" s="23">
        <f t="shared" si="102"/>
        <v>1044300</v>
      </c>
      <c r="R36" s="23">
        <f t="shared" si="102"/>
        <v>1128959</v>
      </c>
      <c r="S36" s="23">
        <f t="shared" si="102"/>
        <v>1058040</v>
      </c>
      <c r="T36" s="23">
        <f t="shared" si="102"/>
        <v>1113174</v>
      </c>
      <c r="U36" s="23">
        <f t="shared" si="102"/>
        <v>1098621</v>
      </c>
      <c r="V36" s="23">
        <f t="shared" si="102"/>
        <v>1138405</v>
      </c>
      <c r="W36" s="23">
        <f t="shared" si="102"/>
        <v>1171532</v>
      </c>
      <c r="X36" s="23">
        <f t="shared" si="102"/>
        <v>1197493</v>
      </c>
      <c r="Y36" s="23">
        <f t="shared" si="102"/>
        <v>1262129</v>
      </c>
      <c r="Z36" s="23">
        <f t="shared" si="102"/>
        <v>1244524</v>
      </c>
      <c r="AA36" s="23">
        <f t="shared" si="102"/>
        <v>1289225</v>
      </c>
      <c r="AB36" s="23">
        <f t="shared" si="102"/>
        <v>13836697</v>
      </c>
      <c r="AC36" s="23">
        <f>AC27+AC30+AC33</f>
        <v>1224675</v>
      </c>
      <c r="AD36" s="23">
        <f t="shared" si="103"/>
        <v>1152459</v>
      </c>
      <c r="AE36" s="23">
        <f t="shared" si="103"/>
        <v>1226862</v>
      </c>
      <c r="AF36" s="23">
        <f t="shared" si="103"/>
        <v>1153677</v>
      </c>
      <c r="AG36" s="23">
        <f t="shared" si="103"/>
        <v>1212660</v>
      </c>
      <c r="AH36" s="23">
        <f t="shared" si="103"/>
        <v>1178968</v>
      </c>
      <c r="AI36" s="23">
        <f t="shared" si="103"/>
        <v>1236715</v>
      </c>
      <c r="AJ36" s="23">
        <f t="shared" si="103"/>
        <v>1289112</v>
      </c>
      <c r="AK36" s="23">
        <f t="shared" si="103"/>
        <v>1284886</v>
      </c>
      <c r="AL36" s="23">
        <f t="shared" si="103"/>
        <v>1315793</v>
      </c>
      <c r="AM36" s="23">
        <f t="shared" si="103"/>
        <v>1306023</v>
      </c>
      <c r="AN36" s="23">
        <f t="shared" si="103"/>
        <v>1386391</v>
      </c>
      <c r="AO36" s="23">
        <f t="shared" si="103"/>
        <v>14968221</v>
      </c>
      <c r="AP36" s="23">
        <f>AP27+AP30+AP33</f>
        <v>1345604</v>
      </c>
      <c r="AQ36" s="23">
        <f t="shared" si="104"/>
        <v>1249405</v>
      </c>
      <c r="AR36" s="23">
        <f t="shared" si="104"/>
        <v>1311575</v>
      </c>
      <c r="AS36" s="23">
        <f t="shared" si="104"/>
        <v>1235273</v>
      </c>
      <c r="AT36" s="23">
        <f t="shared" si="104"/>
        <v>1281202</v>
      </c>
      <c r="AU36" s="23">
        <f t="shared" si="104"/>
        <v>1285679</v>
      </c>
      <c r="AV36" s="23">
        <f t="shared" si="104"/>
        <v>1376566</v>
      </c>
      <c r="AW36" s="23">
        <f t="shared" si="104"/>
        <v>1434190</v>
      </c>
      <c r="AX36" s="23">
        <f t="shared" si="104"/>
        <v>1380401</v>
      </c>
      <c r="AY36" s="23">
        <f t="shared" si="104"/>
        <v>1466934</v>
      </c>
      <c r="AZ36" s="23">
        <f t="shared" si="104"/>
        <v>1449116</v>
      </c>
      <c r="BA36" s="23">
        <f t="shared" si="104"/>
        <v>1483603</v>
      </c>
      <c r="BB36" s="23">
        <f t="shared" si="104"/>
        <v>16299548</v>
      </c>
      <c r="BC36" s="23">
        <f>BC27+BC30+BC33</f>
        <v>1487850</v>
      </c>
      <c r="BD36" s="23">
        <f t="shared" si="105"/>
        <v>1322896</v>
      </c>
      <c r="BE36" s="23">
        <f t="shared" si="105"/>
        <v>1394492</v>
      </c>
      <c r="BF36" s="23">
        <f t="shared" si="105"/>
        <v>1374634</v>
      </c>
      <c r="BG36" s="23">
        <f t="shared" si="105"/>
        <v>1406265</v>
      </c>
      <c r="BH36" s="23">
        <f t="shared" si="105"/>
        <v>1380818</v>
      </c>
      <c r="BI36" s="23">
        <f t="shared" si="105"/>
        <v>1449954</v>
      </c>
      <c r="BJ36" s="23">
        <f t="shared" si="105"/>
        <v>1496461</v>
      </c>
      <c r="BK36" s="23">
        <f t="shared" si="105"/>
        <v>1446291</v>
      </c>
      <c r="BL36" s="23">
        <f t="shared" si="105"/>
        <v>1541031</v>
      </c>
      <c r="BM36" s="23">
        <f t="shared" si="105"/>
        <v>1547794</v>
      </c>
      <c r="BN36" s="23">
        <f t="shared" si="105"/>
        <v>1591756</v>
      </c>
      <c r="BO36" s="23">
        <f t="shared" si="105"/>
        <v>17440242</v>
      </c>
      <c r="BP36" s="23">
        <f>BP27+BP30+BP33</f>
        <v>1569968</v>
      </c>
      <c r="BQ36" s="23">
        <f t="shared" si="106"/>
        <v>1452156</v>
      </c>
      <c r="BR36" s="23">
        <f t="shared" si="106"/>
        <v>1486804</v>
      </c>
      <c r="BS36" s="23">
        <f t="shared" si="106"/>
        <v>1429332</v>
      </c>
      <c r="BT36" s="23">
        <f t="shared" si="106"/>
        <v>1489492</v>
      </c>
      <c r="BU36" s="23">
        <f t="shared" si="106"/>
        <v>1423230</v>
      </c>
      <c r="BV36" s="23">
        <f t="shared" si="106"/>
        <v>1462504</v>
      </c>
      <c r="BW36" s="23">
        <f t="shared" si="106"/>
        <v>1555844</v>
      </c>
      <c r="BX36" s="23">
        <f t="shared" si="106"/>
        <v>1524244</v>
      </c>
      <c r="BY36" s="23">
        <f t="shared" si="106"/>
        <v>1627708</v>
      </c>
      <c r="BZ36" s="23">
        <f t="shared" si="106"/>
        <v>1616112</v>
      </c>
      <c r="CA36" s="23">
        <f t="shared" si="106"/>
        <v>3319036</v>
      </c>
      <c r="CB36" s="23">
        <f t="shared" si="106"/>
        <v>19956430</v>
      </c>
      <c r="CC36" s="23">
        <f t="shared" si="107"/>
        <v>1651844</v>
      </c>
      <c r="CD36" s="23">
        <f t="shared" si="107"/>
        <v>1497764</v>
      </c>
      <c r="CE36" s="23">
        <f t="shared" si="107"/>
        <v>1561950</v>
      </c>
      <c r="CF36" s="23">
        <v>1481770</v>
      </c>
      <c r="CG36" s="23">
        <v>1526126</v>
      </c>
      <c r="CH36" s="23">
        <f t="shared" si="108"/>
        <v>1516852</v>
      </c>
      <c r="CI36" s="23">
        <f t="shared" si="108"/>
        <v>1607498</v>
      </c>
      <c r="CJ36" s="23">
        <f t="shared" si="108"/>
        <v>1697146</v>
      </c>
      <c r="CK36" s="23">
        <f t="shared" si="108"/>
        <v>1634976</v>
      </c>
      <c r="CL36" s="23">
        <f t="shared" si="108"/>
        <v>1702132</v>
      </c>
      <c r="CM36" s="23">
        <f t="shared" si="108"/>
        <v>1667796</v>
      </c>
      <c r="CN36" s="23">
        <f t="shared" si="108"/>
        <v>1727358</v>
      </c>
      <c r="CO36" s="23">
        <f t="shared" si="108"/>
        <v>19273212</v>
      </c>
      <c r="CP36" s="23">
        <f t="shared" si="108"/>
        <v>1689046</v>
      </c>
      <c r="CQ36" s="23">
        <f t="shared" si="108"/>
        <v>1598790</v>
      </c>
      <c r="CR36" s="23">
        <f t="shared" si="108"/>
        <v>1641176</v>
      </c>
      <c r="CS36" s="23">
        <f t="shared" si="108"/>
        <v>1599572</v>
      </c>
      <c r="CT36" s="23">
        <f t="shared" si="108"/>
        <v>1605218</v>
      </c>
      <c r="CU36" s="23">
        <f t="shared" si="108"/>
        <v>1552004</v>
      </c>
      <c r="CV36" s="23">
        <f t="shared" si="108"/>
        <v>1683022</v>
      </c>
      <c r="CW36" s="23">
        <f t="shared" si="108"/>
        <v>1749522</v>
      </c>
      <c r="CX36" s="23">
        <f t="shared" si="108"/>
        <v>1706140</v>
      </c>
      <c r="CY36" s="23">
        <f>CY27+CY30+CY33</f>
        <v>1728434</v>
      </c>
      <c r="CZ36" s="23">
        <v>1706556</v>
      </c>
      <c r="DA36" s="23">
        <f>DA27+DA30+DA33</f>
        <v>1807634</v>
      </c>
      <c r="DB36" s="23">
        <f>DB27+DB30+DB33</f>
        <v>20067114</v>
      </c>
      <c r="DC36" s="23">
        <f>DC27+DC30+DC33</f>
        <v>1718490</v>
      </c>
      <c r="DD36" s="23">
        <v>1617062</v>
      </c>
      <c r="DE36" s="61">
        <f t="shared" ref="DE36:DF36" si="112">DE27+DE30+DE33</f>
        <v>1681570</v>
      </c>
      <c r="DF36" s="61">
        <f t="shared" si="112"/>
        <v>1636104</v>
      </c>
      <c r="DG36" s="61">
        <f t="shared" ref="DG36:DH36" si="113">DG27+DG30+DG33</f>
        <v>1724440</v>
      </c>
      <c r="DH36" s="61">
        <f t="shared" si="113"/>
        <v>1669868</v>
      </c>
      <c r="DI36" s="61">
        <f t="shared" si="110"/>
        <v>1668834</v>
      </c>
      <c r="DJ36" s="61">
        <f t="shared" si="110"/>
        <v>1860728</v>
      </c>
      <c r="DK36" s="61">
        <f t="shared" ref="DK36" si="114">DK27+DK30+DK33</f>
        <v>1778340</v>
      </c>
      <c r="DL36" s="11"/>
      <c r="DM36" s="11"/>
      <c r="DN36" s="11"/>
      <c r="DO36" s="11"/>
    </row>
  </sheetData>
  <mergeCells count="40">
    <mergeCell ref="DB6:DB7"/>
    <mergeCell ref="DB23:DB24"/>
    <mergeCell ref="CB6:CB7"/>
    <mergeCell ref="CB23:CB24"/>
    <mergeCell ref="CO6:CO7"/>
    <mergeCell ref="CO23:CO24"/>
    <mergeCell ref="CP6:DA6"/>
    <mergeCell ref="CP23:DA23"/>
    <mergeCell ref="BB6:BB7"/>
    <mergeCell ref="BB23:BB24"/>
    <mergeCell ref="P23:AA23"/>
    <mergeCell ref="AC23:AN23"/>
    <mergeCell ref="AP23:BA23"/>
    <mergeCell ref="O6:O7"/>
    <mergeCell ref="O23:O24"/>
    <mergeCell ref="C6:N6"/>
    <mergeCell ref="AB6:AB7"/>
    <mergeCell ref="AB23:AB24"/>
    <mergeCell ref="P6:AA6"/>
    <mergeCell ref="B23:B24"/>
    <mergeCell ref="AO23:AO24"/>
    <mergeCell ref="BP23:CA23"/>
    <mergeCell ref="BO23:BO24"/>
    <mergeCell ref="CC23:CN23"/>
    <mergeCell ref="A1:B1"/>
    <mergeCell ref="DC6:DN6"/>
    <mergeCell ref="DO6:DO7"/>
    <mergeCell ref="DC23:DN23"/>
    <mergeCell ref="DO23:DO24"/>
    <mergeCell ref="AO6:AO7"/>
    <mergeCell ref="AC6:AN6"/>
    <mergeCell ref="AP6:BA6"/>
    <mergeCell ref="BC6:BN6"/>
    <mergeCell ref="BO6:BO7"/>
    <mergeCell ref="B6:B7"/>
    <mergeCell ref="A2:B2"/>
    <mergeCell ref="CC6:CN6"/>
    <mergeCell ref="BP6:CA6"/>
    <mergeCell ref="C23:N23"/>
    <mergeCell ref="BC23:BN23"/>
  </mergeCells>
  <hyperlinks>
    <hyperlink ref="A1:B1" location="ÍNDICE!A1" display="ÍNDICE"/>
  </hyperlinks>
  <pageMargins left="0.7" right="0.7" top="0.75" bottom="0.75" header="0.3" footer="0.3"/>
  <ignoredErrors>
    <ignoredError sqref="CJ17:CJ19 CJ34:CJ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DO79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ColWidth="11.42578125" defaultRowHeight="15" x14ac:dyDescent="0.25"/>
  <cols>
    <col min="1" max="1" width="10.42578125" style="44" customWidth="1"/>
    <col min="2" max="2" width="33.140625" style="44" customWidth="1"/>
    <col min="3" max="48" width="11.42578125" style="44"/>
    <col min="49" max="50" width="13.28515625" style="44" bestFit="1" customWidth="1"/>
    <col min="51" max="51" width="12.7109375" style="44" bestFit="1" customWidth="1"/>
    <col min="52" max="53" width="13" style="44" bestFit="1" customWidth="1"/>
    <col min="54" max="54" width="14.28515625" style="44" bestFit="1" customWidth="1"/>
    <col min="55" max="55" width="13" style="44" bestFit="1" customWidth="1"/>
    <col min="56" max="56" width="13.5703125" style="44" bestFit="1" customWidth="1"/>
    <col min="57" max="57" width="13.140625" style="44" bestFit="1" customWidth="1"/>
    <col min="58" max="58" width="12.7109375" style="44" bestFit="1" customWidth="1"/>
    <col min="59" max="59" width="13.5703125" style="44" bestFit="1" customWidth="1"/>
    <col min="60" max="60" width="12.5703125" style="44" bestFit="1" customWidth="1"/>
    <col min="61" max="61" width="13.28515625" style="44" bestFit="1" customWidth="1"/>
    <col min="62" max="62" width="13.140625" style="44" bestFit="1" customWidth="1"/>
    <col min="63" max="64" width="13.28515625" style="44" bestFit="1" customWidth="1"/>
    <col min="65" max="66" width="13.42578125" style="44" bestFit="1" customWidth="1"/>
    <col min="67" max="67" width="14" style="44" bestFit="1" customWidth="1"/>
    <col min="68" max="68" width="13" style="44" bestFit="1" customWidth="1"/>
    <col min="69" max="69" width="13.28515625" style="44" bestFit="1" customWidth="1"/>
    <col min="70" max="70" width="13.42578125" style="44" bestFit="1" customWidth="1"/>
    <col min="71" max="71" width="13.140625" style="44" bestFit="1" customWidth="1"/>
    <col min="72" max="72" width="13" style="44" bestFit="1" customWidth="1"/>
    <col min="73" max="74" width="13.28515625" style="44" bestFit="1" customWidth="1"/>
    <col min="75" max="75" width="12.85546875" style="44" bestFit="1" customWidth="1"/>
    <col min="76" max="76" width="12.42578125" style="44" bestFit="1" customWidth="1"/>
    <col min="77" max="77" width="13.140625" style="44" bestFit="1" customWidth="1"/>
    <col min="78" max="78" width="12.85546875" style="44" bestFit="1" customWidth="1"/>
    <col min="79" max="79" width="13.42578125" style="44" bestFit="1" customWidth="1"/>
    <col min="80" max="80" width="14.140625" style="44" bestFit="1" customWidth="1"/>
    <col min="81" max="85" width="13.140625" style="44" bestFit="1" customWidth="1"/>
    <col min="86" max="86" width="13" style="44" bestFit="1" customWidth="1"/>
    <col min="87" max="87" width="12.85546875" style="44" bestFit="1" customWidth="1"/>
    <col min="88" max="88" width="13.140625" style="44" bestFit="1" customWidth="1"/>
    <col min="89" max="89" width="12.7109375" style="44" bestFit="1" customWidth="1"/>
    <col min="90" max="90" width="12.85546875" style="44" bestFit="1" customWidth="1"/>
    <col min="91" max="91" width="13.140625" style="44" bestFit="1" customWidth="1"/>
    <col min="92" max="92" width="13" style="44" bestFit="1" customWidth="1"/>
    <col min="93" max="93" width="14" style="44" bestFit="1" customWidth="1"/>
    <col min="94" max="94" width="12.85546875" style="44" bestFit="1" customWidth="1"/>
    <col min="95" max="95" width="13.140625" style="44" bestFit="1" customWidth="1"/>
    <col min="96" max="96" width="13.28515625" style="44" bestFit="1" customWidth="1"/>
    <col min="97" max="97" width="12.7109375" style="44" bestFit="1" customWidth="1"/>
    <col min="98" max="99" width="13" style="44" bestFit="1" customWidth="1"/>
    <col min="100" max="100" width="13.42578125" style="44" bestFit="1" customWidth="1"/>
    <col min="101" max="101" width="12.85546875" style="44" bestFit="1" customWidth="1"/>
    <col min="102" max="103" width="13.140625" style="44" bestFit="1" customWidth="1"/>
    <col min="104" max="104" width="13" style="44" bestFit="1" customWidth="1"/>
    <col min="105" max="105" width="12.85546875" style="44" bestFit="1" customWidth="1"/>
    <col min="106" max="106" width="14.42578125" style="44" bestFit="1" customWidth="1"/>
    <col min="107" max="107" width="13" style="44" bestFit="1" customWidth="1"/>
    <col min="108" max="108" width="13.42578125" style="44" bestFit="1" customWidth="1"/>
    <col min="109" max="110" width="13.140625" style="44" bestFit="1" customWidth="1"/>
    <col min="111" max="111" width="12.28515625" style="44" bestFit="1" customWidth="1"/>
    <col min="112" max="112" width="12.85546875" style="44" bestFit="1" customWidth="1"/>
    <col min="113" max="113" width="13" style="44" bestFit="1" customWidth="1"/>
    <col min="114" max="16384" width="11.42578125" style="44"/>
  </cols>
  <sheetData>
    <row r="1" spans="1:119" ht="19.5" x14ac:dyDescent="0.3">
      <c r="A1" s="104" t="s">
        <v>146</v>
      </c>
      <c r="B1" s="104"/>
    </row>
    <row r="2" spans="1:119" ht="20.25" customHeight="1" x14ac:dyDescent="0.25">
      <c r="A2" s="47" t="s">
        <v>85</v>
      </c>
      <c r="B2" s="47"/>
    </row>
    <row r="3" spans="1:119" x14ac:dyDescent="0.25">
      <c r="A3" s="8" t="s">
        <v>86</v>
      </c>
    </row>
    <row r="5" spans="1:119" x14ac:dyDescent="0.25">
      <c r="B5" s="1" t="s">
        <v>71</v>
      </c>
    </row>
    <row r="6" spans="1:119" ht="15" customHeight="1" x14ac:dyDescent="0.25">
      <c r="B6" s="112" t="s">
        <v>0</v>
      </c>
      <c r="C6" s="105">
        <v>2009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8" t="s">
        <v>99</v>
      </c>
      <c r="P6" s="105">
        <v>2010</v>
      </c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7"/>
      <c r="AB6" s="108" t="s">
        <v>100</v>
      </c>
      <c r="AC6" s="105">
        <v>2011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7"/>
      <c r="AO6" s="108" t="s">
        <v>101</v>
      </c>
      <c r="AP6" s="105">
        <v>2012</v>
      </c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7"/>
      <c r="BB6" s="108" t="s">
        <v>102</v>
      </c>
      <c r="BC6" s="105">
        <v>2013</v>
      </c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7"/>
      <c r="BO6" s="108" t="s">
        <v>103</v>
      </c>
      <c r="BP6" s="105">
        <v>2014</v>
      </c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7"/>
      <c r="CB6" s="108" t="s">
        <v>104</v>
      </c>
      <c r="CC6" s="105">
        <v>2015</v>
      </c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7"/>
      <c r="CO6" s="108" t="s">
        <v>105</v>
      </c>
      <c r="CP6" s="105">
        <v>2016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7"/>
      <c r="DB6" s="108" t="s">
        <v>106</v>
      </c>
      <c r="DC6" s="105">
        <v>2017</v>
      </c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7"/>
      <c r="DO6" s="108" t="s">
        <v>108</v>
      </c>
    </row>
    <row r="7" spans="1:119" x14ac:dyDescent="0.25">
      <c r="B7" s="113"/>
      <c r="C7" s="86" t="s">
        <v>11</v>
      </c>
      <c r="D7" s="86" t="s">
        <v>12</v>
      </c>
      <c r="E7" s="86" t="s">
        <v>13</v>
      </c>
      <c r="F7" s="86" t="s">
        <v>14</v>
      </c>
      <c r="G7" s="86" t="s">
        <v>15</v>
      </c>
      <c r="H7" s="86" t="s">
        <v>16</v>
      </c>
      <c r="I7" s="86" t="s">
        <v>17</v>
      </c>
      <c r="J7" s="86" t="s">
        <v>18</v>
      </c>
      <c r="K7" s="86" t="s">
        <v>19</v>
      </c>
      <c r="L7" s="86" t="s">
        <v>20</v>
      </c>
      <c r="M7" s="86" t="s">
        <v>21</v>
      </c>
      <c r="N7" s="86" t="s">
        <v>22</v>
      </c>
      <c r="O7" s="109"/>
      <c r="P7" s="86" t="s">
        <v>11</v>
      </c>
      <c r="Q7" s="86" t="s">
        <v>12</v>
      </c>
      <c r="R7" s="86" t="s">
        <v>13</v>
      </c>
      <c r="S7" s="86" t="s">
        <v>14</v>
      </c>
      <c r="T7" s="86" t="s">
        <v>15</v>
      </c>
      <c r="U7" s="86" t="s">
        <v>16</v>
      </c>
      <c r="V7" s="86" t="s">
        <v>17</v>
      </c>
      <c r="W7" s="86" t="s">
        <v>18</v>
      </c>
      <c r="X7" s="86" t="s">
        <v>19</v>
      </c>
      <c r="Y7" s="86" t="s">
        <v>20</v>
      </c>
      <c r="Z7" s="86" t="s">
        <v>21</v>
      </c>
      <c r="AA7" s="86" t="s">
        <v>22</v>
      </c>
      <c r="AB7" s="109"/>
      <c r="AC7" s="86" t="s">
        <v>11</v>
      </c>
      <c r="AD7" s="86" t="s">
        <v>12</v>
      </c>
      <c r="AE7" s="86" t="s">
        <v>13</v>
      </c>
      <c r="AF7" s="86" t="s">
        <v>14</v>
      </c>
      <c r="AG7" s="86" t="s">
        <v>15</v>
      </c>
      <c r="AH7" s="86" t="s">
        <v>16</v>
      </c>
      <c r="AI7" s="86" t="s">
        <v>17</v>
      </c>
      <c r="AJ7" s="86" t="s">
        <v>18</v>
      </c>
      <c r="AK7" s="86" t="s">
        <v>19</v>
      </c>
      <c r="AL7" s="86" t="s">
        <v>20</v>
      </c>
      <c r="AM7" s="86" t="s">
        <v>21</v>
      </c>
      <c r="AN7" s="86" t="s">
        <v>22</v>
      </c>
      <c r="AO7" s="109"/>
      <c r="AP7" s="86" t="s">
        <v>11</v>
      </c>
      <c r="AQ7" s="86" t="s">
        <v>12</v>
      </c>
      <c r="AR7" s="86" t="s">
        <v>13</v>
      </c>
      <c r="AS7" s="86" t="s">
        <v>14</v>
      </c>
      <c r="AT7" s="86" t="s">
        <v>15</v>
      </c>
      <c r="AU7" s="86" t="s">
        <v>16</v>
      </c>
      <c r="AV7" s="86" t="s">
        <v>17</v>
      </c>
      <c r="AW7" s="86" t="s">
        <v>18</v>
      </c>
      <c r="AX7" s="86" t="s">
        <v>19</v>
      </c>
      <c r="AY7" s="86" t="s">
        <v>20</v>
      </c>
      <c r="AZ7" s="86" t="s">
        <v>21</v>
      </c>
      <c r="BA7" s="86" t="s">
        <v>22</v>
      </c>
      <c r="BB7" s="109"/>
      <c r="BC7" s="86" t="s">
        <v>11</v>
      </c>
      <c r="BD7" s="86" t="s">
        <v>12</v>
      </c>
      <c r="BE7" s="86" t="s">
        <v>13</v>
      </c>
      <c r="BF7" s="86" t="s">
        <v>14</v>
      </c>
      <c r="BG7" s="86" t="s">
        <v>15</v>
      </c>
      <c r="BH7" s="86" t="s">
        <v>16</v>
      </c>
      <c r="BI7" s="86" t="s">
        <v>17</v>
      </c>
      <c r="BJ7" s="86" t="s">
        <v>18</v>
      </c>
      <c r="BK7" s="86" t="s">
        <v>19</v>
      </c>
      <c r="BL7" s="86" t="s">
        <v>20</v>
      </c>
      <c r="BM7" s="86" t="s">
        <v>21</v>
      </c>
      <c r="BN7" s="86" t="s">
        <v>22</v>
      </c>
      <c r="BO7" s="109"/>
      <c r="BP7" s="86" t="s">
        <v>11</v>
      </c>
      <c r="BQ7" s="86" t="s">
        <v>12</v>
      </c>
      <c r="BR7" s="86" t="s">
        <v>13</v>
      </c>
      <c r="BS7" s="86" t="s">
        <v>14</v>
      </c>
      <c r="BT7" s="86" t="s">
        <v>15</v>
      </c>
      <c r="BU7" s="86" t="s">
        <v>16</v>
      </c>
      <c r="BV7" s="86" t="s">
        <v>17</v>
      </c>
      <c r="BW7" s="86" t="s">
        <v>18</v>
      </c>
      <c r="BX7" s="86" t="s">
        <v>19</v>
      </c>
      <c r="BY7" s="86" t="s">
        <v>20</v>
      </c>
      <c r="BZ7" s="86" t="s">
        <v>21</v>
      </c>
      <c r="CA7" s="86" t="s">
        <v>22</v>
      </c>
      <c r="CB7" s="109"/>
      <c r="CC7" s="86" t="s">
        <v>11</v>
      </c>
      <c r="CD7" s="86" t="s">
        <v>12</v>
      </c>
      <c r="CE7" s="86" t="s">
        <v>13</v>
      </c>
      <c r="CF7" s="86" t="s">
        <v>14</v>
      </c>
      <c r="CG7" s="86" t="s">
        <v>15</v>
      </c>
      <c r="CH7" s="86" t="s">
        <v>16</v>
      </c>
      <c r="CI7" s="86" t="s">
        <v>17</v>
      </c>
      <c r="CJ7" s="86" t="s">
        <v>18</v>
      </c>
      <c r="CK7" s="86" t="s">
        <v>19</v>
      </c>
      <c r="CL7" s="86" t="s">
        <v>20</v>
      </c>
      <c r="CM7" s="86" t="s">
        <v>21</v>
      </c>
      <c r="CN7" s="86" t="s">
        <v>22</v>
      </c>
      <c r="CO7" s="109"/>
      <c r="CP7" s="86" t="s">
        <v>11</v>
      </c>
      <c r="CQ7" s="86" t="s">
        <v>12</v>
      </c>
      <c r="CR7" s="86" t="s">
        <v>13</v>
      </c>
      <c r="CS7" s="86" t="s">
        <v>14</v>
      </c>
      <c r="CT7" s="86" t="s">
        <v>15</v>
      </c>
      <c r="CU7" s="86" t="s">
        <v>16</v>
      </c>
      <c r="CV7" s="86" t="s">
        <v>17</v>
      </c>
      <c r="CW7" s="86" t="s">
        <v>18</v>
      </c>
      <c r="CX7" s="86" t="s">
        <v>19</v>
      </c>
      <c r="CY7" s="86" t="s">
        <v>20</v>
      </c>
      <c r="CZ7" s="86" t="s">
        <v>21</v>
      </c>
      <c r="DA7" s="86" t="s">
        <v>22</v>
      </c>
      <c r="DB7" s="109"/>
      <c r="DC7" s="86" t="s">
        <v>11</v>
      </c>
      <c r="DD7" s="86" t="s">
        <v>12</v>
      </c>
      <c r="DE7" s="86" t="s">
        <v>13</v>
      </c>
      <c r="DF7" s="86" t="s">
        <v>14</v>
      </c>
      <c r="DG7" s="86" t="s">
        <v>15</v>
      </c>
      <c r="DH7" s="86" t="s">
        <v>16</v>
      </c>
      <c r="DI7" s="86" t="s">
        <v>17</v>
      </c>
      <c r="DJ7" s="86" t="s">
        <v>18</v>
      </c>
      <c r="DK7" s="86" t="s">
        <v>19</v>
      </c>
      <c r="DL7" s="86" t="s">
        <v>20</v>
      </c>
      <c r="DM7" s="86" t="s">
        <v>21</v>
      </c>
      <c r="DN7" s="86" t="s">
        <v>22</v>
      </c>
      <c r="DO7" s="109"/>
    </row>
    <row r="8" spans="1:119" x14ac:dyDescent="0.25">
      <c r="B8" s="4" t="s">
        <v>41</v>
      </c>
      <c r="C8" s="35">
        <f>SUM(C9:C10)</f>
        <v>16209</v>
      </c>
      <c r="D8" s="35">
        <f t="shared" ref="D8:N8" si="0">SUM(D9:D10)</f>
        <v>15374</v>
      </c>
      <c r="E8" s="35">
        <f t="shared" si="0"/>
        <v>17088</v>
      </c>
      <c r="F8" s="35">
        <f t="shared" si="0"/>
        <v>15190</v>
      </c>
      <c r="G8" s="35">
        <f t="shared" si="0"/>
        <v>16912</v>
      </c>
      <c r="H8" s="35">
        <f t="shared" si="0"/>
        <v>16084</v>
      </c>
      <c r="I8" s="35">
        <f t="shared" si="0"/>
        <v>18400</v>
      </c>
      <c r="J8" s="35">
        <f t="shared" si="0"/>
        <v>17630</v>
      </c>
      <c r="K8" s="35">
        <f t="shared" si="0"/>
        <v>16100</v>
      </c>
      <c r="L8" s="35">
        <f t="shared" si="0"/>
        <v>16550</v>
      </c>
      <c r="M8" s="35">
        <f t="shared" si="0"/>
        <v>16347</v>
      </c>
      <c r="N8" s="35">
        <f t="shared" si="0"/>
        <v>17193</v>
      </c>
      <c r="O8" s="46">
        <f>SUM(C8:N8)</f>
        <v>199077</v>
      </c>
      <c r="P8" s="35">
        <f>SUM(P9:P10)</f>
        <v>18110</v>
      </c>
      <c r="Q8" s="35">
        <f t="shared" ref="Q8:AA8" si="1">SUM(Q9:Q10)</f>
        <v>16701</v>
      </c>
      <c r="R8" s="35">
        <f t="shared" si="1"/>
        <v>18523</v>
      </c>
      <c r="S8" s="35">
        <f t="shared" si="1"/>
        <v>18644</v>
      </c>
      <c r="T8" s="35">
        <f t="shared" si="1"/>
        <v>19166</v>
      </c>
      <c r="U8" s="35">
        <f t="shared" si="1"/>
        <v>18995</v>
      </c>
      <c r="V8" s="35">
        <f t="shared" si="1"/>
        <v>19884</v>
      </c>
      <c r="W8" s="35">
        <f t="shared" si="1"/>
        <v>20588</v>
      </c>
      <c r="X8" s="35">
        <f t="shared" si="1"/>
        <v>18642</v>
      </c>
      <c r="Y8" s="35">
        <f t="shared" si="1"/>
        <v>19936</v>
      </c>
      <c r="Z8" s="35">
        <f t="shared" si="1"/>
        <v>18066</v>
      </c>
      <c r="AA8" s="35">
        <f t="shared" si="1"/>
        <v>19557</v>
      </c>
      <c r="AB8" s="46">
        <f>SUM(P8:AA8)</f>
        <v>226812</v>
      </c>
      <c r="AC8" s="35">
        <f>SUM(AC9:AC10)</f>
        <v>19912</v>
      </c>
      <c r="AD8" s="35">
        <f t="shared" ref="AD8:AN8" si="2">SUM(AD9:AD10)</f>
        <v>17945</v>
      </c>
      <c r="AE8" s="35">
        <f t="shared" si="2"/>
        <v>20679</v>
      </c>
      <c r="AF8" s="35">
        <f t="shared" si="2"/>
        <v>22292</v>
      </c>
      <c r="AG8" s="35">
        <f t="shared" si="2"/>
        <v>22530</v>
      </c>
      <c r="AH8" s="35">
        <f t="shared" si="2"/>
        <v>22256</v>
      </c>
      <c r="AI8" s="35">
        <f t="shared" si="2"/>
        <v>23317</v>
      </c>
      <c r="AJ8" s="35">
        <f t="shared" si="2"/>
        <v>23402</v>
      </c>
      <c r="AK8" s="35">
        <f t="shared" si="2"/>
        <v>21392</v>
      </c>
      <c r="AL8" s="35">
        <f t="shared" si="2"/>
        <v>21318</v>
      </c>
      <c r="AM8" s="35">
        <f t="shared" si="2"/>
        <v>20232</v>
      </c>
      <c r="AN8" s="35">
        <f t="shared" si="2"/>
        <v>20726</v>
      </c>
      <c r="AO8" s="46">
        <f>SUM(AC8:AN8)</f>
        <v>256001</v>
      </c>
      <c r="AP8" s="35">
        <f>SUM(AP9:AP10)</f>
        <v>21346</v>
      </c>
      <c r="AQ8" s="35">
        <f t="shared" ref="AQ8:BA8" si="3">SUM(AQ9:AQ10)</f>
        <v>19561</v>
      </c>
      <c r="AR8" s="35">
        <f t="shared" si="3"/>
        <v>21157</v>
      </c>
      <c r="AS8" s="35">
        <f t="shared" si="3"/>
        <v>20608</v>
      </c>
      <c r="AT8" s="35">
        <f t="shared" si="3"/>
        <v>22179</v>
      </c>
      <c r="AU8" s="35">
        <f t="shared" si="3"/>
        <v>20979</v>
      </c>
      <c r="AV8" s="35">
        <f t="shared" si="3"/>
        <v>22784</v>
      </c>
      <c r="AW8" s="35">
        <f t="shared" si="3"/>
        <v>22545</v>
      </c>
      <c r="AX8" s="35">
        <f t="shared" si="3"/>
        <v>20260</v>
      </c>
      <c r="AY8" s="35">
        <f t="shared" si="3"/>
        <v>19518</v>
      </c>
      <c r="AZ8" s="35">
        <f t="shared" si="3"/>
        <v>18793</v>
      </c>
      <c r="BA8" s="35">
        <f t="shared" si="3"/>
        <v>20275</v>
      </c>
      <c r="BB8" s="46">
        <f>SUM(AP8:BA8)</f>
        <v>250005</v>
      </c>
      <c r="BC8" s="35">
        <f>SUM(BC9:BC10)</f>
        <v>19788</v>
      </c>
      <c r="BD8" s="35">
        <f t="shared" ref="BD8:BN8" si="4">SUM(BD9:BD10)</f>
        <v>18121</v>
      </c>
      <c r="BE8" s="35">
        <f t="shared" si="4"/>
        <v>20460</v>
      </c>
      <c r="BF8" s="35">
        <f t="shared" si="4"/>
        <v>19328</v>
      </c>
      <c r="BG8" s="35">
        <f t="shared" si="4"/>
        <v>20719</v>
      </c>
      <c r="BH8" s="35">
        <f t="shared" si="4"/>
        <v>19725</v>
      </c>
      <c r="BI8" s="35">
        <f t="shared" si="4"/>
        <v>21637</v>
      </c>
      <c r="BJ8" s="35">
        <f t="shared" si="4"/>
        <v>21813</v>
      </c>
      <c r="BK8" s="35">
        <f t="shared" si="4"/>
        <v>19483</v>
      </c>
      <c r="BL8" s="35">
        <f t="shared" si="4"/>
        <v>19272</v>
      </c>
      <c r="BM8" s="35">
        <f t="shared" si="4"/>
        <v>18733</v>
      </c>
      <c r="BN8" s="35">
        <f t="shared" si="4"/>
        <v>20382</v>
      </c>
      <c r="BO8" s="46">
        <f>SUM(BC8:BN8)</f>
        <v>239461</v>
      </c>
      <c r="BP8" s="35">
        <f>SUM(BP9:BP10)</f>
        <v>19684</v>
      </c>
      <c r="BQ8" s="35">
        <f t="shared" ref="BQ8:CA8" si="5">SUM(BQ9:BQ10)</f>
        <v>18357</v>
      </c>
      <c r="BR8" s="35">
        <f t="shared" si="5"/>
        <v>19294</v>
      </c>
      <c r="BS8" s="35">
        <f t="shared" si="5"/>
        <v>19115</v>
      </c>
      <c r="BT8" s="35">
        <f t="shared" si="5"/>
        <v>20879</v>
      </c>
      <c r="BU8" s="35">
        <f t="shared" si="5"/>
        <v>20694</v>
      </c>
      <c r="BV8" s="35">
        <f t="shared" si="5"/>
        <v>22236</v>
      </c>
      <c r="BW8" s="35">
        <f t="shared" si="5"/>
        <v>22572</v>
      </c>
      <c r="BX8" s="35">
        <f t="shared" si="5"/>
        <v>20298</v>
      </c>
      <c r="BY8" s="35">
        <f t="shared" si="5"/>
        <v>21542</v>
      </c>
      <c r="BZ8" s="35">
        <f t="shared" si="5"/>
        <v>19932</v>
      </c>
      <c r="CA8" s="35">
        <f t="shared" si="5"/>
        <v>22416</v>
      </c>
      <c r="CB8" s="46">
        <f>SUM(BP8:CA8)</f>
        <v>247019</v>
      </c>
      <c r="CC8" s="35">
        <v>22318</v>
      </c>
      <c r="CD8" s="35">
        <v>18443</v>
      </c>
      <c r="CE8" s="35">
        <v>20344</v>
      </c>
      <c r="CF8" s="35">
        <v>19010</v>
      </c>
      <c r="CG8" s="35">
        <v>21337</v>
      </c>
      <c r="CH8" s="35">
        <v>20777</v>
      </c>
      <c r="CI8" s="35">
        <v>23724</v>
      </c>
      <c r="CJ8" s="35">
        <v>24467</v>
      </c>
      <c r="CK8" s="35">
        <v>22045</v>
      </c>
      <c r="CL8" s="35">
        <v>22599</v>
      </c>
      <c r="CM8" s="35">
        <v>21262</v>
      </c>
      <c r="CN8" s="35">
        <v>24955</v>
      </c>
      <c r="CO8" s="46">
        <f>SUM(CC8:CN8)</f>
        <v>261281</v>
      </c>
      <c r="CP8" s="35">
        <v>24532</v>
      </c>
      <c r="CQ8" s="35">
        <v>21674</v>
      </c>
      <c r="CR8" s="35">
        <v>23011</v>
      </c>
      <c r="CS8" s="35">
        <v>22788</v>
      </c>
      <c r="CT8" s="35">
        <v>24340</v>
      </c>
      <c r="CU8" s="35">
        <v>24220</v>
      </c>
      <c r="CV8" s="35">
        <v>26592</v>
      </c>
      <c r="CW8" s="35">
        <v>24709</v>
      </c>
      <c r="CX8" s="35">
        <v>23835</v>
      </c>
      <c r="CY8" s="35">
        <v>24302</v>
      </c>
      <c r="CZ8" s="35">
        <v>23036</v>
      </c>
      <c r="DA8" s="35">
        <v>26446</v>
      </c>
      <c r="DB8" s="46">
        <f>SUM(CP8:DA8)</f>
        <v>289485</v>
      </c>
      <c r="DC8" s="35">
        <f>SUM(DC9:DC10)</f>
        <v>26117</v>
      </c>
      <c r="DD8" s="35">
        <v>22785</v>
      </c>
      <c r="DE8" s="59">
        <f t="shared" ref="DE8:DK8" si="6">SUM(DE9:DE10)</f>
        <v>23010</v>
      </c>
      <c r="DF8" s="59">
        <f t="shared" si="6"/>
        <v>23807</v>
      </c>
      <c r="DG8" s="59">
        <f t="shared" si="6"/>
        <v>34199</v>
      </c>
      <c r="DH8" s="59">
        <f t="shared" si="6"/>
        <v>24976</v>
      </c>
      <c r="DI8" s="59">
        <f t="shared" si="6"/>
        <v>28676</v>
      </c>
      <c r="DJ8" s="59">
        <f t="shared" si="6"/>
        <v>29334</v>
      </c>
      <c r="DK8" s="59">
        <f t="shared" si="6"/>
        <v>25326</v>
      </c>
      <c r="DL8" s="58"/>
      <c r="DM8" s="58"/>
      <c r="DN8" s="58"/>
      <c r="DO8" s="58"/>
    </row>
    <row r="9" spans="1:119" x14ac:dyDescent="0.25">
      <c r="B9" s="87" t="s">
        <v>2</v>
      </c>
      <c r="C9" s="29">
        <v>7794</v>
      </c>
      <c r="D9" s="29">
        <v>7218</v>
      </c>
      <c r="E9" s="29">
        <v>8019</v>
      </c>
      <c r="F9" s="29">
        <v>7514</v>
      </c>
      <c r="G9" s="29">
        <v>8479</v>
      </c>
      <c r="H9" s="29">
        <v>7731</v>
      </c>
      <c r="I9" s="29">
        <v>9359</v>
      </c>
      <c r="J9" s="29">
        <v>8854</v>
      </c>
      <c r="K9" s="29">
        <v>7704</v>
      </c>
      <c r="L9" s="29">
        <v>7695</v>
      </c>
      <c r="M9" s="29">
        <v>7582</v>
      </c>
      <c r="N9" s="29">
        <v>8254</v>
      </c>
      <c r="O9" s="46">
        <f t="shared" ref="O9:O37" si="7">SUM(C9:N9)</f>
        <v>96203</v>
      </c>
      <c r="P9" s="29">
        <v>8793</v>
      </c>
      <c r="Q9" s="29">
        <v>7876</v>
      </c>
      <c r="R9" s="29">
        <v>8194</v>
      </c>
      <c r="S9" s="29">
        <v>8617</v>
      </c>
      <c r="T9" s="29">
        <v>9743</v>
      </c>
      <c r="U9" s="29">
        <v>9235</v>
      </c>
      <c r="V9" s="29">
        <v>10230</v>
      </c>
      <c r="W9" s="29">
        <v>10349</v>
      </c>
      <c r="X9" s="29">
        <v>8787</v>
      </c>
      <c r="Y9" s="29">
        <v>9866</v>
      </c>
      <c r="Z9" s="29">
        <v>8609</v>
      </c>
      <c r="AA9" s="29">
        <v>9962</v>
      </c>
      <c r="AB9" s="46">
        <f t="shared" ref="AB9:AB37" si="8">SUM(P9:AA9)</f>
        <v>110261</v>
      </c>
      <c r="AC9" s="29">
        <v>10271</v>
      </c>
      <c r="AD9" s="29">
        <v>8860</v>
      </c>
      <c r="AE9" s="29">
        <v>10128</v>
      </c>
      <c r="AF9" s="29">
        <v>11965</v>
      </c>
      <c r="AG9" s="29">
        <v>11604</v>
      </c>
      <c r="AH9" s="29">
        <v>11972</v>
      </c>
      <c r="AI9" s="29">
        <v>12975</v>
      </c>
      <c r="AJ9" s="29">
        <v>12745</v>
      </c>
      <c r="AK9" s="29">
        <v>11394</v>
      </c>
      <c r="AL9" s="29">
        <v>11271</v>
      </c>
      <c r="AM9" s="29">
        <v>10269</v>
      </c>
      <c r="AN9" s="29">
        <v>11366</v>
      </c>
      <c r="AO9" s="46">
        <f t="shared" ref="AO9:AO37" si="9">SUM(AC9:AN9)</f>
        <v>134820</v>
      </c>
      <c r="AP9" s="29">
        <v>11738</v>
      </c>
      <c r="AQ9" s="29">
        <v>10365</v>
      </c>
      <c r="AR9" s="29">
        <v>10555</v>
      </c>
      <c r="AS9" s="29">
        <v>10803</v>
      </c>
      <c r="AT9" s="29">
        <v>11388</v>
      </c>
      <c r="AU9" s="29">
        <v>10924</v>
      </c>
      <c r="AV9" s="29">
        <v>12245</v>
      </c>
      <c r="AW9" s="29">
        <v>12002</v>
      </c>
      <c r="AX9" s="29">
        <v>10609</v>
      </c>
      <c r="AY9" s="29">
        <v>10155</v>
      </c>
      <c r="AZ9" s="29">
        <v>9212</v>
      </c>
      <c r="BA9" s="29">
        <v>10922</v>
      </c>
      <c r="BB9" s="46">
        <f t="shared" ref="BB9:BB37" si="10">SUM(AP9:BA9)</f>
        <v>130918</v>
      </c>
      <c r="BC9" s="29">
        <v>10244</v>
      </c>
      <c r="BD9" s="29">
        <v>8946</v>
      </c>
      <c r="BE9" s="29">
        <v>10109</v>
      </c>
      <c r="BF9" s="29">
        <v>9249</v>
      </c>
      <c r="BG9" s="29">
        <v>10200</v>
      </c>
      <c r="BH9" s="29">
        <v>9759</v>
      </c>
      <c r="BI9" s="29">
        <v>11248</v>
      </c>
      <c r="BJ9" s="29">
        <v>11289</v>
      </c>
      <c r="BK9" s="29">
        <v>9621</v>
      </c>
      <c r="BL9" s="29">
        <v>9360</v>
      </c>
      <c r="BM9" s="29">
        <v>9144</v>
      </c>
      <c r="BN9" s="29">
        <v>10664</v>
      </c>
      <c r="BO9" s="46">
        <f t="shared" ref="BO9:BO37" si="11">SUM(BC9:BN9)</f>
        <v>119833</v>
      </c>
      <c r="BP9" s="29">
        <v>10169</v>
      </c>
      <c r="BQ9" s="29">
        <v>9082</v>
      </c>
      <c r="BR9" s="29">
        <v>9337</v>
      </c>
      <c r="BS9" s="29">
        <v>9676</v>
      </c>
      <c r="BT9" s="29">
        <v>10626</v>
      </c>
      <c r="BU9" s="29">
        <v>10426</v>
      </c>
      <c r="BV9" s="29">
        <v>12130</v>
      </c>
      <c r="BW9" s="29">
        <v>11844</v>
      </c>
      <c r="BX9" s="29">
        <v>10516</v>
      </c>
      <c r="BY9" s="29">
        <v>11322</v>
      </c>
      <c r="BZ9" s="29">
        <v>10237</v>
      </c>
      <c r="CA9" s="29">
        <v>12543</v>
      </c>
      <c r="CB9" s="46">
        <f t="shared" ref="CB9:CB37" si="12">SUM(BP9:CA9)</f>
        <v>127908</v>
      </c>
      <c r="CC9" s="29">
        <v>12099</v>
      </c>
      <c r="CD9" s="29">
        <v>9612</v>
      </c>
      <c r="CE9" s="29">
        <v>10539</v>
      </c>
      <c r="CF9" s="29">
        <v>9985</v>
      </c>
      <c r="CG9" s="36">
        <v>11486</v>
      </c>
      <c r="CH9" s="36">
        <v>11212</v>
      </c>
      <c r="CI9" s="36">
        <v>13348</v>
      </c>
      <c r="CJ9" s="36">
        <v>13516</v>
      </c>
      <c r="CK9" s="36">
        <v>11449</v>
      </c>
      <c r="CL9" s="36">
        <v>12012</v>
      </c>
      <c r="CM9" s="29">
        <v>11106</v>
      </c>
      <c r="CN9" s="29">
        <v>14426</v>
      </c>
      <c r="CO9" s="46">
        <f t="shared" ref="CO9:CO37" si="13">SUM(CC9:CN9)</f>
        <v>140790</v>
      </c>
      <c r="CP9" s="29">
        <v>13607</v>
      </c>
      <c r="CQ9" s="29">
        <v>11271</v>
      </c>
      <c r="CR9" s="29">
        <v>12023</v>
      </c>
      <c r="CS9" s="29">
        <v>12089</v>
      </c>
      <c r="CT9" s="36">
        <v>12953</v>
      </c>
      <c r="CU9" s="36">
        <v>13016</v>
      </c>
      <c r="CV9" s="36">
        <v>15415</v>
      </c>
      <c r="CW9" s="36">
        <v>13194</v>
      </c>
      <c r="CX9" s="36">
        <v>12589</v>
      </c>
      <c r="CY9" s="36">
        <v>12883</v>
      </c>
      <c r="CZ9" s="29">
        <v>11916</v>
      </c>
      <c r="DA9" s="29">
        <v>14644</v>
      </c>
      <c r="DB9" s="46">
        <f t="shared" ref="DB9:DB37" si="14">SUM(CP9:DA9)</f>
        <v>155600</v>
      </c>
      <c r="DC9" s="29">
        <v>14754</v>
      </c>
      <c r="DD9" s="29">
        <v>12102</v>
      </c>
      <c r="DE9" s="72">
        <v>12556</v>
      </c>
      <c r="DF9" s="72">
        <v>12854</v>
      </c>
      <c r="DG9" s="72">
        <v>19602</v>
      </c>
      <c r="DH9" s="72">
        <v>13068</v>
      </c>
      <c r="DI9" s="72">
        <v>16666</v>
      </c>
      <c r="DJ9" s="72">
        <v>16297</v>
      </c>
      <c r="DK9" s="72">
        <v>13407</v>
      </c>
      <c r="DL9" s="58"/>
      <c r="DM9" s="58"/>
      <c r="DN9" s="58"/>
      <c r="DO9" s="58"/>
    </row>
    <row r="10" spans="1:119" x14ac:dyDescent="0.25">
      <c r="B10" s="87" t="s">
        <v>3</v>
      </c>
      <c r="C10" s="29">
        <v>8415</v>
      </c>
      <c r="D10" s="29">
        <v>8156</v>
      </c>
      <c r="E10" s="29">
        <v>9069</v>
      </c>
      <c r="F10" s="29">
        <v>7676</v>
      </c>
      <c r="G10" s="29">
        <v>8433</v>
      </c>
      <c r="H10" s="29">
        <v>8353</v>
      </c>
      <c r="I10" s="29">
        <v>9041</v>
      </c>
      <c r="J10" s="29">
        <v>8776</v>
      </c>
      <c r="K10" s="29">
        <v>8396</v>
      </c>
      <c r="L10" s="29">
        <v>8855</v>
      </c>
      <c r="M10" s="29">
        <v>8765</v>
      </c>
      <c r="N10" s="29">
        <v>8939</v>
      </c>
      <c r="O10" s="46">
        <f t="shared" si="7"/>
        <v>102874</v>
      </c>
      <c r="P10" s="29">
        <v>9317</v>
      </c>
      <c r="Q10" s="29">
        <v>8825</v>
      </c>
      <c r="R10" s="29">
        <v>10329</v>
      </c>
      <c r="S10" s="29">
        <v>10027</v>
      </c>
      <c r="T10" s="29">
        <v>9423</v>
      </c>
      <c r="U10" s="29">
        <v>9760</v>
      </c>
      <c r="V10" s="29">
        <v>9654</v>
      </c>
      <c r="W10" s="29">
        <v>10239</v>
      </c>
      <c r="X10" s="29">
        <v>9855</v>
      </c>
      <c r="Y10" s="29">
        <v>10070</v>
      </c>
      <c r="Z10" s="29">
        <v>9457</v>
      </c>
      <c r="AA10" s="29">
        <v>9595</v>
      </c>
      <c r="AB10" s="46">
        <f t="shared" si="8"/>
        <v>116551</v>
      </c>
      <c r="AC10" s="29">
        <v>9641</v>
      </c>
      <c r="AD10" s="29">
        <v>9085</v>
      </c>
      <c r="AE10" s="29">
        <v>10551</v>
      </c>
      <c r="AF10" s="29">
        <v>10327</v>
      </c>
      <c r="AG10" s="29">
        <v>10926</v>
      </c>
      <c r="AH10" s="29">
        <v>10284</v>
      </c>
      <c r="AI10" s="29">
        <v>10342</v>
      </c>
      <c r="AJ10" s="29">
        <v>10657</v>
      </c>
      <c r="AK10" s="29">
        <v>9998</v>
      </c>
      <c r="AL10" s="29">
        <v>10047</v>
      </c>
      <c r="AM10" s="29">
        <v>9963</v>
      </c>
      <c r="AN10" s="29">
        <v>9360</v>
      </c>
      <c r="AO10" s="46">
        <f t="shared" si="9"/>
        <v>121181</v>
      </c>
      <c r="AP10" s="29">
        <v>9608</v>
      </c>
      <c r="AQ10" s="29">
        <v>9196</v>
      </c>
      <c r="AR10" s="29">
        <v>10602</v>
      </c>
      <c r="AS10" s="29">
        <v>9805</v>
      </c>
      <c r="AT10" s="29">
        <v>10791</v>
      </c>
      <c r="AU10" s="29">
        <v>10055</v>
      </c>
      <c r="AV10" s="29">
        <v>10539</v>
      </c>
      <c r="AW10" s="29">
        <v>10543</v>
      </c>
      <c r="AX10" s="29">
        <v>9651</v>
      </c>
      <c r="AY10" s="29">
        <v>9363</v>
      </c>
      <c r="AZ10" s="29">
        <v>9581</v>
      </c>
      <c r="BA10" s="29">
        <v>9353</v>
      </c>
      <c r="BB10" s="46">
        <f t="shared" si="10"/>
        <v>119087</v>
      </c>
      <c r="BC10" s="29">
        <v>9544</v>
      </c>
      <c r="BD10" s="29">
        <v>9175</v>
      </c>
      <c r="BE10" s="29">
        <v>10351</v>
      </c>
      <c r="BF10" s="29">
        <v>10079</v>
      </c>
      <c r="BG10" s="29">
        <v>10519</v>
      </c>
      <c r="BH10" s="29">
        <v>9966</v>
      </c>
      <c r="BI10" s="29">
        <v>10389</v>
      </c>
      <c r="BJ10" s="29">
        <v>10524</v>
      </c>
      <c r="BK10" s="29">
        <v>9862</v>
      </c>
      <c r="BL10" s="29">
        <v>9912</v>
      </c>
      <c r="BM10" s="29">
        <v>9589</v>
      </c>
      <c r="BN10" s="29">
        <v>9718</v>
      </c>
      <c r="BO10" s="46">
        <f t="shared" si="11"/>
        <v>119628</v>
      </c>
      <c r="BP10" s="29">
        <v>9515</v>
      </c>
      <c r="BQ10" s="29">
        <v>9275</v>
      </c>
      <c r="BR10" s="29">
        <v>9957</v>
      </c>
      <c r="BS10" s="29">
        <v>9439</v>
      </c>
      <c r="BT10" s="29">
        <v>10253</v>
      </c>
      <c r="BU10" s="29">
        <v>10268</v>
      </c>
      <c r="BV10" s="29">
        <v>10106</v>
      </c>
      <c r="BW10" s="29">
        <v>10728</v>
      </c>
      <c r="BX10" s="29">
        <v>9782</v>
      </c>
      <c r="BY10" s="29">
        <v>10220</v>
      </c>
      <c r="BZ10" s="29">
        <v>9695</v>
      </c>
      <c r="CA10" s="29">
        <v>9873</v>
      </c>
      <c r="CB10" s="46">
        <f t="shared" si="12"/>
        <v>119111</v>
      </c>
      <c r="CC10" s="29">
        <v>10219</v>
      </c>
      <c r="CD10" s="29">
        <v>8831</v>
      </c>
      <c r="CE10" s="29">
        <v>9805</v>
      </c>
      <c r="CF10" s="29">
        <v>9025</v>
      </c>
      <c r="CG10" s="36">
        <v>9851</v>
      </c>
      <c r="CH10" s="36">
        <v>9565</v>
      </c>
      <c r="CI10" s="36">
        <v>10376</v>
      </c>
      <c r="CJ10" s="36">
        <v>10951</v>
      </c>
      <c r="CK10" s="36">
        <v>10596</v>
      </c>
      <c r="CL10" s="36">
        <v>10587</v>
      </c>
      <c r="CM10" s="29">
        <v>10156</v>
      </c>
      <c r="CN10" s="29">
        <v>10529</v>
      </c>
      <c r="CO10" s="46">
        <f t="shared" si="13"/>
        <v>120491</v>
      </c>
      <c r="CP10" s="29">
        <v>10925</v>
      </c>
      <c r="CQ10" s="29">
        <v>10403</v>
      </c>
      <c r="CR10" s="29">
        <v>10988</v>
      </c>
      <c r="CS10" s="29">
        <v>10699</v>
      </c>
      <c r="CT10" s="36">
        <v>11387</v>
      </c>
      <c r="CU10" s="36">
        <v>11204</v>
      </c>
      <c r="CV10" s="36">
        <v>11177</v>
      </c>
      <c r="CW10" s="36">
        <v>11515</v>
      </c>
      <c r="CX10" s="36">
        <v>11246</v>
      </c>
      <c r="CY10" s="36">
        <v>11419</v>
      </c>
      <c r="CZ10" s="29">
        <v>11120</v>
      </c>
      <c r="DA10" s="29">
        <v>11802</v>
      </c>
      <c r="DB10" s="46">
        <f t="shared" si="14"/>
        <v>133885</v>
      </c>
      <c r="DC10" s="29">
        <v>11363</v>
      </c>
      <c r="DD10" s="29">
        <v>10683</v>
      </c>
      <c r="DE10" s="72">
        <v>10454</v>
      </c>
      <c r="DF10" s="72">
        <v>10953</v>
      </c>
      <c r="DG10" s="72">
        <v>14597</v>
      </c>
      <c r="DH10" s="72">
        <v>11908</v>
      </c>
      <c r="DI10" s="72">
        <v>12010</v>
      </c>
      <c r="DJ10" s="72">
        <v>13037</v>
      </c>
      <c r="DK10" s="72">
        <v>11919</v>
      </c>
      <c r="DL10" s="58"/>
      <c r="DM10" s="58"/>
      <c r="DN10" s="58"/>
      <c r="DO10" s="58"/>
    </row>
    <row r="11" spans="1:119" x14ac:dyDescent="0.25">
      <c r="B11" s="4" t="s">
        <v>42</v>
      </c>
      <c r="C11" s="35">
        <f>SUM(C12:C13)</f>
        <v>35765</v>
      </c>
      <c r="D11" s="35">
        <f t="shared" ref="D11:N11" si="15">SUM(D12:D13)</f>
        <v>30783</v>
      </c>
      <c r="E11" s="35">
        <f t="shared" si="15"/>
        <v>32631</v>
      </c>
      <c r="F11" s="35">
        <f t="shared" si="15"/>
        <v>32523</v>
      </c>
      <c r="G11" s="35">
        <f t="shared" si="15"/>
        <v>35934</v>
      </c>
      <c r="H11" s="35">
        <f t="shared" si="15"/>
        <v>36881</v>
      </c>
      <c r="I11" s="35">
        <f t="shared" si="15"/>
        <v>39971</v>
      </c>
      <c r="J11" s="35">
        <f t="shared" si="15"/>
        <v>41733</v>
      </c>
      <c r="K11" s="35">
        <f t="shared" si="15"/>
        <v>38889</v>
      </c>
      <c r="L11" s="35">
        <f t="shared" si="15"/>
        <v>42010</v>
      </c>
      <c r="M11" s="35">
        <f t="shared" si="15"/>
        <v>43164</v>
      </c>
      <c r="N11" s="35">
        <f t="shared" si="15"/>
        <v>45545</v>
      </c>
      <c r="O11" s="46">
        <f t="shared" si="7"/>
        <v>455829</v>
      </c>
      <c r="P11" s="35">
        <f>SUM(P12:P13)</f>
        <v>43220</v>
      </c>
      <c r="Q11" s="35">
        <f t="shared" ref="Q11:AA11" si="16">SUM(Q12:Q13)</f>
        <v>35411</v>
      </c>
      <c r="R11" s="35">
        <f t="shared" si="16"/>
        <v>37036</v>
      </c>
      <c r="S11" s="35">
        <f t="shared" si="16"/>
        <v>35284</v>
      </c>
      <c r="T11" s="35">
        <f t="shared" si="16"/>
        <v>41014</v>
      </c>
      <c r="U11" s="35">
        <f t="shared" si="16"/>
        <v>41336</v>
      </c>
      <c r="V11" s="35">
        <f t="shared" si="16"/>
        <v>43835</v>
      </c>
      <c r="W11" s="35">
        <f t="shared" si="16"/>
        <v>46950</v>
      </c>
      <c r="X11" s="35">
        <f t="shared" si="16"/>
        <v>43900</v>
      </c>
      <c r="Y11" s="35">
        <f t="shared" si="16"/>
        <v>47706</v>
      </c>
      <c r="Z11" s="35">
        <f t="shared" si="16"/>
        <v>45508</v>
      </c>
      <c r="AA11" s="35">
        <f t="shared" si="16"/>
        <v>47847</v>
      </c>
      <c r="AB11" s="46">
        <f t="shared" si="8"/>
        <v>509047</v>
      </c>
      <c r="AC11" s="35">
        <f>SUM(AC12:AC13)</f>
        <v>44780</v>
      </c>
      <c r="AD11" s="35">
        <f t="shared" ref="AD11:AN11" si="17">SUM(AD12:AD13)</f>
        <v>39381</v>
      </c>
      <c r="AE11" s="35">
        <f t="shared" si="17"/>
        <v>42953</v>
      </c>
      <c r="AF11" s="35">
        <f t="shared" si="17"/>
        <v>41197</v>
      </c>
      <c r="AG11" s="35">
        <f t="shared" si="17"/>
        <v>43999</v>
      </c>
      <c r="AH11" s="35">
        <f t="shared" si="17"/>
        <v>45276</v>
      </c>
      <c r="AI11" s="35">
        <f t="shared" si="17"/>
        <v>46483</v>
      </c>
      <c r="AJ11" s="35">
        <f t="shared" si="17"/>
        <v>49971</v>
      </c>
      <c r="AK11" s="35">
        <f t="shared" si="17"/>
        <v>44780</v>
      </c>
      <c r="AL11" s="35">
        <f t="shared" si="17"/>
        <v>47390</v>
      </c>
      <c r="AM11" s="35">
        <f t="shared" si="17"/>
        <v>47471</v>
      </c>
      <c r="AN11" s="35">
        <f t="shared" si="17"/>
        <v>50152</v>
      </c>
      <c r="AO11" s="46">
        <f t="shared" si="9"/>
        <v>543833</v>
      </c>
      <c r="AP11" s="35">
        <f>SUM(AP12:AP13)</f>
        <v>46828</v>
      </c>
      <c r="AQ11" s="35">
        <f t="shared" ref="AQ11:BA11" si="18">SUM(AQ12:AQ13)</f>
        <v>39917</v>
      </c>
      <c r="AR11" s="35">
        <f t="shared" si="18"/>
        <v>40664</v>
      </c>
      <c r="AS11" s="35">
        <f t="shared" si="18"/>
        <v>38670</v>
      </c>
      <c r="AT11" s="35">
        <f t="shared" si="18"/>
        <v>44519</v>
      </c>
      <c r="AU11" s="35">
        <f t="shared" si="18"/>
        <v>45411</v>
      </c>
      <c r="AV11" s="35">
        <f t="shared" si="18"/>
        <v>48914</v>
      </c>
      <c r="AW11" s="35">
        <f t="shared" si="18"/>
        <v>52205</v>
      </c>
      <c r="AX11" s="35">
        <f t="shared" si="18"/>
        <v>47774</v>
      </c>
      <c r="AY11" s="35">
        <f t="shared" si="18"/>
        <v>51548</v>
      </c>
      <c r="AZ11" s="35">
        <f t="shared" si="18"/>
        <v>52218</v>
      </c>
      <c r="BA11" s="35">
        <f t="shared" si="18"/>
        <v>54009</v>
      </c>
      <c r="BB11" s="46">
        <f t="shared" si="10"/>
        <v>562677</v>
      </c>
      <c r="BC11" s="35">
        <f>SUM(BC12:BC13)</f>
        <v>52449</v>
      </c>
      <c r="BD11" s="35">
        <f t="shared" ref="BD11:BN11" si="19">SUM(BD12:BD13)</f>
        <v>45136</v>
      </c>
      <c r="BE11" s="35">
        <f t="shared" si="19"/>
        <v>46909</v>
      </c>
      <c r="BF11" s="35">
        <f t="shared" si="19"/>
        <v>45956</v>
      </c>
      <c r="BG11" s="35">
        <f t="shared" si="19"/>
        <v>48151</v>
      </c>
      <c r="BH11" s="35">
        <f t="shared" si="19"/>
        <v>49031</v>
      </c>
      <c r="BI11" s="35">
        <f t="shared" si="19"/>
        <v>53659</v>
      </c>
      <c r="BJ11" s="35">
        <f t="shared" si="19"/>
        <v>56731</v>
      </c>
      <c r="BK11" s="35">
        <f t="shared" si="19"/>
        <v>52450</v>
      </c>
      <c r="BL11" s="35">
        <f t="shared" si="19"/>
        <v>56006</v>
      </c>
      <c r="BM11" s="35">
        <f t="shared" si="19"/>
        <v>57835</v>
      </c>
      <c r="BN11" s="35">
        <f t="shared" si="19"/>
        <v>59276</v>
      </c>
      <c r="BO11" s="46">
        <f t="shared" si="11"/>
        <v>623589</v>
      </c>
      <c r="BP11" s="35">
        <f>SUM(BP12:BP13)</f>
        <v>56338</v>
      </c>
      <c r="BQ11" s="35">
        <f t="shared" ref="BQ11:CA11" si="20">SUM(BQ12:BQ13)</f>
        <v>49501</v>
      </c>
      <c r="BR11" s="35">
        <f t="shared" si="20"/>
        <v>49712</v>
      </c>
      <c r="BS11" s="35">
        <f t="shared" si="20"/>
        <v>48001</v>
      </c>
      <c r="BT11" s="35">
        <f t="shared" si="20"/>
        <v>52578</v>
      </c>
      <c r="BU11" s="35">
        <f t="shared" si="20"/>
        <v>50868</v>
      </c>
      <c r="BV11" s="35">
        <f t="shared" si="20"/>
        <v>55194</v>
      </c>
      <c r="BW11" s="35">
        <f t="shared" si="20"/>
        <v>60188</v>
      </c>
      <c r="BX11" s="35">
        <f t="shared" si="20"/>
        <v>55774</v>
      </c>
      <c r="BY11" s="35">
        <f t="shared" si="20"/>
        <v>60410</v>
      </c>
      <c r="BZ11" s="35">
        <f t="shared" si="20"/>
        <v>59010</v>
      </c>
      <c r="CA11" s="35">
        <f t="shared" si="20"/>
        <v>64757</v>
      </c>
      <c r="CB11" s="46">
        <f t="shared" si="12"/>
        <v>662331</v>
      </c>
      <c r="CC11" s="35">
        <v>62974</v>
      </c>
      <c r="CD11" s="35">
        <v>54792</v>
      </c>
      <c r="CE11" s="35">
        <v>56181</v>
      </c>
      <c r="CF11" s="35">
        <v>53108</v>
      </c>
      <c r="CG11" s="35">
        <v>58487</v>
      </c>
      <c r="CH11" s="35">
        <v>56611</v>
      </c>
      <c r="CI11" s="35">
        <v>63631</v>
      </c>
      <c r="CJ11" s="35">
        <v>68610</v>
      </c>
      <c r="CK11" s="35">
        <v>63777</v>
      </c>
      <c r="CL11" s="35">
        <v>69167</v>
      </c>
      <c r="CM11" s="35">
        <v>69475</v>
      </c>
      <c r="CN11" s="35">
        <v>73366</v>
      </c>
      <c r="CO11" s="46">
        <f t="shared" si="13"/>
        <v>750179</v>
      </c>
      <c r="CP11" s="35">
        <v>68976</v>
      </c>
      <c r="CQ11" s="35">
        <v>59347</v>
      </c>
      <c r="CR11" s="35">
        <v>59055</v>
      </c>
      <c r="CS11" s="35">
        <v>61243</v>
      </c>
      <c r="CT11" s="35">
        <v>65520</v>
      </c>
      <c r="CU11" s="35">
        <v>65562</v>
      </c>
      <c r="CV11" s="35">
        <v>72075</v>
      </c>
      <c r="CW11" s="35">
        <v>74808</v>
      </c>
      <c r="CX11" s="35">
        <v>48349</v>
      </c>
      <c r="CY11" s="35">
        <v>75214</v>
      </c>
      <c r="CZ11" s="35">
        <v>75775</v>
      </c>
      <c r="DA11" s="35">
        <v>79370</v>
      </c>
      <c r="DB11" s="46">
        <f t="shared" si="14"/>
        <v>805294</v>
      </c>
      <c r="DC11" s="35">
        <f>SUM(DC12:DC13)</f>
        <v>76910</v>
      </c>
      <c r="DD11" s="35">
        <v>61788</v>
      </c>
      <c r="DE11" s="59">
        <f t="shared" ref="DE11:DK11" si="21">SUM(DE12:DE13)</f>
        <v>53391</v>
      </c>
      <c r="DF11" s="59">
        <f t="shared" si="21"/>
        <v>56889</v>
      </c>
      <c r="DG11" s="59">
        <f t="shared" si="21"/>
        <v>54414</v>
      </c>
      <c r="DH11" s="59">
        <f t="shared" si="21"/>
        <v>69507</v>
      </c>
      <c r="DI11" s="59">
        <f t="shared" si="21"/>
        <v>76032</v>
      </c>
      <c r="DJ11" s="59">
        <f t="shared" si="21"/>
        <v>79347</v>
      </c>
      <c r="DK11" s="59">
        <f t="shared" si="21"/>
        <v>76536</v>
      </c>
      <c r="DL11" s="58"/>
      <c r="DM11" s="58"/>
      <c r="DN11" s="58"/>
      <c r="DO11" s="58"/>
    </row>
    <row r="12" spans="1:119" x14ac:dyDescent="0.25">
      <c r="B12" s="87" t="s">
        <v>2</v>
      </c>
      <c r="C12" s="29">
        <v>19004</v>
      </c>
      <c r="D12" s="29">
        <v>16297</v>
      </c>
      <c r="E12" s="29">
        <v>17171</v>
      </c>
      <c r="F12" s="29">
        <v>17784</v>
      </c>
      <c r="G12" s="29">
        <v>19860</v>
      </c>
      <c r="H12" s="29">
        <v>20100</v>
      </c>
      <c r="I12" s="29">
        <v>22373</v>
      </c>
      <c r="J12" s="29">
        <v>22821</v>
      </c>
      <c r="K12" s="29">
        <v>20461</v>
      </c>
      <c r="L12" s="29">
        <v>22514</v>
      </c>
      <c r="M12" s="29">
        <v>23091</v>
      </c>
      <c r="N12" s="29">
        <v>24546</v>
      </c>
      <c r="O12" s="46">
        <f t="shared" si="7"/>
        <v>246022</v>
      </c>
      <c r="P12" s="29">
        <v>23979</v>
      </c>
      <c r="Q12" s="29">
        <v>18258</v>
      </c>
      <c r="R12" s="29">
        <v>19473</v>
      </c>
      <c r="S12" s="29">
        <v>19069</v>
      </c>
      <c r="T12" s="29">
        <v>22484</v>
      </c>
      <c r="U12" s="29">
        <v>21758</v>
      </c>
      <c r="V12" s="29">
        <v>23413</v>
      </c>
      <c r="W12" s="29">
        <v>25652</v>
      </c>
      <c r="X12" s="29">
        <v>23285</v>
      </c>
      <c r="Y12" s="29">
        <v>25367</v>
      </c>
      <c r="Z12" s="29">
        <v>24447</v>
      </c>
      <c r="AA12" s="29">
        <v>26182</v>
      </c>
      <c r="AB12" s="46">
        <f t="shared" si="8"/>
        <v>273367</v>
      </c>
      <c r="AC12" s="29">
        <v>24800</v>
      </c>
      <c r="AD12" s="29">
        <v>21229</v>
      </c>
      <c r="AE12" s="29">
        <v>23259</v>
      </c>
      <c r="AF12" s="29">
        <v>23015</v>
      </c>
      <c r="AG12" s="29">
        <v>23422</v>
      </c>
      <c r="AH12" s="29">
        <v>24387</v>
      </c>
      <c r="AI12" s="29">
        <v>25841</v>
      </c>
      <c r="AJ12" s="29">
        <v>28137</v>
      </c>
      <c r="AK12" s="29">
        <v>24736</v>
      </c>
      <c r="AL12" s="29">
        <v>26311</v>
      </c>
      <c r="AM12" s="29">
        <v>26204</v>
      </c>
      <c r="AN12" s="29">
        <v>28354</v>
      </c>
      <c r="AO12" s="46">
        <f t="shared" si="9"/>
        <v>299695</v>
      </c>
      <c r="AP12" s="29">
        <v>27191</v>
      </c>
      <c r="AQ12" s="29">
        <v>22405</v>
      </c>
      <c r="AR12" s="29">
        <v>22900</v>
      </c>
      <c r="AS12" s="29">
        <v>22489</v>
      </c>
      <c r="AT12" s="29">
        <v>25702</v>
      </c>
      <c r="AU12" s="29">
        <v>26000</v>
      </c>
      <c r="AV12" s="29">
        <v>28180</v>
      </c>
      <c r="AW12" s="29">
        <v>30171</v>
      </c>
      <c r="AX12" s="29">
        <v>27072</v>
      </c>
      <c r="AY12" s="29">
        <v>29094</v>
      </c>
      <c r="AZ12" s="29">
        <v>29426</v>
      </c>
      <c r="BA12" s="29">
        <v>31207</v>
      </c>
      <c r="BB12" s="46">
        <f t="shared" si="10"/>
        <v>321837</v>
      </c>
      <c r="BC12" s="29">
        <v>30109</v>
      </c>
      <c r="BD12" s="29">
        <v>25285</v>
      </c>
      <c r="BE12" s="29">
        <v>26943</v>
      </c>
      <c r="BF12" s="29">
        <v>26209</v>
      </c>
      <c r="BG12" s="29">
        <v>28256</v>
      </c>
      <c r="BH12" s="29">
        <v>28879</v>
      </c>
      <c r="BI12" s="29">
        <v>31842</v>
      </c>
      <c r="BJ12" s="29">
        <v>33910</v>
      </c>
      <c r="BK12" s="29">
        <v>30449</v>
      </c>
      <c r="BL12" s="29">
        <v>32798</v>
      </c>
      <c r="BM12" s="29">
        <v>34282</v>
      </c>
      <c r="BN12" s="29">
        <v>35570</v>
      </c>
      <c r="BO12" s="46">
        <f t="shared" si="11"/>
        <v>364532</v>
      </c>
      <c r="BP12" s="29">
        <v>33423</v>
      </c>
      <c r="BQ12" s="29">
        <v>28459</v>
      </c>
      <c r="BR12" s="29">
        <v>29988</v>
      </c>
      <c r="BS12" s="29">
        <v>29613</v>
      </c>
      <c r="BT12" s="29">
        <v>31877</v>
      </c>
      <c r="BU12" s="29">
        <v>30342</v>
      </c>
      <c r="BV12" s="29">
        <v>33757</v>
      </c>
      <c r="BW12" s="29">
        <v>36560</v>
      </c>
      <c r="BX12" s="29">
        <v>33165</v>
      </c>
      <c r="BY12" s="29">
        <v>35909</v>
      </c>
      <c r="BZ12" s="29">
        <v>35755</v>
      </c>
      <c r="CA12" s="29">
        <v>40173</v>
      </c>
      <c r="CB12" s="46">
        <f t="shared" si="12"/>
        <v>399021</v>
      </c>
      <c r="CC12" s="29">
        <v>39226</v>
      </c>
      <c r="CD12" s="29">
        <v>33274</v>
      </c>
      <c r="CE12" s="29">
        <v>35259</v>
      </c>
      <c r="CF12" s="29">
        <v>34118</v>
      </c>
      <c r="CG12" s="36">
        <v>37622</v>
      </c>
      <c r="CH12" s="36">
        <v>35968</v>
      </c>
      <c r="CI12" s="36">
        <v>40875</v>
      </c>
      <c r="CJ12" s="36">
        <v>43150</v>
      </c>
      <c r="CK12" s="36">
        <v>38628</v>
      </c>
      <c r="CL12" s="36">
        <v>41620</v>
      </c>
      <c r="CM12" s="29">
        <v>42418</v>
      </c>
      <c r="CN12" s="29">
        <v>45860</v>
      </c>
      <c r="CO12" s="46">
        <f t="shared" si="13"/>
        <v>468018</v>
      </c>
      <c r="CP12" s="29">
        <v>43043</v>
      </c>
      <c r="CQ12" s="29">
        <v>36928</v>
      </c>
      <c r="CR12" s="29">
        <v>37674</v>
      </c>
      <c r="CS12" s="29">
        <v>38745</v>
      </c>
      <c r="CT12" s="36">
        <v>42429</v>
      </c>
      <c r="CU12" s="36">
        <v>42591</v>
      </c>
      <c r="CV12" s="36">
        <v>47627</v>
      </c>
      <c r="CW12" s="36">
        <v>48263</v>
      </c>
      <c r="CX12" s="36">
        <v>27585</v>
      </c>
      <c r="CY12" s="36">
        <v>47551</v>
      </c>
      <c r="CZ12" s="29">
        <v>47390</v>
      </c>
      <c r="DA12" s="29">
        <v>51275</v>
      </c>
      <c r="DB12" s="46">
        <f t="shared" si="14"/>
        <v>511101</v>
      </c>
      <c r="DC12" s="29">
        <v>48801</v>
      </c>
      <c r="DD12" s="29">
        <v>37436</v>
      </c>
      <c r="DE12" s="72">
        <v>32110</v>
      </c>
      <c r="DF12" s="72">
        <v>35230</v>
      </c>
      <c r="DG12" s="72">
        <v>33590</v>
      </c>
      <c r="DH12" s="72">
        <v>44470</v>
      </c>
      <c r="DI12" s="72">
        <v>49588</v>
      </c>
      <c r="DJ12" s="72">
        <v>51430</v>
      </c>
      <c r="DK12" s="72">
        <v>48291</v>
      </c>
      <c r="DL12" s="58"/>
      <c r="DM12" s="58"/>
      <c r="DN12" s="58"/>
      <c r="DO12" s="58"/>
    </row>
    <row r="13" spans="1:119" x14ac:dyDescent="0.25">
      <c r="B13" s="87" t="s">
        <v>3</v>
      </c>
      <c r="C13" s="29">
        <v>16761</v>
      </c>
      <c r="D13" s="29">
        <v>14486</v>
      </c>
      <c r="E13" s="29">
        <v>15460</v>
      </c>
      <c r="F13" s="29">
        <v>14739</v>
      </c>
      <c r="G13" s="29">
        <v>16074</v>
      </c>
      <c r="H13" s="29">
        <v>16781</v>
      </c>
      <c r="I13" s="29">
        <v>17598</v>
      </c>
      <c r="J13" s="29">
        <v>18912</v>
      </c>
      <c r="K13" s="29">
        <v>18428</v>
      </c>
      <c r="L13" s="29">
        <v>19496</v>
      </c>
      <c r="M13" s="29">
        <v>20073</v>
      </c>
      <c r="N13" s="29">
        <v>20999</v>
      </c>
      <c r="O13" s="46">
        <f t="shared" si="7"/>
        <v>209807</v>
      </c>
      <c r="P13" s="29">
        <v>19241</v>
      </c>
      <c r="Q13" s="29">
        <v>17153</v>
      </c>
      <c r="R13" s="29">
        <v>17563</v>
      </c>
      <c r="S13" s="29">
        <v>16215</v>
      </c>
      <c r="T13" s="29">
        <v>18530</v>
      </c>
      <c r="U13" s="29">
        <v>19578</v>
      </c>
      <c r="V13" s="29">
        <v>20422</v>
      </c>
      <c r="W13" s="29">
        <v>21298</v>
      </c>
      <c r="X13" s="29">
        <v>20615</v>
      </c>
      <c r="Y13" s="29">
        <v>22339</v>
      </c>
      <c r="Z13" s="29">
        <v>21061</v>
      </c>
      <c r="AA13" s="29">
        <v>21665</v>
      </c>
      <c r="AB13" s="46">
        <f t="shared" si="8"/>
        <v>235680</v>
      </c>
      <c r="AC13" s="29">
        <v>19980</v>
      </c>
      <c r="AD13" s="29">
        <v>18152</v>
      </c>
      <c r="AE13" s="29">
        <v>19694</v>
      </c>
      <c r="AF13" s="29">
        <v>18182</v>
      </c>
      <c r="AG13" s="29">
        <v>20577</v>
      </c>
      <c r="AH13" s="29">
        <v>20889</v>
      </c>
      <c r="AI13" s="29">
        <v>20642</v>
      </c>
      <c r="AJ13" s="29">
        <v>21834</v>
      </c>
      <c r="AK13" s="29">
        <v>20044</v>
      </c>
      <c r="AL13" s="29">
        <v>21079</v>
      </c>
      <c r="AM13" s="29">
        <v>21267</v>
      </c>
      <c r="AN13" s="29">
        <v>21798</v>
      </c>
      <c r="AO13" s="46">
        <f t="shared" si="9"/>
        <v>244138</v>
      </c>
      <c r="AP13" s="29">
        <v>19637</v>
      </c>
      <c r="AQ13" s="29">
        <v>17512</v>
      </c>
      <c r="AR13" s="29">
        <v>17764</v>
      </c>
      <c r="AS13" s="29">
        <v>16181</v>
      </c>
      <c r="AT13" s="29">
        <v>18817</v>
      </c>
      <c r="AU13" s="29">
        <v>19411</v>
      </c>
      <c r="AV13" s="29">
        <v>20734</v>
      </c>
      <c r="AW13" s="29">
        <v>22034</v>
      </c>
      <c r="AX13" s="29">
        <v>20702</v>
      </c>
      <c r="AY13" s="29">
        <v>22454</v>
      </c>
      <c r="AZ13" s="29">
        <v>22792</v>
      </c>
      <c r="BA13" s="29">
        <v>22802</v>
      </c>
      <c r="BB13" s="46">
        <f t="shared" si="10"/>
        <v>240840</v>
      </c>
      <c r="BC13" s="29">
        <v>22340</v>
      </c>
      <c r="BD13" s="29">
        <v>19851</v>
      </c>
      <c r="BE13" s="29">
        <v>19966</v>
      </c>
      <c r="BF13" s="29">
        <v>19747</v>
      </c>
      <c r="BG13" s="29">
        <v>19895</v>
      </c>
      <c r="BH13" s="29">
        <v>20152</v>
      </c>
      <c r="BI13" s="29">
        <v>21817</v>
      </c>
      <c r="BJ13" s="29">
        <v>22821</v>
      </c>
      <c r="BK13" s="29">
        <v>22001</v>
      </c>
      <c r="BL13" s="29">
        <v>23208</v>
      </c>
      <c r="BM13" s="29">
        <v>23553</v>
      </c>
      <c r="BN13" s="29">
        <v>23706</v>
      </c>
      <c r="BO13" s="46">
        <f t="shared" si="11"/>
        <v>259057</v>
      </c>
      <c r="BP13" s="29">
        <v>22915</v>
      </c>
      <c r="BQ13" s="29">
        <v>21042</v>
      </c>
      <c r="BR13" s="29">
        <v>19724</v>
      </c>
      <c r="BS13" s="29">
        <v>18388</v>
      </c>
      <c r="BT13" s="29">
        <v>20701</v>
      </c>
      <c r="BU13" s="29">
        <v>20526</v>
      </c>
      <c r="BV13" s="29">
        <v>21437</v>
      </c>
      <c r="BW13" s="29">
        <v>23628</v>
      </c>
      <c r="BX13" s="29">
        <v>22609</v>
      </c>
      <c r="BY13" s="29">
        <v>24501</v>
      </c>
      <c r="BZ13" s="29">
        <v>23255</v>
      </c>
      <c r="CA13" s="29">
        <v>24584</v>
      </c>
      <c r="CB13" s="46">
        <f t="shared" si="12"/>
        <v>263310</v>
      </c>
      <c r="CC13" s="29">
        <v>23748</v>
      </c>
      <c r="CD13" s="29">
        <v>21518</v>
      </c>
      <c r="CE13" s="29">
        <v>20922</v>
      </c>
      <c r="CF13" s="29">
        <v>18990</v>
      </c>
      <c r="CG13" s="36">
        <v>20865</v>
      </c>
      <c r="CH13" s="36">
        <v>20643</v>
      </c>
      <c r="CI13" s="36">
        <v>22756</v>
      </c>
      <c r="CJ13" s="36">
        <v>25460</v>
      </c>
      <c r="CK13" s="36">
        <v>25149</v>
      </c>
      <c r="CL13" s="36">
        <v>27547</v>
      </c>
      <c r="CM13" s="29">
        <v>27057</v>
      </c>
      <c r="CN13" s="29">
        <v>27506</v>
      </c>
      <c r="CO13" s="46">
        <f t="shared" si="13"/>
        <v>282161</v>
      </c>
      <c r="CP13" s="29">
        <v>25933</v>
      </c>
      <c r="CQ13" s="29">
        <v>22419</v>
      </c>
      <c r="CR13" s="29">
        <v>21381</v>
      </c>
      <c r="CS13" s="29">
        <v>22498</v>
      </c>
      <c r="CT13" s="36">
        <v>23091</v>
      </c>
      <c r="CU13" s="36">
        <v>22971</v>
      </c>
      <c r="CV13" s="36">
        <v>24448</v>
      </c>
      <c r="CW13" s="36">
        <v>26545</v>
      </c>
      <c r="CX13" s="36">
        <v>20764</v>
      </c>
      <c r="CY13" s="36">
        <v>27663</v>
      </c>
      <c r="CZ13" s="29">
        <v>28385</v>
      </c>
      <c r="DA13" s="29">
        <v>28095</v>
      </c>
      <c r="DB13" s="46">
        <f t="shared" si="14"/>
        <v>294193</v>
      </c>
      <c r="DC13" s="29">
        <v>28109</v>
      </c>
      <c r="DD13" s="29">
        <v>24352</v>
      </c>
      <c r="DE13" s="72">
        <v>21281</v>
      </c>
      <c r="DF13" s="72">
        <v>21659</v>
      </c>
      <c r="DG13" s="72">
        <v>20824</v>
      </c>
      <c r="DH13" s="72">
        <v>25037</v>
      </c>
      <c r="DI13" s="72">
        <v>26444</v>
      </c>
      <c r="DJ13" s="72">
        <v>27917</v>
      </c>
      <c r="DK13" s="72">
        <v>28245</v>
      </c>
      <c r="DL13" s="58"/>
      <c r="DM13" s="58"/>
      <c r="DN13" s="58"/>
      <c r="DO13" s="58"/>
    </row>
    <row r="14" spans="1:119" x14ac:dyDescent="0.25">
      <c r="B14" s="4" t="s">
        <v>43</v>
      </c>
      <c r="C14" s="35">
        <f>SUM(C15:C16)</f>
        <v>29993</v>
      </c>
      <c r="D14" s="35">
        <f t="shared" ref="D14:N14" si="22">SUM(D15:D16)</f>
        <v>28450</v>
      </c>
      <c r="E14" s="35">
        <f t="shared" si="22"/>
        <v>28219</v>
      </c>
      <c r="F14" s="35">
        <f t="shared" si="22"/>
        <v>27483</v>
      </c>
      <c r="G14" s="35">
        <f t="shared" si="22"/>
        <v>29128</v>
      </c>
      <c r="H14" s="35">
        <f t="shared" si="22"/>
        <v>31532</v>
      </c>
      <c r="I14" s="35">
        <f t="shared" si="22"/>
        <v>34100</v>
      </c>
      <c r="J14" s="35">
        <f t="shared" si="22"/>
        <v>34101</v>
      </c>
      <c r="K14" s="35">
        <f t="shared" si="22"/>
        <v>31342</v>
      </c>
      <c r="L14" s="35">
        <f t="shared" si="22"/>
        <v>32200</v>
      </c>
      <c r="M14" s="35">
        <f t="shared" si="22"/>
        <v>31830</v>
      </c>
      <c r="N14" s="35">
        <f t="shared" si="22"/>
        <v>32942</v>
      </c>
      <c r="O14" s="46">
        <f t="shared" si="7"/>
        <v>371320</v>
      </c>
      <c r="P14" s="35">
        <f>SUM(P15:P16)</f>
        <v>32608</v>
      </c>
      <c r="Q14" s="35">
        <f t="shared" ref="Q14:AA14" si="23">SUM(Q15:Q16)</f>
        <v>30187</v>
      </c>
      <c r="R14" s="35">
        <f t="shared" si="23"/>
        <v>34599</v>
      </c>
      <c r="S14" s="35">
        <f t="shared" si="23"/>
        <v>34497</v>
      </c>
      <c r="T14" s="35">
        <f t="shared" si="23"/>
        <v>37429</v>
      </c>
      <c r="U14" s="35">
        <f t="shared" si="23"/>
        <v>37840</v>
      </c>
      <c r="V14" s="35">
        <f t="shared" si="23"/>
        <v>36887</v>
      </c>
      <c r="W14" s="35">
        <f t="shared" si="23"/>
        <v>38387</v>
      </c>
      <c r="X14" s="35">
        <f t="shared" si="23"/>
        <v>38260</v>
      </c>
      <c r="Y14" s="35">
        <f t="shared" si="23"/>
        <v>39764</v>
      </c>
      <c r="Z14" s="35">
        <f t="shared" si="23"/>
        <v>37894</v>
      </c>
      <c r="AA14" s="35">
        <f t="shared" si="23"/>
        <v>38775</v>
      </c>
      <c r="AB14" s="46">
        <f t="shared" si="8"/>
        <v>437127</v>
      </c>
      <c r="AC14" s="35">
        <f>SUM(AC15:AC16)</f>
        <v>37002</v>
      </c>
      <c r="AD14" s="35">
        <f t="shared" ref="AD14:AN14" si="24">SUM(AD15:AD16)</f>
        <v>34144</v>
      </c>
      <c r="AE14" s="35">
        <f t="shared" si="24"/>
        <v>37976</v>
      </c>
      <c r="AF14" s="35">
        <f t="shared" si="24"/>
        <v>38436</v>
      </c>
      <c r="AG14" s="35">
        <f t="shared" si="24"/>
        <v>39862</v>
      </c>
      <c r="AH14" s="35">
        <f t="shared" si="24"/>
        <v>41559</v>
      </c>
      <c r="AI14" s="35">
        <f t="shared" si="24"/>
        <v>43511</v>
      </c>
      <c r="AJ14" s="35">
        <f t="shared" si="24"/>
        <v>43851</v>
      </c>
      <c r="AK14" s="35">
        <f t="shared" si="24"/>
        <v>41036</v>
      </c>
      <c r="AL14" s="35">
        <f t="shared" si="24"/>
        <v>42626</v>
      </c>
      <c r="AM14" s="35">
        <f t="shared" si="24"/>
        <v>41178</v>
      </c>
      <c r="AN14" s="35">
        <f t="shared" si="24"/>
        <v>42034</v>
      </c>
      <c r="AO14" s="46">
        <f t="shared" si="9"/>
        <v>483215</v>
      </c>
      <c r="AP14" s="35">
        <f>SUM(AP15:AP16)</f>
        <v>40123</v>
      </c>
      <c r="AQ14" s="35">
        <f t="shared" ref="AQ14:BA14" si="25">SUM(AQ15:AQ16)</f>
        <v>37810</v>
      </c>
      <c r="AR14" s="35">
        <f t="shared" si="25"/>
        <v>40447</v>
      </c>
      <c r="AS14" s="35">
        <f t="shared" si="25"/>
        <v>38196</v>
      </c>
      <c r="AT14" s="35">
        <f t="shared" si="25"/>
        <v>41208</v>
      </c>
      <c r="AU14" s="35">
        <f t="shared" si="25"/>
        <v>41312</v>
      </c>
      <c r="AV14" s="35">
        <f t="shared" si="25"/>
        <v>43902</v>
      </c>
      <c r="AW14" s="35">
        <f t="shared" si="25"/>
        <v>44554</v>
      </c>
      <c r="AX14" s="35">
        <f t="shared" si="25"/>
        <v>41179</v>
      </c>
      <c r="AY14" s="35">
        <f t="shared" si="25"/>
        <v>40715</v>
      </c>
      <c r="AZ14" s="35">
        <f t="shared" si="25"/>
        <v>39460</v>
      </c>
      <c r="BA14" s="35">
        <f t="shared" si="25"/>
        <v>41550</v>
      </c>
      <c r="BB14" s="46">
        <f t="shared" si="10"/>
        <v>490456</v>
      </c>
      <c r="BC14" s="35">
        <f>SUM(BC15:BC16)</f>
        <v>39215</v>
      </c>
      <c r="BD14" s="35">
        <f t="shared" ref="BD14:BN14" si="26">SUM(BD15:BD16)</f>
        <v>37051</v>
      </c>
      <c r="BE14" s="35">
        <f t="shared" si="26"/>
        <v>39838</v>
      </c>
      <c r="BF14" s="35">
        <f t="shared" si="26"/>
        <v>36995</v>
      </c>
      <c r="BG14" s="35">
        <f t="shared" si="26"/>
        <v>39663</v>
      </c>
      <c r="BH14" s="35">
        <f t="shared" si="26"/>
        <v>40150</v>
      </c>
      <c r="BI14" s="35">
        <f t="shared" si="26"/>
        <v>42729</v>
      </c>
      <c r="BJ14" s="35">
        <f t="shared" si="26"/>
        <v>43533</v>
      </c>
      <c r="BK14" s="35">
        <f t="shared" si="26"/>
        <v>39327</v>
      </c>
      <c r="BL14" s="35">
        <f t="shared" si="26"/>
        <v>41316</v>
      </c>
      <c r="BM14" s="35">
        <f t="shared" si="26"/>
        <v>39283</v>
      </c>
      <c r="BN14" s="35">
        <f t="shared" si="26"/>
        <v>42208</v>
      </c>
      <c r="BO14" s="46">
        <f t="shared" si="11"/>
        <v>481308</v>
      </c>
      <c r="BP14" s="35">
        <f>SUM(BP15:BP16)</f>
        <v>39872</v>
      </c>
      <c r="BQ14" s="35">
        <f t="shared" ref="BQ14:CA14" si="27">SUM(BQ15:BQ16)</f>
        <v>37392</v>
      </c>
      <c r="BR14" s="35">
        <f t="shared" si="27"/>
        <v>40467</v>
      </c>
      <c r="BS14" s="35">
        <f t="shared" si="27"/>
        <v>38400</v>
      </c>
      <c r="BT14" s="35">
        <f t="shared" si="27"/>
        <v>42083</v>
      </c>
      <c r="BU14" s="35">
        <f t="shared" si="27"/>
        <v>41021</v>
      </c>
      <c r="BV14" s="35">
        <f t="shared" si="27"/>
        <v>43895</v>
      </c>
      <c r="BW14" s="35">
        <f t="shared" si="27"/>
        <v>45100</v>
      </c>
      <c r="BX14" s="35">
        <f t="shared" si="27"/>
        <v>41895</v>
      </c>
      <c r="BY14" s="35">
        <f t="shared" si="27"/>
        <v>44509</v>
      </c>
      <c r="BZ14" s="35">
        <f t="shared" si="27"/>
        <v>43090</v>
      </c>
      <c r="CA14" s="35">
        <f t="shared" si="27"/>
        <v>47155</v>
      </c>
      <c r="CB14" s="46">
        <f t="shared" si="12"/>
        <v>504879</v>
      </c>
      <c r="CC14" s="35">
        <v>44418</v>
      </c>
      <c r="CD14" s="35">
        <v>39239</v>
      </c>
      <c r="CE14" s="35">
        <v>44490</v>
      </c>
      <c r="CF14" s="35">
        <v>41950</v>
      </c>
      <c r="CG14" s="35">
        <v>45400</v>
      </c>
      <c r="CH14" s="35">
        <v>44088</v>
      </c>
      <c r="CI14" s="35">
        <v>50093</v>
      </c>
      <c r="CJ14" s="35">
        <v>51335</v>
      </c>
      <c r="CK14" s="35">
        <v>48344</v>
      </c>
      <c r="CL14" s="35">
        <v>50720</v>
      </c>
      <c r="CM14" s="35">
        <v>47799</v>
      </c>
      <c r="CN14" s="35">
        <v>53391</v>
      </c>
      <c r="CO14" s="46">
        <f t="shared" si="13"/>
        <v>561267</v>
      </c>
      <c r="CP14" s="35">
        <v>52254</v>
      </c>
      <c r="CQ14" s="35">
        <v>49389</v>
      </c>
      <c r="CR14" s="35">
        <v>50637</v>
      </c>
      <c r="CS14" s="35">
        <v>49340</v>
      </c>
      <c r="CT14" s="35">
        <v>53487</v>
      </c>
      <c r="CU14" s="35">
        <v>53549</v>
      </c>
      <c r="CV14" s="35">
        <v>57412</v>
      </c>
      <c r="CW14" s="35">
        <v>55876</v>
      </c>
      <c r="CX14" s="35">
        <v>52816</v>
      </c>
      <c r="CY14" s="35">
        <v>53120</v>
      </c>
      <c r="CZ14" s="35">
        <v>50113</v>
      </c>
      <c r="DA14" s="35">
        <v>57086</v>
      </c>
      <c r="DB14" s="46">
        <f t="shared" si="14"/>
        <v>635079</v>
      </c>
      <c r="DC14" s="35">
        <f>SUM(DC15:DC16)</f>
        <v>54259</v>
      </c>
      <c r="DD14" s="35">
        <v>48548</v>
      </c>
      <c r="DE14" s="59">
        <f t="shared" ref="DE14:DK14" si="28">SUM(DE15:DE16)</f>
        <v>51120</v>
      </c>
      <c r="DF14" s="59">
        <f t="shared" si="28"/>
        <v>50890</v>
      </c>
      <c r="DG14" s="59">
        <f t="shared" si="28"/>
        <v>48537</v>
      </c>
      <c r="DH14" s="59">
        <f t="shared" si="28"/>
        <v>54500</v>
      </c>
      <c r="DI14" s="59">
        <f t="shared" si="28"/>
        <v>58879</v>
      </c>
      <c r="DJ14" s="59">
        <f t="shared" si="28"/>
        <v>50093</v>
      </c>
      <c r="DK14" s="59">
        <f t="shared" si="28"/>
        <v>37252</v>
      </c>
      <c r="DL14" s="58"/>
      <c r="DM14" s="58"/>
      <c r="DN14" s="58"/>
      <c r="DO14" s="58"/>
    </row>
    <row r="15" spans="1:119" x14ac:dyDescent="0.25">
      <c r="B15" s="87" t="s">
        <v>2</v>
      </c>
      <c r="C15" s="29">
        <v>20596</v>
      </c>
      <c r="D15" s="29">
        <v>19110</v>
      </c>
      <c r="E15" s="29">
        <v>18672</v>
      </c>
      <c r="F15" s="29">
        <v>18858</v>
      </c>
      <c r="G15" s="29">
        <v>20939</v>
      </c>
      <c r="H15" s="29">
        <v>22174</v>
      </c>
      <c r="I15" s="29">
        <v>23609</v>
      </c>
      <c r="J15" s="29">
        <v>23684</v>
      </c>
      <c r="K15" s="29">
        <v>21664</v>
      </c>
      <c r="L15" s="29">
        <v>22002</v>
      </c>
      <c r="M15" s="29">
        <v>21755</v>
      </c>
      <c r="N15" s="29">
        <v>22646</v>
      </c>
      <c r="O15" s="46">
        <f t="shared" si="7"/>
        <v>255709</v>
      </c>
      <c r="P15" s="29">
        <v>22031</v>
      </c>
      <c r="Q15" s="29">
        <v>20580</v>
      </c>
      <c r="R15" s="29">
        <v>23541</v>
      </c>
      <c r="S15" s="29">
        <v>24333</v>
      </c>
      <c r="T15" s="29">
        <v>27257</v>
      </c>
      <c r="U15" s="29">
        <v>27497</v>
      </c>
      <c r="V15" s="29">
        <v>26674</v>
      </c>
      <c r="W15" s="29">
        <v>27450</v>
      </c>
      <c r="X15" s="29">
        <v>27236</v>
      </c>
      <c r="Y15" s="29">
        <v>28793</v>
      </c>
      <c r="Z15" s="29">
        <v>26989</v>
      </c>
      <c r="AA15" s="29">
        <v>28300</v>
      </c>
      <c r="AB15" s="46">
        <f t="shared" si="8"/>
        <v>310681</v>
      </c>
      <c r="AC15" s="29">
        <v>26870</v>
      </c>
      <c r="AD15" s="29">
        <v>24327</v>
      </c>
      <c r="AE15" s="29">
        <v>27244</v>
      </c>
      <c r="AF15" s="29">
        <v>28128</v>
      </c>
      <c r="AG15" s="29">
        <v>29002</v>
      </c>
      <c r="AH15" s="29">
        <v>31198</v>
      </c>
      <c r="AI15" s="29">
        <v>32666</v>
      </c>
      <c r="AJ15" s="29">
        <v>32141</v>
      </c>
      <c r="AK15" s="29">
        <v>29610</v>
      </c>
      <c r="AL15" s="29">
        <v>30801</v>
      </c>
      <c r="AM15" s="29">
        <v>29128</v>
      </c>
      <c r="AN15" s="29">
        <v>30886</v>
      </c>
      <c r="AO15" s="46">
        <f t="shared" si="9"/>
        <v>352001</v>
      </c>
      <c r="AP15" s="29">
        <v>29569</v>
      </c>
      <c r="AQ15" s="29">
        <v>27572</v>
      </c>
      <c r="AR15" s="29">
        <v>29345</v>
      </c>
      <c r="AS15" s="29">
        <v>28073</v>
      </c>
      <c r="AT15" s="29">
        <v>30035</v>
      </c>
      <c r="AU15" s="29">
        <v>30461</v>
      </c>
      <c r="AV15" s="29">
        <v>32665</v>
      </c>
      <c r="AW15" s="29">
        <v>33099</v>
      </c>
      <c r="AX15" s="29">
        <v>30486</v>
      </c>
      <c r="AY15" s="29">
        <v>29748</v>
      </c>
      <c r="AZ15" s="29">
        <v>28444</v>
      </c>
      <c r="BA15" s="29">
        <v>30594</v>
      </c>
      <c r="BB15" s="46">
        <f t="shared" si="10"/>
        <v>360091</v>
      </c>
      <c r="BC15" s="29">
        <v>28719</v>
      </c>
      <c r="BD15" s="29">
        <v>26763</v>
      </c>
      <c r="BE15" s="29">
        <v>28804</v>
      </c>
      <c r="BF15" s="29">
        <v>26706</v>
      </c>
      <c r="BG15" s="29">
        <v>28982</v>
      </c>
      <c r="BH15" s="29">
        <v>29812</v>
      </c>
      <c r="BI15" s="29">
        <v>31591</v>
      </c>
      <c r="BJ15" s="29">
        <v>31808</v>
      </c>
      <c r="BK15" s="29">
        <v>28386</v>
      </c>
      <c r="BL15" s="29">
        <v>29965</v>
      </c>
      <c r="BM15" s="29">
        <v>28224</v>
      </c>
      <c r="BN15" s="29">
        <v>31039</v>
      </c>
      <c r="BO15" s="46">
        <f t="shared" si="11"/>
        <v>350799</v>
      </c>
      <c r="BP15" s="29">
        <v>29269</v>
      </c>
      <c r="BQ15" s="29">
        <v>26789</v>
      </c>
      <c r="BR15" s="29">
        <v>29218</v>
      </c>
      <c r="BS15" s="29">
        <v>28049</v>
      </c>
      <c r="BT15" s="29">
        <v>30578</v>
      </c>
      <c r="BU15" s="29">
        <v>30053</v>
      </c>
      <c r="BV15" s="29">
        <v>32592</v>
      </c>
      <c r="BW15" s="29">
        <v>33275</v>
      </c>
      <c r="BX15" s="29">
        <v>30541</v>
      </c>
      <c r="BY15" s="29">
        <v>32641</v>
      </c>
      <c r="BZ15" s="29">
        <v>31787</v>
      </c>
      <c r="CA15" s="29">
        <v>35534</v>
      </c>
      <c r="CB15" s="46">
        <f t="shared" si="12"/>
        <v>370326</v>
      </c>
      <c r="CC15" s="29">
        <v>32771</v>
      </c>
      <c r="CD15" s="29">
        <v>29057</v>
      </c>
      <c r="CE15" s="29">
        <v>32712</v>
      </c>
      <c r="CF15" s="29">
        <v>31409</v>
      </c>
      <c r="CG15" s="36">
        <v>34311</v>
      </c>
      <c r="CH15" s="36">
        <v>33180</v>
      </c>
      <c r="CI15" s="36">
        <v>37820</v>
      </c>
      <c r="CJ15" s="36">
        <v>38215</v>
      </c>
      <c r="CK15" s="36">
        <v>35347</v>
      </c>
      <c r="CL15" s="36">
        <v>37614</v>
      </c>
      <c r="CM15" s="29">
        <v>35378</v>
      </c>
      <c r="CN15" s="29">
        <v>40710</v>
      </c>
      <c r="CO15" s="46">
        <f t="shared" si="13"/>
        <v>418524</v>
      </c>
      <c r="CP15" s="29">
        <v>39130</v>
      </c>
      <c r="CQ15" s="29">
        <v>36812</v>
      </c>
      <c r="CR15" s="29">
        <v>37693</v>
      </c>
      <c r="CS15" s="29">
        <v>36874</v>
      </c>
      <c r="CT15" s="36">
        <v>40005</v>
      </c>
      <c r="CU15" s="36">
        <v>40287</v>
      </c>
      <c r="CV15" s="36">
        <v>43942</v>
      </c>
      <c r="CW15" s="36">
        <v>41976</v>
      </c>
      <c r="CX15" s="36">
        <v>39577</v>
      </c>
      <c r="CY15" s="36">
        <v>40228</v>
      </c>
      <c r="CZ15" s="29">
        <v>37272</v>
      </c>
      <c r="DA15" s="29">
        <v>43745</v>
      </c>
      <c r="DB15" s="46">
        <f t="shared" si="14"/>
        <v>477541</v>
      </c>
      <c r="DC15" s="29">
        <v>40957</v>
      </c>
      <c r="DD15" s="29">
        <v>36164</v>
      </c>
      <c r="DE15" s="72">
        <v>38790</v>
      </c>
      <c r="DF15" s="72">
        <v>38422</v>
      </c>
      <c r="DG15" s="72">
        <v>32574</v>
      </c>
      <c r="DH15" s="72">
        <v>40882</v>
      </c>
      <c r="DI15" s="72">
        <v>45026</v>
      </c>
      <c r="DJ15" s="72">
        <v>35594</v>
      </c>
      <c r="DK15" s="72">
        <v>24619</v>
      </c>
      <c r="DL15" s="58"/>
      <c r="DM15" s="58"/>
      <c r="DN15" s="58"/>
      <c r="DO15" s="58"/>
    </row>
    <row r="16" spans="1:119" x14ac:dyDescent="0.25">
      <c r="B16" s="87" t="s">
        <v>3</v>
      </c>
      <c r="C16" s="29">
        <v>9397</v>
      </c>
      <c r="D16" s="29">
        <v>9340</v>
      </c>
      <c r="E16" s="29">
        <v>9547</v>
      </c>
      <c r="F16" s="29">
        <v>8625</v>
      </c>
      <c r="G16" s="29">
        <v>8189</v>
      </c>
      <c r="H16" s="29">
        <v>9358</v>
      </c>
      <c r="I16" s="29">
        <v>10491</v>
      </c>
      <c r="J16" s="29">
        <v>10417</v>
      </c>
      <c r="K16" s="29">
        <v>9678</v>
      </c>
      <c r="L16" s="29">
        <v>10198</v>
      </c>
      <c r="M16" s="29">
        <v>10075</v>
      </c>
      <c r="N16" s="29">
        <v>10296</v>
      </c>
      <c r="O16" s="46">
        <f t="shared" si="7"/>
        <v>115611</v>
      </c>
      <c r="P16" s="29">
        <v>10577</v>
      </c>
      <c r="Q16" s="29">
        <v>9607</v>
      </c>
      <c r="R16" s="29">
        <v>11058</v>
      </c>
      <c r="S16" s="29">
        <v>10164</v>
      </c>
      <c r="T16" s="29">
        <v>10172</v>
      </c>
      <c r="U16" s="29">
        <v>10343</v>
      </c>
      <c r="V16" s="29">
        <v>10213</v>
      </c>
      <c r="W16" s="29">
        <v>10937</v>
      </c>
      <c r="X16" s="29">
        <v>11024</v>
      </c>
      <c r="Y16" s="29">
        <v>10971</v>
      </c>
      <c r="Z16" s="29">
        <v>10905</v>
      </c>
      <c r="AA16" s="29">
        <v>10475</v>
      </c>
      <c r="AB16" s="46">
        <f t="shared" si="8"/>
        <v>126446</v>
      </c>
      <c r="AC16" s="29">
        <v>10132</v>
      </c>
      <c r="AD16" s="29">
        <v>9817</v>
      </c>
      <c r="AE16" s="29">
        <v>10732</v>
      </c>
      <c r="AF16" s="29">
        <v>10308</v>
      </c>
      <c r="AG16" s="29">
        <v>10860</v>
      </c>
      <c r="AH16" s="29">
        <v>10361</v>
      </c>
      <c r="AI16" s="29">
        <v>10845</v>
      </c>
      <c r="AJ16" s="29">
        <v>11710</v>
      </c>
      <c r="AK16" s="29">
        <v>11426</v>
      </c>
      <c r="AL16" s="29">
        <v>11825</v>
      </c>
      <c r="AM16" s="29">
        <v>12050</v>
      </c>
      <c r="AN16" s="29">
        <v>11148</v>
      </c>
      <c r="AO16" s="46">
        <f t="shared" si="9"/>
        <v>131214</v>
      </c>
      <c r="AP16" s="29">
        <v>10554</v>
      </c>
      <c r="AQ16" s="29">
        <v>10238</v>
      </c>
      <c r="AR16" s="29">
        <v>11102</v>
      </c>
      <c r="AS16" s="29">
        <v>10123</v>
      </c>
      <c r="AT16" s="29">
        <v>11173</v>
      </c>
      <c r="AU16" s="29">
        <v>10851</v>
      </c>
      <c r="AV16" s="29">
        <v>11237</v>
      </c>
      <c r="AW16" s="29">
        <v>11455</v>
      </c>
      <c r="AX16" s="29">
        <v>10693</v>
      </c>
      <c r="AY16" s="29">
        <v>10967</v>
      </c>
      <c r="AZ16" s="29">
        <v>11016</v>
      </c>
      <c r="BA16" s="29">
        <v>10956</v>
      </c>
      <c r="BB16" s="46">
        <f t="shared" si="10"/>
        <v>130365</v>
      </c>
      <c r="BC16" s="29">
        <v>10496</v>
      </c>
      <c r="BD16" s="29">
        <v>10288</v>
      </c>
      <c r="BE16" s="29">
        <v>11034</v>
      </c>
      <c r="BF16" s="29">
        <v>10289</v>
      </c>
      <c r="BG16" s="29">
        <v>10681</v>
      </c>
      <c r="BH16" s="29">
        <v>10338</v>
      </c>
      <c r="BI16" s="29">
        <v>11138</v>
      </c>
      <c r="BJ16" s="29">
        <v>11725</v>
      </c>
      <c r="BK16" s="29">
        <v>10941</v>
      </c>
      <c r="BL16" s="29">
        <v>11351</v>
      </c>
      <c r="BM16" s="29">
        <v>11059</v>
      </c>
      <c r="BN16" s="29">
        <v>11169</v>
      </c>
      <c r="BO16" s="46">
        <f t="shared" si="11"/>
        <v>130509</v>
      </c>
      <c r="BP16" s="29">
        <v>10603</v>
      </c>
      <c r="BQ16" s="29">
        <v>10603</v>
      </c>
      <c r="BR16" s="29">
        <v>11249</v>
      </c>
      <c r="BS16" s="29">
        <v>10351</v>
      </c>
      <c r="BT16" s="29">
        <v>11505</v>
      </c>
      <c r="BU16" s="29">
        <v>10968</v>
      </c>
      <c r="BV16" s="29">
        <v>11303</v>
      </c>
      <c r="BW16" s="29">
        <v>11825</v>
      </c>
      <c r="BX16" s="29">
        <v>11354</v>
      </c>
      <c r="BY16" s="29">
        <v>11868</v>
      </c>
      <c r="BZ16" s="29">
        <v>11303</v>
      </c>
      <c r="CA16" s="29">
        <v>11621</v>
      </c>
      <c r="CB16" s="46">
        <f t="shared" si="12"/>
        <v>134553</v>
      </c>
      <c r="CC16" s="29">
        <v>11647</v>
      </c>
      <c r="CD16" s="29">
        <v>10182</v>
      </c>
      <c r="CE16" s="29">
        <v>11778</v>
      </c>
      <c r="CF16" s="29">
        <v>10541</v>
      </c>
      <c r="CG16" s="36">
        <v>11089</v>
      </c>
      <c r="CH16" s="36">
        <v>10908</v>
      </c>
      <c r="CI16" s="36">
        <v>12273</v>
      </c>
      <c r="CJ16" s="36">
        <v>13120</v>
      </c>
      <c r="CK16" s="36">
        <v>12997</v>
      </c>
      <c r="CL16" s="36">
        <v>13106</v>
      </c>
      <c r="CM16" s="29">
        <v>12421</v>
      </c>
      <c r="CN16" s="29">
        <v>12681</v>
      </c>
      <c r="CO16" s="46">
        <f t="shared" si="13"/>
        <v>142743</v>
      </c>
      <c r="CP16" s="29">
        <v>13124</v>
      </c>
      <c r="CQ16" s="29">
        <v>12577</v>
      </c>
      <c r="CR16" s="29">
        <v>12944</v>
      </c>
      <c r="CS16" s="29">
        <v>12466</v>
      </c>
      <c r="CT16" s="36">
        <v>13482</v>
      </c>
      <c r="CU16" s="36">
        <v>13262</v>
      </c>
      <c r="CV16" s="36">
        <v>13470</v>
      </c>
      <c r="CW16" s="36">
        <v>13900</v>
      </c>
      <c r="CX16" s="36">
        <v>13239</v>
      </c>
      <c r="CY16" s="36">
        <v>12892</v>
      </c>
      <c r="CZ16" s="29">
        <v>12841</v>
      </c>
      <c r="DA16" s="29">
        <v>13341</v>
      </c>
      <c r="DB16" s="46">
        <f t="shared" si="14"/>
        <v>157538</v>
      </c>
      <c r="DC16" s="29">
        <v>13302</v>
      </c>
      <c r="DD16" s="29">
        <v>12384</v>
      </c>
      <c r="DE16" s="72">
        <v>12330</v>
      </c>
      <c r="DF16" s="72">
        <v>12468</v>
      </c>
      <c r="DG16" s="72">
        <v>15963</v>
      </c>
      <c r="DH16" s="72">
        <v>13618</v>
      </c>
      <c r="DI16" s="72">
        <v>13853</v>
      </c>
      <c r="DJ16" s="72">
        <v>14499</v>
      </c>
      <c r="DK16" s="72">
        <v>12633</v>
      </c>
      <c r="DL16" s="58"/>
      <c r="DM16" s="58"/>
      <c r="DN16" s="58"/>
      <c r="DO16" s="58"/>
    </row>
    <row r="17" spans="2:119" x14ac:dyDescent="0.25">
      <c r="B17" s="4" t="s">
        <v>44</v>
      </c>
      <c r="C17" s="35">
        <f>SUM(C18:C19)</f>
        <v>12508</v>
      </c>
      <c r="D17" s="35">
        <f t="shared" ref="D17:L17" si="29">SUM(D18:D19)</f>
        <v>11204</v>
      </c>
      <c r="E17" s="35">
        <f t="shared" si="29"/>
        <v>12047</v>
      </c>
      <c r="F17" s="35">
        <f t="shared" si="29"/>
        <v>11298</v>
      </c>
      <c r="G17" s="35">
        <f t="shared" si="29"/>
        <v>11008</v>
      </c>
      <c r="H17" s="35">
        <f t="shared" si="29"/>
        <v>11362</v>
      </c>
      <c r="I17" s="35">
        <f t="shared" si="29"/>
        <v>12704</v>
      </c>
      <c r="J17" s="35">
        <f t="shared" si="29"/>
        <v>13453</v>
      </c>
      <c r="K17" s="35">
        <f t="shared" si="29"/>
        <v>12400</v>
      </c>
      <c r="L17" s="35">
        <f t="shared" si="29"/>
        <v>12950</v>
      </c>
      <c r="M17" s="35">
        <f>SUM(M18:M19)</f>
        <v>13221</v>
      </c>
      <c r="N17" s="35">
        <f>SUM(N18:N19)</f>
        <v>13910</v>
      </c>
      <c r="O17" s="46">
        <f t="shared" si="7"/>
        <v>148065</v>
      </c>
      <c r="P17" s="35">
        <f>SUM(P18:P19)</f>
        <v>13737</v>
      </c>
      <c r="Q17" s="35">
        <f t="shared" ref="Q17:Y17" si="30">SUM(Q18:Q19)</f>
        <v>11914</v>
      </c>
      <c r="R17" s="35">
        <f t="shared" si="30"/>
        <v>13138</v>
      </c>
      <c r="S17" s="35">
        <f t="shared" si="30"/>
        <v>13946</v>
      </c>
      <c r="T17" s="35">
        <f t="shared" si="30"/>
        <v>13511</v>
      </c>
      <c r="U17" s="35">
        <f t="shared" si="30"/>
        <v>14508</v>
      </c>
      <c r="V17" s="35">
        <f t="shared" si="30"/>
        <v>15158</v>
      </c>
      <c r="W17" s="35">
        <f t="shared" si="30"/>
        <v>16687</v>
      </c>
      <c r="X17" s="35">
        <f t="shared" si="30"/>
        <v>15050</v>
      </c>
      <c r="Y17" s="35">
        <f t="shared" si="30"/>
        <v>15676</v>
      </c>
      <c r="Z17" s="35">
        <f>SUM(Z18:Z19)</f>
        <v>14500</v>
      </c>
      <c r="AA17" s="35">
        <f>SUM(AA18:AA19)</f>
        <v>15312</v>
      </c>
      <c r="AB17" s="46">
        <f t="shared" si="8"/>
        <v>173137</v>
      </c>
      <c r="AC17" s="35">
        <f>SUM(AC18:AC19)</f>
        <v>25046</v>
      </c>
      <c r="AD17" s="35">
        <f t="shared" ref="AD17:AL17" si="31">SUM(AD18:AD19)</f>
        <v>25759</v>
      </c>
      <c r="AE17" s="35">
        <f t="shared" si="31"/>
        <v>26688</v>
      </c>
      <c r="AF17" s="35">
        <f t="shared" si="31"/>
        <v>26094</v>
      </c>
      <c r="AG17" s="35">
        <f t="shared" si="31"/>
        <v>27020</v>
      </c>
      <c r="AH17" s="35">
        <f t="shared" si="31"/>
        <v>26960</v>
      </c>
      <c r="AI17" s="35">
        <f t="shared" si="31"/>
        <v>29766</v>
      </c>
      <c r="AJ17" s="35">
        <f t="shared" si="31"/>
        <v>32241</v>
      </c>
      <c r="AK17" s="35">
        <f t="shared" si="31"/>
        <v>29719</v>
      </c>
      <c r="AL17" s="35">
        <f t="shared" si="31"/>
        <v>31056</v>
      </c>
      <c r="AM17" s="35">
        <f>SUM(AM18:AM19)</f>
        <v>30302</v>
      </c>
      <c r="AN17" s="35">
        <f>SUM(AN18:AN19)</f>
        <v>31166</v>
      </c>
      <c r="AO17" s="46">
        <f t="shared" si="9"/>
        <v>341817</v>
      </c>
      <c r="AP17" s="35">
        <f>SUM(AP18:AP19)</f>
        <v>29271</v>
      </c>
      <c r="AQ17" s="35">
        <f t="shared" ref="AQ17:AY17" si="32">SUM(AQ18:AQ19)</f>
        <v>26410</v>
      </c>
      <c r="AR17" s="35">
        <f t="shared" si="32"/>
        <v>28974</v>
      </c>
      <c r="AS17" s="35">
        <f t="shared" si="32"/>
        <v>26929</v>
      </c>
      <c r="AT17" s="35">
        <f t="shared" si="32"/>
        <v>28067</v>
      </c>
      <c r="AU17" s="35">
        <f t="shared" si="32"/>
        <v>27450</v>
      </c>
      <c r="AV17" s="35">
        <f t="shared" si="32"/>
        <v>31166</v>
      </c>
      <c r="AW17" s="35">
        <f t="shared" si="32"/>
        <v>33480</v>
      </c>
      <c r="AX17" s="35">
        <f t="shared" si="32"/>
        <v>30209</v>
      </c>
      <c r="AY17" s="35">
        <f t="shared" si="32"/>
        <v>30161</v>
      </c>
      <c r="AZ17" s="35">
        <f>SUM(AZ18:AZ19)</f>
        <v>29053</v>
      </c>
      <c r="BA17" s="35">
        <f>SUM(BA18:BA19)</f>
        <v>30908</v>
      </c>
      <c r="BB17" s="46">
        <f t="shared" si="10"/>
        <v>352078</v>
      </c>
      <c r="BC17" s="35">
        <f>SUM(BC18:BC19)</f>
        <v>30468</v>
      </c>
      <c r="BD17" s="35">
        <f t="shared" ref="BD17:BL17" si="33">SUM(BD18:BD19)</f>
        <v>27236</v>
      </c>
      <c r="BE17" s="35">
        <f t="shared" si="33"/>
        <v>29592</v>
      </c>
      <c r="BF17" s="35">
        <f t="shared" si="33"/>
        <v>28137</v>
      </c>
      <c r="BG17" s="35">
        <f t="shared" si="33"/>
        <v>28481</v>
      </c>
      <c r="BH17" s="35">
        <f t="shared" si="33"/>
        <v>27645</v>
      </c>
      <c r="BI17" s="35">
        <f t="shared" si="33"/>
        <v>30941</v>
      </c>
      <c r="BJ17" s="35">
        <f t="shared" si="33"/>
        <v>33719</v>
      </c>
      <c r="BK17" s="35">
        <f t="shared" si="33"/>
        <v>30201</v>
      </c>
      <c r="BL17" s="35">
        <f t="shared" si="33"/>
        <v>30967</v>
      </c>
      <c r="BM17" s="35">
        <f>SUM(BM18:BM19)</f>
        <v>30651</v>
      </c>
      <c r="BN17" s="35">
        <f>SUM(BN18:BN19)</f>
        <v>33815</v>
      </c>
      <c r="BO17" s="46">
        <f t="shared" si="11"/>
        <v>361853</v>
      </c>
      <c r="BP17" s="35">
        <f>SUM(BP18:BP19)</f>
        <v>31839</v>
      </c>
      <c r="BQ17" s="35">
        <f t="shared" ref="BQ17:BY17" si="34">SUM(BQ18:BQ19)</f>
        <v>28198</v>
      </c>
      <c r="BR17" s="35">
        <f t="shared" si="34"/>
        <v>29270</v>
      </c>
      <c r="BS17" s="35">
        <f t="shared" si="34"/>
        <v>27623</v>
      </c>
      <c r="BT17" s="35">
        <f t="shared" si="34"/>
        <v>28685</v>
      </c>
      <c r="BU17" s="35">
        <f t="shared" si="34"/>
        <v>28913</v>
      </c>
      <c r="BV17" s="35">
        <f t="shared" si="34"/>
        <v>31947</v>
      </c>
      <c r="BW17" s="35">
        <f t="shared" si="34"/>
        <v>33443</v>
      </c>
      <c r="BX17" s="35">
        <f t="shared" si="34"/>
        <v>30812</v>
      </c>
      <c r="BY17" s="35">
        <f t="shared" si="34"/>
        <v>33360</v>
      </c>
      <c r="BZ17" s="35">
        <f>SUM(BZ18:BZ19)</f>
        <v>30463</v>
      </c>
      <c r="CA17" s="35">
        <f>SUM(CA18:CA19)</f>
        <v>34250</v>
      </c>
      <c r="CB17" s="46">
        <f t="shared" si="12"/>
        <v>368803</v>
      </c>
      <c r="CC17" s="35">
        <v>33895</v>
      </c>
      <c r="CD17" s="35">
        <v>28736</v>
      </c>
      <c r="CE17" s="35">
        <v>29400</v>
      </c>
      <c r="CF17" s="35">
        <v>27363</v>
      </c>
      <c r="CG17" s="35">
        <v>30896</v>
      </c>
      <c r="CH17" s="35">
        <v>31457</v>
      </c>
      <c r="CI17" s="35">
        <v>35744</v>
      </c>
      <c r="CJ17" s="35">
        <v>38706</v>
      </c>
      <c r="CK17" s="35">
        <v>35585</v>
      </c>
      <c r="CL17" s="35">
        <v>36083</v>
      </c>
      <c r="CM17" s="35">
        <v>34619</v>
      </c>
      <c r="CN17" s="35">
        <v>39166</v>
      </c>
      <c r="CO17" s="46">
        <f t="shared" si="13"/>
        <v>401650</v>
      </c>
      <c r="CP17" s="35">
        <v>37753</v>
      </c>
      <c r="CQ17" s="35">
        <v>34848</v>
      </c>
      <c r="CR17" s="35">
        <v>34114</v>
      </c>
      <c r="CS17" s="35">
        <v>32525</v>
      </c>
      <c r="CT17" s="35">
        <v>34518</v>
      </c>
      <c r="CU17" s="35">
        <v>34261</v>
      </c>
      <c r="CV17" s="35">
        <v>38827</v>
      </c>
      <c r="CW17" s="35">
        <v>40646</v>
      </c>
      <c r="CX17" s="35">
        <v>37338</v>
      </c>
      <c r="CY17" s="35">
        <v>38122</v>
      </c>
      <c r="CZ17" s="35">
        <v>36815</v>
      </c>
      <c r="DA17" s="35">
        <v>42175</v>
      </c>
      <c r="DB17" s="46">
        <f t="shared" si="14"/>
        <v>441942</v>
      </c>
      <c r="DC17" s="35">
        <f>SUM(DC18:DC19)</f>
        <v>40925</v>
      </c>
      <c r="DD17" s="35">
        <v>33916</v>
      </c>
      <c r="DE17" s="59">
        <f t="shared" ref="DE17:DK17" si="35">SUM(DE18:DE19)</f>
        <v>26493</v>
      </c>
      <c r="DF17" s="59">
        <f t="shared" si="35"/>
        <v>28730</v>
      </c>
      <c r="DG17" s="59">
        <f t="shared" si="35"/>
        <v>41683</v>
      </c>
      <c r="DH17" s="59">
        <f t="shared" si="35"/>
        <v>36092</v>
      </c>
      <c r="DI17" s="59">
        <f t="shared" si="35"/>
        <v>40213</v>
      </c>
      <c r="DJ17" s="59">
        <f t="shared" si="35"/>
        <v>42273</v>
      </c>
      <c r="DK17" s="59">
        <f t="shared" si="35"/>
        <v>38258</v>
      </c>
      <c r="DL17" s="58"/>
      <c r="DM17" s="58"/>
      <c r="DN17" s="58"/>
      <c r="DO17" s="58"/>
    </row>
    <row r="18" spans="2:119" x14ac:dyDescent="0.25">
      <c r="B18" s="87" t="s">
        <v>2</v>
      </c>
      <c r="C18" s="29">
        <v>4088</v>
      </c>
      <c r="D18" s="29">
        <v>3491</v>
      </c>
      <c r="E18" s="29">
        <v>3423</v>
      </c>
      <c r="F18" s="29">
        <v>3435</v>
      </c>
      <c r="G18" s="29">
        <v>3668</v>
      </c>
      <c r="H18" s="29">
        <v>3340</v>
      </c>
      <c r="I18" s="29">
        <v>4208</v>
      </c>
      <c r="J18" s="29">
        <v>4548</v>
      </c>
      <c r="K18" s="29">
        <v>3973</v>
      </c>
      <c r="L18" s="29">
        <v>4141</v>
      </c>
      <c r="M18" s="29">
        <v>4168</v>
      </c>
      <c r="N18" s="29">
        <v>5039</v>
      </c>
      <c r="O18" s="46">
        <f t="shared" si="7"/>
        <v>47522</v>
      </c>
      <c r="P18" s="29">
        <v>4923</v>
      </c>
      <c r="Q18" s="29">
        <v>4173</v>
      </c>
      <c r="R18" s="29">
        <v>4027</v>
      </c>
      <c r="S18" s="29">
        <v>4069</v>
      </c>
      <c r="T18" s="29">
        <v>4275</v>
      </c>
      <c r="U18" s="29">
        <v>4319</v>
      </c>
      <c r="V18" s="29">
        <v>4887</v>
      </c>
      <c r="W18" s="29">
        <v>5514</v>
      </c>
      <c r="X18" s="29">
        <v>4844</v>
      </c>
      <c r="Y18" s="29">
        <v>5598</v>
      </c>
      <c r="Z18" s="29">
        <v>4862</v>
      </c>
      <c r="AA18" s="29">
        <v>5507</v>
      </c>
      <c r="AB18" s="46">
        <f t="shared" si="8"/>
        <v>56998</v>
      </c>
      <c r="AC18" s="29">
        <v>8807</v>
      </c>
      <c r="AD18" s="29">
        <v>8953</v>
      </c>
      <c r="AE18" s="29">
        <v>8569</v>
      </c>
      <c r="AF18" s="29">
        <v>8699</v>
      </c>
      <c r="AG18" s="29">
        <v>7776</v>
      </c>
      <c r="AH18" s="29">
        <v>8301</v>
      </c>
      <c r="AI18" s="29">
        <v>9849</v>
      </c>
      <c r="AJ18" s="29">
        <v>10558</v>
      </c>
      <c r="AK18" s="29">
        <v>8864</v>
      </c>
      <c r="AL18" s="29">
        <v>9593</v>
      </c>
      <c r="AM18" s="29">
        <v>8932</v>
      </c>
      <c r="AN18" s="29">
        <v>10636</v>
      </c>
      <c r="AO18" s="46">
        <f t="shared" si="9"/>
        <v>109537</v>
      </c>
      <c r="AP18" s="29">
        <v>9539</v>
      </c>
      <c r="AQ18" s="29">
        <v>8362</v>
      </c>
      <c r="AR18" s="29">
        <v>8099</v>
      </c>
      <c r="AS18" s="29">
        <v>8038</v>
      </c>
      <c r="AT18" s="29">
        <v>8114</v>
      </c>
      <c r="AU18" s="29">
        <v>8205</v>
      </c>
      <c r="AV18" s="29">
        <v>10016</v>
      </c>
      <c r="AW18" s="29">
        <v>11360</v>
      </c>
      <c r="AX18" s="29">
        <v>9559</v>
      </c>
      <c r="AY18" s="29">
        <v>9602</v>
      </c>
      <c r="AZ18" s="29">
        <v>8711</v>
      </c>
      <c r="BA18" s="29">
        <v>11340</v>
      </c>
      <c r="BB18" s="46">
        <f t="shared" si="10"/>
        <v>110945</v>
      </c>
      <c r="BC18" s="29">
        <v>10752</v>
      </c>
      <c r="BD18" s="29">
        <v>9284</v>
      </c>
      <c r="BE18" s="29">
        <v>9937</v>
      </c>
      <c r="BF18" s="29">
        <v>8455</v>
      </c>
      <c r="BG18" s="29">
        <v>9227</v>
      </c>
      <c r="BH18" s="29">
        <v>9191</v>
      </c>
      <c r="BI18" s="29">
        <v>10923</v>
      </c>
      <c r="BJ18" s="29">
        <v>12555</v>
      </c>
      <c r="BK18" s="29">
        <v>10328</v>
      </c>
      <c r="BL18" s="29">
        <v>10738</v>
      </c>
      <c r="BM18" s="29">
        <v>10651</v>
      </c>
      <c r="BN18" s="29">
        <v>13052</v>
      </c>
      <c r="BO18" s="46">
        <f t="shared" si="11"/>
        <v>125093</v>
      </c>
      <c r="BP18" s="29">
        <v>12171</v>
      </c>
      <c r="BQ18" s="29">
        <v>10483</v>
      </c>
      <c r="BR18" s="29">
        <v>10245</v>
      </c>
      <c r="BS18" s="29">
        <v>9745</v>
      </c>
      <c r="BT18" s="29">
        <v>9967</v>
      </c>
      <c r="BU18" s="29">
        <v>9895</v>
      </c>
      <c r="BV18" s="29">
        <v>11811</v>
      </c>
      <c r="BW18" s="29">
        <v>12295</v>
      </c>
      <c r="BX18" s="29">
        <v>10647</v>
      </c>
      <c r="BY18" s="29">
        <v>12558</v>
      </c>
      <c r="BZ18" s="29">
        <v>10817</v>
      </c>
      <c r="CA18" s="29">
        <v>14385</v>
      </c>
      <c r="CB18" s="46">
        <f t="shared" si="12"/>
        <v>135019</v>
      </c>
      <c r="CC18" s="29">
        <v>13983</v>
      </c>
      <c r="CD18" s="29">
        <v>11119</v>
      </c>
      <c r="CE18" s="29">
        <v>10903</v>
      </c>
      <c r="CF18" s="29">
        <v>9677</v>
      </c>
      <c r="CG18" s="36">
        <v>11360</v>
      </c>
      <c r="CH18" s="36">
        <v>11827</v>
      </c>
      <c r="CI18" s="36">
        <v>14181</v>
      </c>
      <c r="CJ18" s="36">
        <v>15311</v>
      </c>
      <c r="CK18" s="36">
        <v>13073</v>
      </c>
      <c r="CL18" s="36">
        <v>13208</v>
      </c>
      <c r="CM18" s="29">
        <v>12289</v>
      </c>
      <c r="CN18" s="29">
        <v>16415</v>
      </c>
      <c r="CO18" s="46">
        <f t="shared" si="13"/>
        <v>153346</v>
      </c>
      <c r="CP18" s="29">
        <v>15285</v>
      </c>
      <c r="CQ18" s="29">
        <v>13857</v>
      </c>
      <c r="CR18" s="29">
        <v>12855</v>
      </c>
      <c r="CS18" s="29">
        <v>11960</v>
      </c>
      <c r="CT18" s="36">
        <v>13128</v>
      </c>
      <c r="CU18" s="36">
        <v>13163</v>
      </c>
      <c r="CV18" s="36">
        <v>16420</v>
      </c>
      <c r="CW18" s="36">
        <v>16053</v>
      </c>
      <c r="CX18" s="36">
        <v>13656</v>
      </c>
      <c r="CY18" s="36">
        <v>14325</v>
      </c>
      <c r="CZ18" s="29">
        <v>13306</v>
      </c>
      <c r="DA18" s="29">
        <v>17523</v>
      </c>
      <c r="DB18" s="46">
        <f t="shared" si="14"/>
        <v>171531</v>
      </c>
      <c r="DC18" s="29">
        <v>16630</v>
      </c>
      <c r="DD18" s="29">
        <v>12454</v>
      </c>
      <c r="DE18" s="72">
        <v>9406</v>
      </c>
      <c r="DF18" s="72">
        <v>9778</v>
      </c>
      <c r="DG18" s="72">
        <v>20862</v>
      </c>
      <c r="DH18" s="72">
        <v>12602</v>
      </c>
      <c r="DI18" s="72">
        <v>16361</v>
      </c>
      <c r="DJ18" s="72">
        <v>16632</v>
      </c>
      <c r="DK18" s="72">
        <v>13615</v>
      </c>
      <c r="DL18" s="58"/>
      <c r="DM18" s="58"/>
      <c r="DN18" s="58"/>
      <c r="DO18" s="58"/>
    </row>
    <row r="19" spans="2:119" x14ac:dyDescent="0.25">
      <c r="B19" s="87" t="s">
        <v>3</v>
      </c>
      <c r="C19" s="29">
        <v>8420</v>
      </c>
      <c r="D19" s="29">
        <v>7713</v>
      </c>
      <c r="E19" s="29">
        <v>8624</v>
      </c>
      <c r="F19" s="29">
        <v>7863</v>
      </c>
      <c r="G19" s="29">
        <v>7340</v>
      </c>
      <c r="H19" s="29">
        <v>8022</v>
      </c>
      <c r="I19" s="29">
        <v>8496</v>
      </c>
      <c r="J19" s="29">
        <v>8905</v>
      </c>
      <c r="K19" s="29">
        <v>8427</v>
      </c>
      <c r="L19" s="29">
        <v>8809</v>
      </c>
      <c r="M19" s="29">
        <v>9053</v>
      </c>
      <c r="N19" s="29">
        <v>8871</v>
      </c>
      <c r="O19" s="46">
        <f t="shared" si="7"/>
        <v>100543</v>
      </c>
      <c r="P19" s="29">
        <v>8814</v>
      </c>
      <c r="Q19" s="29">
        <v>7741</v>
      </c>
      <c r="R19" s="29">
        <v>9111</v>
      </c>
      <c r="S19" s="29">
        <v>9877</v>
      </c>
      <c r="T19" s="29">
        <v>9236</v>
      </c>
      <c r="U19" s="29">
        <v>10189</v>
      </c>
      <c r="V19" s="29">
        <v>10271</v>
      </c>
      <c r="W19" s="29">
        <v>11173</v>
      </c>
      <c r="X19" s="29">
        <v>10206</v>
      </c>
      <c r="Y19" s="29">
        <v>10078</v>
      </c>
      <c r="Z19" s="29">
        <v>9638</v>
      </c>
      <c r="AA19" s="29">
        <v>9805</v>
      </c>
      <c r="AB19" s="46">
        <f t="shared" si="8"/>
        <v>116139</v>
      </c>
      <c r="AC19" s="29">
        <v>16239</v>
      </c>
      <c r="AD19" s="29">
        <v>16806</v>
      </c>
      <c r="AE19" s="29">
        <v>18119</v>
      </c>
      <c r="AF19" s="29">
        <v>17395</v>
      </c>
      <c r="AG19" s="29">
        <v>19244</v>
      </c>
      <c r="AH19" s="29">
        <v>18659</v>
      </c>
      <c r="AI19" s="29">
        <v>19917</v>
      </c>
      <c r="AJ19" s="29">
        <v>21683</v>
      </c>
      <c r="AK19" s="29">
        <v>20855</v>
      </c>
      <c r="AL19" s="29">
        <v>21463</v>
      </c>
      <c r="AM19" s="29">
        <v>21370</v>
      </c>
      <c r="AN19" s="29">
        <v>20530</v>
      </c>
      <c r="AO19" s="46">
        <f t="shared" si="9"/>
        <v>232280</v>
      </c>
      <c r="AP19" s="29">
        <v>19732</v>
      </c>
      <c r="AQ19" s="29">
        <v>18048</v>
      </c>
      <c r="AR19" s="29">
        <v>20875</v>
      </c>
      <c r="AS19" s="29">
        <v>18891</v>
      </c>
      <c r="AT19" s="29">
        <v>19953</v>
      </c>
      <c r="AU19" s="29">
        <v>19245</v>
      </c>
      <c r="AV19" s="29">
        <v>21150</v>
      </c>
      <c r="AW19" s="29">
        <v>22120</v>
      </c>
      <c r="AX19" s="29">
        <v>20650</v>
      </c>
      <c r="AY19" s="29">
        <v>20559</v>
      </c>
      <c r="AZ19" s="29">
        <v>20342</v>
      </c>
      <c r="BA19" s="29">
        <v>19568</v>
      </c>
      <c r="BB19" s="46">
        <f t="shared" si="10"/>
        <v>241133</v>
      </c>
      <c r="BC19" s="29">
        <v>19716</v>
      </c>
      <c r="BD19" s="29">
        <v>17952</v>
      </c>
      <c r="BE19" s="29">
        <v>19655</v>
      </c>
      <c r="BF19" s="29">
        <v>19682</v>
      </c>
      <c r="BG19" s="29">
        <v>19254</v>
      </c>
      <c r="BH19" s="29">
        <v>18454</v>
      </c>
      <c r="BI19" s="29">
        <v>20018</v>
      </c>
      <c r="BJ19" s="29">
        <v>21164</v>
      </c>
      <c r="BK19" s="29">
        <v>19873</v>
      </c>
      <c r="BL19" s="29">
        <v>20229</v>
      </c>
      <c r="BM19" s="29">
        <v>20000</v>
      </c>
      <c r="BN19" s="29">
        <v>20763</v>
      </c>
      <c r="BO19" s="46">
        <f t="shared" si="11"/>
        <v>236760</v>
      </c>
      <c r="BP19" s="29">
        <v>19668</v>
      </c>
      <c r="BQ19" s="29">
        <v>17715</v>
      </c>
      <c r="BR19" s="29">
        <v>19025</v>
      </c>
      <c r="BS19" s="29">
        <v>17878</v>
      </c>
      <c r="BT19" s="29">
        <v>18718</v>
      </c>
      <c r="BU19" s="29">
        <v>19018</v>
      </c>
      <c r="BV19" s="29">
        <v>20136</v>
      </c>
      <c r="BW19" s="29">
        <v>21148</v>
      </c>
      <c r="BX19" s="29">
        <v>20165</v>
      </c>
      <c r="BY19" s="29">
        <v>20802</v>
      </c>
      <c r="BZ19" s="29">
        <v>19646</v>
      </c>
      <c r="CA19" s="29">
        <v>19865</v>
      </c>
      <c r="CB19" s="46">
        <f t="shared" si="12"/>
        <v>233784</v>
      </c>
      <c r="CC19" s="29">
        <v>19912</v>
      </c>
      <c r="CD19" s="29">
        <v>17617</v>
      </c>
      <c r="CE19" s="29">
        <v>18497</v>
      </c>
      <c r="CF19" s="29">
        <v>17686</v>
      </c>
      <c r="CG19" s="36">
        <v>19536</v>
      </c>
      <c r="CH19" s="36">
        <v>19630</v>
      </c>
      <c r="CI19" s="36">
        <v>21563</v>
      </c>
      <c r="CJ19" s="36">
        <v>23395</v>
      </c>
      <c r="CK19" s="36">
        <v>22512</v>
      </c>
      <c r="CL19" s="36">
        <v>22875</v>
      </c>
      <c r="CM19" s="29">
        <v>22330</v>
      </c>
      <c r="CN19" s="29">
        <v>22751</v>
      </c>
      <c r="CO19" s="46">
        <f t="shared" si="13"/>
        <v>248304</v>
      </c>
      <c r="CP19" s="29">
        <v>22468</v>
      </c>
      <c r="CQ19" s="29">
        <v>20991</v>
      </c>
      <c r="CR19" s="29">
        <v>21259</v>
      </c>
      <c r="CS19" s="29">
        <v>20565</v>
      </c>
      <c r="CT19" s="36">
        <v>21390</v>
      </c>
      <c r="CU19" s="36">
        <v>21098</v>
      </c>
      <c r="CV19" s="36">
        <v>22407</v>
      </c>
      <c r="CW19" s="36">
        <v>24593</v>
      </c>
      <c r="CX19" s="36">
        <v>23682</v>
      </c>
      <c r="CY19" s="36">
        <v>23797</v>
      </c>
      <c r="CZ19" s="29">
        <v>23509</v>
      </c>
      <c r="DA19" s="29">
        <v>24652</v>
      </c>
      <c r="DB19" s="46">
        <f t="shared" si="14"/>
        <v>270411</v>
      </c>
      <c r="DC19" s="29">
        <v>24295</v>
      </c>
      <c r="DD19" s="29">
        <v>21462</v>
      </c>
      <c r="DE19" s="72">
        <v>17087</v>
      </c>
      <c r="DF19" s="72">
        <v>18952</v>
      </c>
      <c r="DG19" s="72">
        <v>20821</v>
      </c>
      <c r="DH19" s="72">
        <v>23490</v>
      </c>
      <c r="DI19" s="72">
        <v>23852</v>
      </c>
      <c r="DJ19" s="72">
        <v>25641</v>
      </c>
      <c r="DK19" s="72">
        <v>24643</v>
      </c>
      <c r="DL19" s="58"/>
      <c r="DM19" s="58"/>
      <c r="DN19" s="58"/>
      <c r="DO19" s="58"/>
    </row>
    <row r="20" spans="2:119" x14ac:dyDescent="0.25">
      <c r="B20" s="4" t="s">
        <v>45</v>
      </c>
      <c r="C20" s="35">
        <f>SUM(C21:C22)</f>
        <v>53046</v>
      </c>
      <c r="D20" s="35">
        <f t="shared" ref="D20:N20" si="36">SUM(D21:D22)</f>
        <v>49428</v>
      </c>
      <c r="E20" s="35">
        <f t="shared" si="36"/>
        <v>48658</v>
      </c>
      <c r="F20" s="35">
        <f t="shared" si="36"/>
        <v>45371</v>
      </c>
      <c r="G20" s="35">
        <f t="shared" si="36"/>
        <v>44075</v>
      </c>
      <c r="H20" s="35">
        <f t="shared" si="36"/>
        <v>42757</v>
      </c>
      <c r="I20" s="35">
        <f t="shared" si="36"/>
        <v>45662</v>
      </c>
      <c r="J20" s="35">
        <f t="shared" si="36"/>
        <v>45052</v>
      </c>
      <c r="K20" s="35">
        <f t="shared" si="36"/>
        <v>46939</v>
      </c>
      <c r="L20" s="35">
        <f t="shared" si="36"/>
        <v>46998</v>
      </c>
      <c r="M20" s="35">
        <f t="shared" si="36"/>
        <v>48223</v>
      </c>
      <c r="N20" s="35">
        <f t="shared" si="36"/>
        <v>55918</v>
      </c>
      <c r="O20" s="46">
        <f t="shared" si="7"/>
        <v>572127</v>
      </c>
      <c r="P20" s="35">
        <f>SUM(P21:P22)</f>
        <v>57163</v>
      </c>
      <c r="Q20" s="35">
        <f t="shared" ref="Q20:AA20" si="37">SUM(Q21:Q22)</f>
        <v>52631</v>
      </c>
      <c r="R20" s="35">
        <f t="shared" si="37"/>
        <v>52954</v>
      </c>
      <c r="S20" s="35">
        <f t="shared" si="37"/>
        <v>49061</v>
      </c>
      <c r="T20" s="35">
        <f t="shared" si="37"/>
        <v>50446</v>
      </c>
      <c r="U20" s="35">
        <f t="shared" si="37"/>
        <v>51047</v>
      </c>
      <c r="V20" s="35">
        <f t="shared" si="37"/>
        <v>48954</v>
      </c>
      <c r="W20" s="35">
        <f t="shared" si="37"/>
        <v>49012</v>
      </c>
      <c r="X20" s="35">
        <f t="shared" si="37"/>
        <v>50063</v>
      </c>
      <c r="Y20" s="35">
        <f t="shared" si="37"/>
        <v>49324</v>
      </c>
      <c r="Z20" s="35">
        <f t="shared" si="37"/>
        <v>49993</v>
      </c>
      <c r="AA20" s="35">
        <f t="shared" si="37"/>
        <v>60642</v>
      </c>
      <c r="AB20" s="46">
        <f t="shared" si="8"/>
        <v>621290</v>
      </c>
      <c r="AC20" s="35">
        <f>SUM(AC21:AC22)</f>
        <v>67532</v>
      </c>
      <c r="AD20" s="35">
        <f t="shared" ref="AD20:AN20" si="38">SUM(AD21:AD22)</f>
        <v>63190</v>
      </c>
      <c r="AE20" s="35">
        <f t="shared" si="38"/>
        <v>61014</v>
      </c>
      <c r="AF20" s="35">
        <f t="shared" si="38"/>
        <v>59862</v>
      </c>
      <c r="AG20" s="35">
        <f t="shared" si="38"/>
        <v>58702</v>
      </c>
      <c r="AH20" s="35">
        <f t="shared" si="38"/>
        <v>56855</v>
      </c>
      <c r="AI20" s="35">
        <f t="shared" si="38"/>
        <v>56571</v>
      </c>
      <c r="AJ20" s="35">
        <f t="shared" si="38"/>
        <v>62722</v>
      </c>
      <c r="AK20" s="35">
        <f t="shared" si="38"/>
        <v>60213</v>
      </c>
      <c r="AL20" s="35">
        <f t="shared" si="38"/>
        <v>58925</v>
      </c>
      <c r="AM20" s="35">
        <f t="shared" si="38"/>
        <v>57349</v>
      </c>
      <c r="AN20" s="35">
        <f t="shared" si="38"/>
        <v>69191</v>
      </c>
      <c r="AO20" s="46">
        <f t="shared" si="9"/>
        <v>732126</v>
      </c>
      <c r="AP20" s="35">
        <f>SUM(AP21:AP22)</f>
        <v>71638</v>
      </c>
      <c r="AQ20" s="35">
        <f t="shared" ref="AQ20:BA20" si="39">SUM(AQ21:AQ22)</f>
        <v>69764</v>
      </c>
      <c r="AR20" s="35">
        <f t="shared" si="39"/>
        <v>64779</v>
      </c>
      <c r="AS20" s="35">
        <f t="shared" si="39"/>
        <v>49964</v>
      </c>
      <c r="AT20" s="35">
        <f t="shared" si="39"/>
        <v>56706</v>
      </c>
      <c r="AU20" s="35">
        <f t="shared" si="39"/>
        <v>59334</v>
      </c>
      <c r="AV20" s="35">
        <f t="shared" si="39"/>
        <v>59061</v>
      </c>
      <c r="AW20" s="35">
        <f t="shared" si="39"/>
        <v>62775</v>
      </c>
      <c r="AX20" s="35">
        <f t="shared" si="39"/>
        <v>65246</v>
      </c>
      <c r="AY20" s="35">
        <f t="shared" si="39"/>
        <v>68355</v>
      </c>
      <c r="AZ20" s="35">
        <f t="shared" si="39"/>
        <v>65501</v>
      </c>
      <c r="BA20" s="35">
        <f t="shared" si="39"/>
        <v>71961</v>
      </c>
      <c r="BB20" s="46">
        <f t="shared" si="10"/>
        <v>765084</v>
      </c>
      <c r="BC20" s="35">
        <f>SUM(BC21:BC22)</f>
        <v>74431</v>
      </c>
      <c r="BD20" s="35">
        <f t="shared" ref="BD20:BN20" si="40">SUM(BD21:BD22)</f>
        <v>69370</v>
      </c>
      <c r="BE20" s="35">
        <f t="shared" si="40"/>
        <v>65615</v>
      </c>
      <c r="BF20" s="35">
        <f t="shared" si="40"/>
        <v>57503</v>
      </c>
      <c r="BG20" s="35">
        <f t="shared" si="40"/>
        <v>59737</v>
      </c>
      <c r="BH20" s="35">
        <f t="shared" si="40"/>
        <v>58820</v>
      </c>
      <c r="BI20" s="35">
        <f t="shared" si="40"/>
        <v>63786</v>
      </c>
      <c r="BJ20" s="35">
        <f t="shared" si="40"/>
        <v>64022</v>
      </c>
      <c r="BK20" s="35">
        <f t="shared" si="40"/>
        <v>68740</v>
      </c>
      <c r="BL20" s="35">
        <f t="shared" si="40"/>
        <v>68867</v>
      </c>
      <c r="BM20" s="35">
        <f t="shared" si="40"/>
        <v>68648</v>
      </c>
      <c r="BN20" s="35">
        <f t="shared" si="40"/>
        <v>79443</v>
      </c>
      <c r="BO20" s="46">
        <f t="shared" si="11"/>
        <v>798982</v>
      </c>
      <c r="BP20" s="35">
        <f>SUM(BP21:BP22)</f>
        <v>84150</v>
      </c>
      <c r="BQ20" s="35">
        <f t="shared" ref="BQ20:CA20" si="41">SUM(BQ21:BQ22)</f>
        <v>79205</v>
      </c>
      <c r="BR20" s="35">
        <f t="shared" si="41"/>
        <v>77487</v>
      </c>
      <c r="BS20" s="35">
        <f t="shared" si="41"/>
        <v>69130</v>
      </c>
      <c r="BT20" s="35">
        <f t="shared" si="41"/>
        <v>69754</v>
      </c>
      <c r="BU20" s="35">
        <f t="shared" si="41"/>
        <v>65380</v>
      </c>
      <c r="BV20" s="35">
        <f t="shared" si="41"/>
        <v>70617</v>
      </c>
      <c r="BW20" s="35">
        <f t="shared" si="41"/>
        <v>73018</v>
      </c>
      <c r="BX20" s="35">
        <f t="shared" si="41"/>
        <v>77440</v>
      </c>
      <c r="BY20" s="35">
        <f t="shared" si="41"/>
        <v>78361</v>
      </c>
      <c r="BZ20" s="35">
        <f t="shared" si="41"/>
        <v>79748</v>
      </c>
      <c r="CA20" s="35">
        <f t="shared" si="41"/>
        <v>89542</v>
      </c>
      <c r="CB20" s="46">
        <f t="shared" si="12"/>
        <v>913832</v>
      </c>
      <c r="CC20" s="35">
        <v>95062</v>
      </c>
      <c r="CD20" s="35">
        <v>87977</v>
      </c>
      <c r="CE20" s="35">
        <v>83934</v>
      </c>
      <c r="CF20" s="35">
        <v>75482</v>
      </c>
      <c r="CG20" s="35">
        <v>74484</v>
      </c>
      <c r="CH20" s="35">
        <v>74188</v>
      </c>
      <c r="CI20" s="35">
        <v>73558</v>
      </c>
      <c r="CJ20" s="35">
        <v>74028</v>
      </c>
      <c r="CK20" s="35">
        <v>88464</v>
      </c>
      <c r="CL20" s="35">
        <v>106663</v>
      </c>
      <c r="CM20" s="35">
        <v>122857</v>
      </c>
      <c r="CN20" s="35">
        <v>130959</v>
      </c>
      <c r="CO20" s="46">
        <f t="shared" si="13"/>
        <v>1087656</v>
      </c>
      <c r="CP20" s="35">
        <v>106936</v>
      </c>
      <c r="CQ20" s="35">
        <v>86682</v>
      </c>
      <c r="CR20" s="35">
        <v>80046</v>
      </c>
      <c r="CS20" s="35">
        <v>69733</v>
      </c>
      <c r="CT20" s="35">
        <v>69142</v>
      </c>
      <c r="CU20" s="35">
        <v>63796</v>
      </c>
      <c r="CV20" s="35">
        <v>72727</v>
      </c>
      <c r="CW20" s="35">
        <v>75493</v>
      </c>
      <c r="CX20" s="35">
        <v>79065</v>
      </c>
      <c r="CY20" s="35">
        <v>79383</v>
      </c>
      <c r="CZ20" s="35">
        <v>79249</v>
      </c>
      <c r="DA20" s="35">
        <v>95563</v>
      </c>
      <c r="DB20" s="46">
        <f t="shared" si="14"/>
        <v>957815</v>
      </c>
      <c r="DC20" s="35">
        <f>SUM(DC21:DC22)</f>
        <v>99451</v>
      </c>
      <c r="DD20" s="35">
        <v>80262</v>
      </c>
      <c r="DE20" s="59">
        <f t="shared" ref="DE20:DK20" si="42">SUM(DE21:DE22)</f>
        <v>64694</v>
      </c>
      <c r="DF20" s="59">
        <f t="shared" si="42"/>
        <v>67364</v>
      </c>
      <c r="DG20" s="59">
        <f t="shared" si="42"/>
        <v>57449</v>
      </c>
      <c r="DH20" s="59">
        <f t="shared" si="42"/>
        <v>73633</v>
      </c>
      <c r="DI20" s="59">
        <f t="shared" si="42"/>
        <v>74817</v>
      </c>
      <c r="DJ20" s="59">
        <f t="shared" si="42"/>
        <v>75412</v>
      </c>
      <c r="DK20" s="59">
        <f t="shared" si="42"/>
        <v>81178</v>
      </c>
      <c r="DL20" s="58"/>
      <c r="DM20" s="58"/>
      <c r="DN20" s="58"/>
      <c r="DO20" s="58"/>
    </row>
    <row r="21" spans="2:119" x14ac:dyDescent="0.25">
      <c r="B21" s="87" t="s">
        <v>2</v>
      </c>
      <c r="C21" s="29">
        <v>34587</v>
      </c>
      <c r="D21" s="29">
        <v>31277</v>
      </c>
      <c r="E21" s="29">
        <v>29396</v>
      </c>
      <c r="F21" s="29">
        <v>27609</v>
      </c>
      <c r="G21" s="29">
        <v>24418</v>
      </c>
      <c r="H21" s="29">
        <v>23433</v>
      </c>
      <c r="I21" s="29">
        <v>25890</v>
      </c>
      <c r="J21" s="29">
        <v>24626</v>
      </c>
      <c r="K21" s="29">
        <v>26735</v>
      </c>
      <c r="L21" s="29">
        <v>26353</v>
      </c>
      <c r="M21" s="29">
        <v>26805</v>
      </c>
      <c r="N21" s="29">
        <v>33613</v>
      </c>
      <c r="O21" s="46">
        <f t="shared" si="7"/>
        <v>334742</v>
      </c>
      <c r="P21" s="29">
        <v>37247</v>
      </c>
      <c r="Q21" s="29">
        <v>32389</v>
      </c>
      <c r="R21" s="29">
        <v>31060</v>
      </c>
      <c r="S21" s="29">
        <v>29360</v>
      </c>
      <c r="T21" s="29">
        <v>28899</v>
      </c>
      <c r="U21" s="29">
        <v>28785</v>
      </c>
      <c r="V21" s="29">
        <v>28827</v>
      </c>
      <c r="W21" s="29">
        <v>28224</v>
      </c>
      <c r="X21" s="29">
        <v>28576</v>
      </c>
      <c r="Y21" s="29">
        <v>28035</v>
      </c>
      <c r="Z21" s="29">
        <v>27736</v>
      </c>
      <c r="AA21" s="29">
        <v>38159</v>
      </c>
      <c r="AB21" s="46">
        <f t="shared" si="8"/>
        <v>367297</v>
      </c>
      <c r="AC21" s="29">
        <v>44806</v>
      </c>
      <c r="AD21" s="29">
        <v>41147</v>
      </c>
      <c r="AE21" s="29">
        <v>37937</v>
      </c>
      <c r="AF21" s="29">
        <v>38026</v>
      </c>
      <c r="AG21" s="29">
        <v>35288</v>
      </c>
      <c r="AH21" s="29">
        <v>34161</v>
      </c>
      <c r="AI21" s="29">
        <v>34313</v>
      </c>
      <c r="AJ21" s="29">
        <v>38738</v>
      </c>
      <c r="AK21" s="29">
        <v>38180</v>
      </c>
      <c r="AL21" s="29">
        <v>36836</v>
      </c>
      <c r="AM21" s="29">
        <v>35427</v>
      </c>
      <c r="AN21" s="29">
        <v>44486</v>
      </c>
      <c r="AO21" s="46">
        <f t="shared" si="9"/>
        <v>459345</v>
      </c>
      <c r="AP21" s="29">
        <v>49976</v>
      </c>
      <c r="AQ21" s="29">
        <v>47690</v>
      </c>
      <c r="AR21" s="29">
        <v>42126</v>
      </c>
      <c r="AS21" s="29">
        <v>34045</v>
      </c>
      <c r="AT21" s="29">
        <v>35468</v>
      </c>
      <c r="AU21" s="29">
        <v>36325</v>
      </c>
      <c r="AV21" s="29">
        <v>38344</v>
      </c>
      <c r="AW21" s="29">
        <v>39214</v>
      </c>
      <c r="AX21" s="29">
        <v>40584</v>
      </c>
      <c r="AY21" s="29">
        <v>40810</v>
      </c>
      <c r="AZ21" s="29">
        <v>39315</v>
      </c>
      <c r="BA21" s="29">
        <v>48378</v>
      </c>
      <c r="BB21" s="46">
        <f t="shared" si="10"/>
        <v>492275</v>
      </c>
      <c r="BC21" s="29">
        <v>51683</v>
      </c>
      <c r="BD21" s="29">
        <v>47303</v>
      </c>
      <c r="BE21" s="29">
        <v>44075</v>
      </c>
      <c r="BF21" s="29">
        <v>36427</v>
      </c>
      <c r="BG21" s="29">
        <v>37750</v>
      </c>
      <c r="BH21" s="29">
        <v>36594</v>
      </c>
      <c r="BI21" s="29">
        <v>40323</v>
      </c>
      <c r="BJ21" s="29">
        <v>40543</v>
      </c>
      <c r="BK21" s="29">
        <v>43335</v>
      </c>
      <c r="BL21" s="29">
        <v>42471</v>
      </c>
      <c r="BM21" s="29">
        <v>42112</v>
      </c>
      <c r="BN21" s="29">
        <v>51238</v>
      </c>
      <c r="BO21" s="46">
        <f t="shared" si="11"/>
        <v>513854</v>
      </c>
      <c r="BP21" s="29">
        <v>57388</v>
      </c>
      <c r="BQ21" s="29">
        <v>51492</v>
      </c>
      <c r="BR21" s="29">
        <v>48167</v>
      </c>
      <c r="BS21" s="29">
        <v>43268</v>
      </c>
      <c r="BT21" s="29">
        <v>41782</v>
      </c>
      <c r="BU21" s="29">
        <v>39188</v>
      </c>
      <c r="BV21" s="29">
        <v>42875</v>
      </c>
      <c r="BW21" s="29">
        <v>43524</v>
      </c>
      <c r="BX21" s="29">
        <v>47223</v>
      </c>
      <c r="BY21" s="29">
        <v>46569</v>
      </c>
      <c r="BZ21" s="29">
        <v>45823</v>
      </c>
      <c r="CA21" s="29">
        <v>56950</v>
      </c>
      <c r="CB21" s="46">
        <f t="shared" si="12"/>
        <v>564249</v>
      </c>
      <c r="CC21" s="29">
        <v>65362</v>
      </c>
      <c r="CD21" s="29">
        <v>58952</v>
      </c>
      <c r="CE21" s="29">
        <v>52744</v>
      </c>
      <c r="CF21" s="29">
        <v>47540</v>
      </c>
      <c r="CG21" s="36">
        <v>45187</v>
      </c>
      <c r="CH21" s="36">
        <v>43168</v>
      </c>
      <c r="CI21" s="36">
        <v>45300</v>
      </c>
      <c r="CJ21" s="36">
        <v>43978</v>
      </c>
      <c r="CK21" s="36">
        <v>47545</v>
      </c>
      <c r="CL21" s="36">
        <v>47938</v>
      </c>
      <c r="CM21" s="29">
        <v>48084</v>
      </c>
      <c r="CN21" s="29">
        <v>58572</v>
      </c>
      <c r="CO21" s="46">
        <f t="shared" si="13"/>
        <v>604370</v>
      </c>
      <c r="CP21" s="29">
        <v>62450</v>
      </c>
      <c r="CQ21" s="29">
        <v>54423</v>
      </c>
      <c r="CR21" s="29">
        <v>48924</v>
      </c>
      <c r="CS21" s="29">
        <v>40676</v>
      </c>
      <c r="CT21" s="36">
        <v>41546</v>
      </c>
      <c r="CU21" s="36">
        <v>38173</v>
      </c>
      <c r="CV21" s="36">
        <v>43871</v>
      </c>
      <c r="CW21" s="36">
        <v>45166</v>
      </c>
      <c r="CX21" s="36">
        <v>46657</v>
      </c>
      <c r="CY21" s="36">
        <v>47099</v>
      </c>
      <c r="CZ21" s="29">
        <v>45550</v>
      </c>
      <c r="DA21" s="29">
        <v>59722</v>
      </c>
      <c r="DB21" s="46">
        <f t="shared" si="14"/>
        <v>574257</v>
      </c>
      <c r="DC21" s="29">
        <v>66108</v>
      </c>
      <c r="DD21" s="29">
        <v>48253</v>
      </c>
      <c r="DE21" s="72">
        <v>38584</v>
      </c>
      <c r="DF21" s="72">
        <v>39976</v>
      </c>
      <c r="DG21" s="72">
        <v>34820</v>
      </c>
      <c r="DH21" s="72">
        <v>44678</v>
      </c>
      <c r="DI21" s="72">
        <v>46597</v>
      </c>
      <c r="DJ21" s="72">
        <v>45575</v>
      </c>
      <c r="DK21" s="72">
        <v>46614</v>
      </c>
      <c r="DL21" s="58"/>
      <c r="DM21" s="58"/>
      <c r="DN21" s="58"/>
      <c r="DO21" s="58"/>
    </row>
    <row r="22" spans="2:119" x14ac:dyDescent="0.25">
      <c r="B22" s="87" t="s">
        <v>3</v>
      </c>
      <c r="C22" s="29">
        <v>18459</v>
      </c>
      <c r="D22" s="29">
        <v>18151</v>
      </c>
      <c r="E22" s="29">
        <v>19262</v>
      </c>
      <c r="F22" s="29">
        <v>17762</v>
      </c>
      <c r="G22" s="29">
        <v>19657</v>
      </c>
      <c r="H22" s="29">
        <v>19324</v>
      </c>
      <c r="I22" s="29">
        <v>19772</v>
      </c>
      <c r="J22" s="29">
        <v>20426</v>
      </c>
      <c r="K22" s="29">
        <v>20204</v>
      </c>
      <c r="L22" s="29">
        <v>20645</v>
      </c>
      <c r="M22" s="29">
        <v>21418</v>
      </c>
      <c r="N22" s="29">
        <v>22305</v>
      </c>
      <c r="O22" s="46">
        <f t="shared" si="7"/>
        <v>237385</v>
      </c>
      <c r="P22" s="29">
        <v>19916</v>
      </c>
      <c r="Q22" s="29">
        <v>20242</v>
      </c>
      <c r="R22" s="29">
        <v>21894</v>
      </c>
      <c r="S22" s="29">
        <v>19701</v>
      </c>
      <c r="T22" s="29">
        <v>21547</v>
      </c>
      <c r="U22" s="29">
        <v>22262</v>
      </c>
      <c r="V22" s="29">
        <v>20127</v>
      </c>
      <c r="W22" s="29">
        <v>20788</v>
      </c>
      <c r="X22" s="29">
        <v>21487</v>
      </c>
      <c r="Y22" s="29">
        <v>21289</v>
      </c>
      <c r="Z22" s="29">
        <v>22257</v>
      </c>
      <c r="AA22" s="29">
        <v>22483</v>
      </c>
      <c r="AB22" s="46">
        <f t="shared" si="8"/>
        <v>253993</v>
      </c>
      <c r="AC22" s="29">
        <v>22726</v>
      </c>
      <c r="AD22" s="29">
        <v>22043</v>
      </c>
      <c r="AE22" s="29">
        <v>23077</v>
      </c>
      <c r="AF22" s="29">
        <v>21836</v>
      </c>
      <c r="AG22" s="29">
        <v>23414</v>
      </c>
      <c r="AH22" s="29">
        <v>22694</v>
      </c>
      <c r="AI22" s="29">
        <v>22258</v>
      </c>
      <c r="AJ22" s="29">
        <v>23984</v>
      </c>
      <c r="AK22" s="29">
        <v>22033</v>
      </c>
      <c r="AL22" s="29">
        <v>22089</v>
      </c>
      <c r="AM22" s="29">
        <v>21922</v>
      </c>
      <c r="AN22" s="29">
        <v>24705</v>
      </c>
      <c r="AO22" s="46">
        <f t="shared" si="9"/>
        <v>272781</v>
      </c>
      <c r="AP22" s="29">
        <v>21662</v>
      </c>
      <c r="AQ22" s="29">
        <v>22074</v>
      </c>
      <c r="AR22" s="29">
        <v>22653</v>
      </c>
      <c r="AS22" s="29">
        <v>15919</v>
      </c>
      <c r="AT22" s="29">
        <v>21238</v>
      </c>
      <c r="AU22" s="29">
        <v>23009</v>
      </c>
      <c r="AV22" s="29">
        <v>20717</v>
      </c>
      <c r="AW22" s="29">
        <v>23561</v>
      </c>
      <c r="AX22" s="29">
        <v>24662</v>
      </c>
      <c r="AY22" s="29">
        <v>27545</v>
      </c>
      <c r="AZ22" s="29">
        <v>26186</v>
      </c>
      <c r="BA22" s="29">
        <v>23583</v>
      </c>
      <c r="BB22" s="46">
        <f t="shared" si="10"/>
        <v>272809</v>
      </c>
      <c r="BC22" s="29">
        <v>22748</v>
      </c>
      <c r="BD22" s="29">
        <v>22067</v>
      </c>
      <c r="BE22" s="29">
        <v>21540</v>
      </c>
      <c r="BF22" s="29">
        <v>21076</v>
      </c>
      <c r="BG22" s="29">
        <v>21987</v>
      </c>
      <c r="BH22" s="29">
        <v>22226</v>
      </c>
      <c r="BI22" s="29">
        <v>23463</v>
      </c>
      <c r="BJ22" s="29">
        <v>23479</v>
      </c>
      <c r="BK22" s="29">
        <v>25405</v>
      </c>
      <c r="BL22" s="29">
        <v>26396</v>
      </c>
      <c r="BM22" s="29">
        <v>26536</v>
      </c>
      <c r="BN22" s="29">
        <v>28205</v>
      </c>
      <c r="BO22" s="46">
        <f t="shared" si="11"/>
        <v>285128</v>
      </c>
      <c r="BP22" s="29">
        <v>26762</v>
      </c>
      <c r="BQ22" s="29">
        <v>27713</v>
      </c>
      <c r="BR22" s="29">
        <v>29320</v>
      </c>
      <c r="BS22" s="29">
        <v>25862</v>
      </c>
      <c r="BT22" s="29">
        <v>27972</v>
      </c>
      <c r="BU22" s="29">
        <v>26192</v>
      </c>
      <c r="BV22" s="29">
        <v>27742</v>
      </c>
      <c r="BW22" s="29">
        <v>29494</v>
      </c>
      <c r="BX22" s="29">
        <v>30217</v>
      </c>
      <c r="BY22" s="29">
        <v>31792</v>
      </c>
      <c r="BZ22" s="29">
        <v>33925</v>
      </c>
      <c r="CA22" s="29">
        <v>32592</v>
      </c>
      <c r="CB22" s="46">
        <f t="shared" si="12"/>
        <v>349583</v>
      </c>
      <c r="CC22" s="29">
        <v>29700</v>
      </c>
      <c r="CD22" s="29">
        <v>29025</v>
      </c>
      <c r="CE22" s="29">
        <v>31190</v>
      </c>
      <c r="CF22" s="29">
        <v>27942</v>
      </c>
      <c r="CG22" s="36">
        <v>29297</v>
      </c>
      <c r="CH22" s="36">
        <v>31020</v>
      </c>
      <c r="CI22" s="36">
        <v>28258</v>
      </c>
      <c r="CJ22" s="36">
        <v>30050</v>
      </c>
      <c r="CK22" s="36">
        <v>40919</v>
      </c>
      <c r="CL22" s="36">
        <v>58725</v>
      </c>
      <c r="CM22" s="29">
        <v>74773</v>
      </c>
      <c r="CN22" s="29">
        <v>72387</v>
      </c>
      <c r="CO22" s="46">
        <f t="shared" si="13"/>
        <v>483286</v>
      </c>
      <c r="CP22" s="29">
        <v>44486</v>
      </c>
      <c r="CQ22" s="29">
        <v>32259</v>
      </c>
      <c r="CR22" s="29">
        <v>31122</v>
      </c>
      <c r="CS22" s="29">
        <v>29057</v>
      </c>
      <c r="CT22" s="36">
        <v>27596</v>
      </c>
      <c r="CU22" s="36">
        <v>25623</v>
      </c>
      <c r="CV22" s="36">
        <v>28856</v>
      </c>
      <c r="CW22" s="36">
        <v>30327</v>
      </c>
      <c r="CX22" s="36">
        <v>32408</v>
      </c>
      <c r="CY22" s="36">
        <v>32284</v>
      </c>
      <c r="CZ22" s="29">
        <v>33699</v>
      </c>
      <c r="DA22" s="29">
        <v>35841</v>
      </c>
      <c r="DB22" s="46">
        <f t="shared" si="14"/>
        <v>383558</v>
      </c>
      <c r="DC22" s="29">
        <v>33343</v>
      </c>
      <c r="DD22" s="29">
        <v>32009</v>
      </c>
      <c r="DE22" s="72">
        <v>26110</v>
      </c>
      <c r="DF22" s="72">
        <v>27388</v>
      </c>
      <c r="DG22" s="72">
        <v>22629</v>
      </c>
      <c r="DH22" s="72">
        <v>28955</v>
      </c>
      <c r="DI22" s="72">
        <v>28220</v>
      </c>
      <c r="DJ22" s="72">
        <v>29837</v>
      </c>
      <c r="DK22" s="72">
        <v>34564</v>
      </c>
      <c r="DL22" s="58"/>
      <c r="DM22" s="58"/>
      <c r="DN22" s="58"/>
      <c r="DO22" s="58"/>
    </row>
    <row r="23" spans="2:119" x14ac:dyDescent="0.25">
      <c r="B23" s="4" t="s">
        <v>46</v>
      </c>
      <c r="C23" s="35">
        <f>SUM(C24:C25)</f>
        <v>9551</v>
      </c>
      <c r="D23" s="35">
        <f t="shared" ref="D23:N23" si="43">SUM(D24:D25)</f>
        <v>8997</v>
      </c>
      <c r="E23" s="35">
        <f t="shared" si="43"/>
        <v>9475</v>
      </c>
      <c r="F23" s="35">
        <f t="shared" si="43"/>
        <v>7776</v>
      </c>
      <c r="G23" s="35">
        <f t="shared" si="43"/>
        <v>8810</v>
      </c>
      <c r="H23" s="35">
        <f t="shared" si="43"/>
        <v>9015</v>
      </c>
      <c r="I23" s="35">
        <f t="shared" si="43"/>
        <v>10953</v>
      </c>
      <c r="J23" s="35">
        <f t="shared" si="43"/>
        <v>11511</v>
      </c>
      <c r="K23" s="35">
        <f t="shared" si="43"/>
        <v>10415</v>
      </c>
      <c r="L23" s="35">
        <f t="shared" si="43"/>
        <v>10331</v>
      </c>
      <c r="M23" s="35">
        <f t="shared" si="43"/>
        <v>10241</v>
      </c>
      <c r="N23" s="35">
        <f t="shared" si="43"/>
        <v>10617</v>
      </c>
      <c r="O23" s="46">
        <f t="shared" si="7"/>
        <v>117692</v>
      </c>
      <c r="P23" s="35">
        <f>SUM(P24:P25)</f>
        <v>11354</v>
      </c>
      <c r="Q23" s="35">
        <f t="shared" ref="Q23:AA23" si="44">SUM(Q24:Q25)</f>
        <v>10029</v>
      </c>
      <c r="R23" s="35">
        <f t="shared" si="44"/>
        <v>11088</v>
      </c>
      <c r="S23" s="35">
        <f t="shared" si="44"/>
        <v>10850</v>
      </c>
      <c r="T23" s="35">
        <f t="shared" si="44"/>
        <v>9982</v>
      </c>
      <c r="U23" s="35">
        <f t="shared" si="44"/>
        <v>10797</v>
      </c>
      <c r="V23" s="35">
        <f t="shared" si="44"/>
        <v>11420</v>
      </c>
      <c r="W23" s="35">
        <f t="shared" si="44"/>
        <v>12496</v>
      </c>
      <c r="X23" s="35">
        <f t="shared" si="44"/>
        <v>11495</v>
      </c>
      <c r="Y23" s="35">
        <f t="shared" si="44"/>
        <v>12048</v>
      </c>
      <c r="Z23" s="35">
        <f t="shared" si="44"/>
        <v>11110</v>
      </c>
      <c r="AA23" s="35">
        <f t="shared" si="44"/>
        <v>12011</v>
      </c>
      <c r="AB23" s="46">
        <f t="shared" si="8"/>
        <v>134680</v>
      </c>
      <c r="AC23" s="35">
        <f>SUM(AC24:AC25)</f>
        <v>12190</v>
      </c>
      <c r="AD23" s="35">
        <f t="shared" ref="AD23:AN23" si="45">SUM(AD24:AD25)</f>
        <v>11058</v>
      </c>
      <c r="AE23" s="35">
        <f t="shared" si="45"/>
        <v>12630</v>
      </c>
      <c r="AF23" s="35">
        <f t="shared" si="45"/>
        <v>12610</v>
      </c>
      <c r="AG23" s="35">
        <f t="shared" si="45"/>
        <v>12607</v>
      </c>
      <c r="AH23" s="35">
        <f t="shared" si="45"/>
        <v>12668</v>
      </c>
      <c r="AI23" s="35">
        <f t="shared" si="45"/>
        <v>13190</v>
      </c>
      <c r="AJ23" s="35">
        <f t="shared" si="45"/>
        <v>13984</v>
      </c>
      <c r="AK23" s="35">
        <f t="shared" si="45"/>
        <v>13032</v>
      </c>
      <c r="AL23" s="35">
        <f t="shared" si="45"/>
        <v>12969</v>
      </c>
      <c r="AM23" s="35">
        <f t="shared" si="45"/>
        <v>12722</v>
      </c>
      <c r="AN23" s="35">
        <f t="shared" si="45"/>
        <v>12947</v>
      </c>
      <c r="AO23" s="46">
        <f t="shared" si="9"/>
        <v>152607</v>
      </c>
      <c r="AP23" s="35">
        <f>SUM(AP24:AP25)</f>
        <v>12887</v>
      </c>
      <c r="AQ23" s="35">
        <f t="shared" ref="AQ23:BA23" si="46">SUM(AQ24:AQ25)</f>
        <v>11459</v>
      </c>
      <c r="AR23" s="35">
        <f t="shared" si="46"/>
        <v>12190</v>
      </c>
      <c r="AS23" s="35">
        <f t="shared" si="46"/>
        <v>11593</v>
      </c>
      <c r="AT23" s="35">
        <f t="shared" si="46"/>
        <v>12372</v>
      </c>
      <c r="AU23" s="35">
        <f t="shared" si="46"/>
        <v>11923</v>
      </c>
      <c r="AV23" s="35">
        <f t="shared" si="46"/>
        <v>12970</v>
      </c>
      <c r="AW23" s="35">
        <f t="shared" si="46"/>
        <v>13788</v>
      </c>
      <c r="AX23" s="35">
        <f t="shared" si="46"/>
        <v>12762</v>
      </c>
      <c r="AY23" s="35">
        <f t="shared" si="46"/>
        <v>12397</v>
      </c>
      <c r="AZ23" s="35">
        <f t="shared" si="46"/>
        <v>11999</v>
      </c>
      <c r="BA23" s="35">
        <f t="shared" si="46"/>
        <v>12896</v>
      </c>
      <c r="BB23" s="46">
        <f t="shared" si="10"/>
        <v>149236</v>
      </c>
      <c r="BC23" s="35">
        <f>SUM(BC24:BC25)</f>
        <v>12974</v>
      </c>
      <c r="BD23" s="35">
        <f t="shared" ref="BD23:BN23" si="47">SUM(BD24:BD25)</f>
        <v>11598</v>
      </c>
      <c r="BE23" s="35">
        <f t="shared" si="47"/>
        <v>12156</v>
      </c>
      <c r="BF23" s="35">
        <f t="shared" si="47"/>
        <v>11722</v>
      </c>
      <c r="BG23" s="35">
        <f t="shared" si="47"/>
        <v>12449</v>
      </c>
      <c r="BH23" s="35">
        <f t="shared" si="47"/>
        <v>11966</v>
      </c>
      <c r="BI23" s="35">
        <f t="shared" si="47"/>
        <v>13361</v>
      </c>
      <c r="BJ23" s="35">
        <f t="shared" si="47"/>
        <v>13814</v>
      </c>
      <c r="BK23" s="35">
        <f t="shared" si="47"/>
        <v>12718</v>
      </c>
      <c r="BL23" s="35">
        <f t="shared" si="47"/>
        <v>12751</v>
      </c>
      <c r="BM23" s="35">
        <f t="shared" si="47"/>
        <v>12913</v>
      </c>
      <c r="BN23" s="35">
        <f t="shared" si="47"/>
        <v>13535</v>
      </c>
      <c r="BO23" s="46">
        <f t="shared" si="11"/>
        <v>151957</v>
      </c>
      <c r="BP23" s="35">
        <f>SUM(BP24:BP25)</f>
        <v>13327</v>
      </c>
      <c r="BQ23" s="35">
        <f t="shared" ref="BQ23:CA23" si="48">SUM(BQ24:BQ25)</f>
        <v>11988</v>
      </c>
      <c r="BR23" s="35">
        <f t="shared" si="48"/>
        <v>12223</v>
      </c>
      <c r="BS23" s="35">
        <f t="shared" si="48"/>
        <v>11943</v>
      </c>
      <c r="BT23" s="35">
        <f t="shared" si="48"/>
        <v>12352</v>
      </c>
      <c r="BU23" s="35">
        <f t="shared" si="48"/>
        <v>12140</v>
      </c>
      <c r="BV23" s="35">
        <f t="shared" si="48"/>
        <v>13552</v>
      </c>
      <c r="BW23" s="35">
        <f t="shared" si="48"/>
        <v>13788</v>
      </c>
      <c r="BX23" s="35">
        <f t="shared" si="48"/>
        <v>12987</v>
      </c>
      <c r="BY23" s="35">
        <f t="shared" si="48"/>
        <v>13926</v>
      </c>
      <c r="BZ23" s="35">
        <f t="shared" si="48"/>
        <v>12634</v>
      </c>
      <c r="CA23" s="35">
        <f t="shared" si="48"/>
        <v>14238</v>
      </c>
      <c r="CB23" s="46">
        <f t="shared" si="12"/>
        <v>155098</v>
      </c>
      <c r="CC23" s="35">
        <v>13925</v>
      </c>
      <c r="CD23" s="35">
        <v>11211</v>
      </c>
      <c r="CE23" s="35">
        <v>12101</v>
      </c>
      <c r="CF23" s="35">
        <v>10438</v>
      </c>
      <c r="CG23" s="35">
        <v>12530</v>
      </c>
      <c r="CH23" s="35">
        <v>13236</v>
      </c>
      <c r="CI23" s="35">
        <v>14904</v>
      </c>
      <c r="CJ23" s="35">
        <v>15295</v>
      </c>
      <c r="CK23" s="35">
        <v>14678</v>
      </c>
      <c r="CL23" s="35">
        <v>15173</v>
      </c>
      <c r="CM23" s="35">
        <v>13919</v>
      </c>
      <c r="CN23" s="35">
        <v>15981</v>
      </c>
      <c r="CO23" s="46">
        <f t="shared" si="13"/>
        <v>163391</v>
      </c>
      <c r="CP23" s="35">
        <v>16145</v>
      </c>
      <c r="CQ23" s="35">
        <v>15198</v>
      </c>
      <c r="CR23" s="35">
        <v>15426</v>
      </c>
      <c r="CS23" s="35">
        <v>14227</v>
      </c>
      <c r="CT23" s="35">
        <v>15544</v>
      </c>
      <c r="CU23" s="35">
        <v>31791</v>
      </c>
      <c r="CV23" s="35">
        <v>16822</v>
      </c>
      <c r="CW23" s="35">
        <v>17074</v>
      </c>
      <c r="CX23" s="35">
        <v>15777</v>
      </c>
      <c r="CY23" s="35">
        <v>16096</v>
      </c>
      <c r="CZ23" s="35">
        <v>15635</v>
      </c>
      <c r="DA23" s="35">
        <v>17958</v>
      </c>
      <c r="DB23" s="46">
        <f t="shared" si="14"/>
        <v>207693</v>
      </c>
      <c r="DC23" s="35">
        <f>SUM(DC24:DC25)</f>
        <v>17590</v>
      </c>
      <c r="DD23" s="35">
        <v>15323</v>
      </c>
      <c r="DE23" s="59">
        <f t="shared" ref="DE23:DK23" si="49">SUM(DE24:DE25)</f>
        <v>14539</v>
      </c>
      <c r="DF23" s="59">
        <f t="shared" si="49"/>
        <v>15049</v>
      </c>
      <c r="DG23" s="59">
        <f t="shared" si="49"/>
        <v>36036</v>
      </c>
      <c r="DH23" s="59">
        <f t="shared" si="49"/>
        <v>16267</v>
      </c>
      <c r="DI23" s="59">
        <f t="shared" si="49"/>
        <v>18689</v>
      </c>
      <c r="DJ23" s="59">
        <f t="shared" si="49"/>
        <v>19686</v>
      </c>
      <c r="DK23" s="59">
        <f t="shared" si="49"/>
        <v>17369</v>
      </c>
      <c r="DL23" s="58"/>
      <c r="DM23" s="58"/>
      <c r="DN23" s="58"/>
      <c r="DO23" s="58"/>
    </row>
    <row r="24" spans="2:119" x14ac:dyDescent="0.25">
      <c r="B24" s="87" t="s">
        <v>2</v>
      </c>
      <c r="C24" s="29">
        <v>4819</v>
      </c>
      <c r="D24" s="29">
        <v>4494</v>
      </c>
      <c r="E24" s="29">
        <v>4445</v>
      </c>
      <c r="F24" s="29">
        <v>3635</v>
      </c>
      <c r="G24" s="29">
        <v>4238</v>
      </c>
      <c r="H24" s="29">
        <v>4042</v>
      </c>
      <c r="I24" s="29">
        <v>5503</v>
      </c>
      <c r="J24" s="29">
        <v>5384</v>
      </c>
      <c r="K24" s="29">
        <v>4991</v>
      </c>
      <c r="L24" s="29">
        <v>4813</v>
      </c>
      <c r="M24" s="29">
        <v>4815</v>
      </c>
      <c r="N24" s="29">
        <v>5319</v>
      </c>
      <c r="O24" s="46">
        <f t="shared" si="7"/>
        <v>56498</v>
      </c>
      <c r="P24" s="29">
        <v>5774</v>
      </c>
      <c r="Q24" s="29">
        <v>4962</v>
      </c>
      <c r="R24" s="29">
        <v>5192</v>
      </c>
      <c r="S24" s="29">
        <v>5066</v>
      </c>
      <c r="T24" s="29">
        <v>4733</v>
      </c>
      <c r="U24" s="29">
        <v>5158</v>
      </c>
      <c r="V24" s="29">
        <v>5768</v>
      </c>
      <c r="W24" s="29">
        <v>6270</v>
      </c>
      <c r="X24" s="29">
        <v>5655</v>
      </c>
      <c r="Y24" s="29">
        <v>6078</v>
      </c>
      <c r="Z24" s="29">
        <v>5383</v>
      </c>
      <c r="AA24" s="29">
        <v>6233</v>
      </c>
      <c r="AB24" s="46">
        <f t="shared" si="8"/>
        <v>66272</v>
      </c>
      <c r="AC24" s="29">
        <v>6246</v>
      </c>
      <c r="AD24" s="29">
        <v>5685</v>
      </c>
      <c r="AE24" s="29">
        <v>6478</v>
      </c>
      <c r="AF24" s="29">
        <v>6711</v>
      </c>
      <c r="AG24" s="29">
        <v>6156</v>
      </c>
      <c r="AH24" s="29">
        <v>6472</v>
      </c>
      <c r="AI24" s="29">
        <v>6986</v>
      </c>
      <c r="AJ24" s="29">
        <v>7249</v>
      </c>
      <c r="AK24" s="29">
        <v>6645</v>
      </c>
      <c r="AL24" s="29">
        <v>6704</v>
      </c>
      <c r="AM24" s="29">
        <v>6349</v>
      </c>
      <c r="AN24" s="29">
        <v>6996</v>
      </c>
      <c r="AO24" s="46">
        <f t="shared" si="9"/>
        <v>78677</v>
      </c>
      <c r="AP24" s="29">
        <v>6971</v>
      </c>
      <c r="AQ24" s="29">
        <v>6023</v>
      </c>
      <c r="AR24" s="29">
        <v>5991</v>
      </c>
      <c r="AS24" s="29">
        <v>5835</v>
      </c>
      <c r="AT24" s="29">
        <v>6057</v>
      </c>
      <c r="AU24" s="29">
        <v>6015</v>
      </c>
      <c r="AV24" s="29">
        <v>6701</v>
      </c>
      <c r="AW24" s="29">
        <v>7273</v>
      </c>
      <c r="AX24" s="29">
        <v>6715</v>
      </c>
      <c r="AY24" s="29">
        <v>6564</v>
      </c>
      <c r="AZ24" s="29">
        <v>6143</v>
      </c>
      <c r="BA24" s="29">
        <v>7178</v>
      </c>
      <c r="BB24" s="46">
        <f t="shared" si="10"/>
        <v>77466</v>
      </c>
      <c r="BC24" s="29">
        <v>7063</v>
      </c>
      <c r="BD24" s="29">
        <v>6158</v>
      </c>
      <c r="BE24" s="29">
        <v>6139</v>
      </c>
      <c r="BF24" s="29">
        <v>5762</v>
      </c>
      <c r="BG24" s="29">
        <v>6173</v>
      </c>
      <c r="BH24" s="29">
        <v>6071</v>
      </c>
      <c r="BI24" s="29">
        <v>7096</v>
      </c>
      <c r="BJ24" s="29">
        <v>7369</v>
      </c>
      <c r="BK24" s="29">
        <v>6496</v>
      </c>
      <c r="BL24" s="29">
        <v>6359</v>
      </c>
      <c r="BM24" s="29">
        <v>6596</v>
      </c>
      <c r="BN24" s="29">
        <v>7554</v>
      </c>
      <c r="BO24" s="46">
        <f t="shared" si="11"/>
        <v>78836</v>
      </c>
      <c r="BP24" s="29">
        <v>7347</v>
      </c>
      <c r="BQ24" s="29">
        <v>6426</v>
      </c>
      <c r="BR24" s="29">
        <v>6304</v>
      </c>
      <c r="BS24" s="29">
        <v>6318</v>
      </c>
      <c r="BT24" s="29">
        <v>6476</v>
      </c>
      <c r="BU24" s="29">
        <v>6469</v>
      </c>
      <c r="BV24" s="29">
        <v>7636</v>
      </c>
      <c r="BW24" s="29">
        <v>7489</v>
      </c>
      <c r="BX24" s="29">
        <v>7062</v>
      </c>
      <c r="BY24" s="29">
        <v>7606</v>
      </c>
      <c r="BZ24" s="29">
        <v>6836</v>
      </c>
      <c r="CA24" s="29">
        <v>8349</v>
      </c>
      <c r="CB24" s="46">
        <f t="shared" si="12"/>
        <v>84318</v>
      </c>
      <c r="CC24" s="29">
        <v>8008</v>
      </c>
      <c r="CD24" s="29">
        <v>5771</v>
      </c>
      <c r="CE24" s="29">
        <v>6166</v>
      </c>
      <c r="CF24" s="29">
        <v>5267</v>
      </c>
      <c r="CG24" s="36">
        <v>6129</v>
      </c>
      <c r="CH24" s="36">
        <v>7087</v>
      </c>
      <c r="CI24" s="36">
        <v>8317</v>
      </c>
      <c r="CJ24" s="36">
        <v>8586</v>
      </c>
      <c r="CK24" s="36">
        <v>8010</v>
      </c>
      <c r="CL24" s="36">
        <v>8062</v>
      </c>
      <c r="CM24" s="29">
        <v>7357</v>
      </c>
      <c r="CN24" s="29">
        <v>9221</v>
      </c>
      <c r="CO24" s="46">
        <f t="shared" si="13"/>
        <v>87981</v>
      </c>
      <c r="CP24" s="29">
        <v>9298</v>
      </c>
      <c r="CQ24" s="29">
        <v>8585</v>
      </c>
      <c r="CR24" s="29">
        <v>8387</v>
      </c>
      <c r="CS24" s="29">
        <v>7774</v>
      </c>
      <c r="CT24" s="36">
        <v>8659</v>
      </c>
      <c r="CU24" s="36">
        <v>14262</v>
      </c>
      <c r="CV24" s="36">
        <v>10188</v>
      </c>
      <c r="CW24" s="36">
        <v>10048</v>
      </c>
      <c r="CX24" s="36">
        <v>8928</v>
      </c>
      <c r="CY24" s="36">
        <v>9295</v>
      </c>
      <c r="CZ24" s="29">
        <v>9003</v>
      </c>
      <c r="DA24" s="29">
        <v>10860</v>
      </c>
      <c r="DB24" s="46">
        <f t="shared" si="14"/>
        <v>115287</v>
      </c>
      <c r="DC24" s="29">
        <v>10683</v>
      </c>
      <c r="DD24" s="29">
        <v>8889</v>
      </c>
      <c r="DE24" s="72">
        <v>8683</v>
      </c>
      <c r="DF24" s="72">
        <v>8698</v>
      </c>
      <c r="DG24" s="72">
        <v>20925</v>
      </c>
      <c r="DH24" s="72">
        <v>9270</v>
      </c>
      <c r="DI24" s="72">
        <v>11573</v>
      </c>
      <c r="DJ24" s="72">
        <v>11625</v>
      </c>
      <c r="DK24" s="72">
        <v>10088</v>
      </c>
      <c r="DL24" s="58"/>
      <c r="DM24" s="58"/>
      <c r="DN24" s="58"/>
      <c r="DO24" s="58"/>
    </row>
    <row r="25" spans="2:119" x14ac:dyDescent="0.25">
      <c r="B25" s="87" t="s">
        <v>3</v>
      </c>
      <c r="C25" s="29">
        <v>4732</v>
      </c>
      <c r="D25" s="29">
        <v>4503</v>
      </c>
      <c r="E25" s="29">
        <v>5030</v>
      </c>
      <c r="F25" s="29">
        <v>4141</v>
      </c>
      <c r="G25" s="29">
        <v>4572</v>
      </c>
      <c r="H25" s="29">
        <v>4973</v>
      </c>
      <c r="I25" s="29">
        <v>5450</v>
      </c>
      <c r="J25" s="29">
        <v>6127</v>
      </c>
      <c r="K25" s="29">
        <v>5424</v>
      </c>
      <c r="L25" s="29">
        <v>5518</v>
      </c>
      <c r="M25" s="29">
        <v>5426</v>
      </c>
      <c r="N25" s="29">
        <v>5298</v>
      </c>
      <c r="O25" s="46">
        <f t="shared" si="7"/>
        <v>61194</v>
      </c>
      <c r="P25" s="29">
        <v>5580</v>
      </c>
      <c r="Q25" s="29">
        <v>5067</v>
      </c>
      <c r="R25" s="29">
        <v>5896</v>
      </c>
      <c r="S25" s="29">
        <v>5784</v>
      </c>
      <c r="T25" s="29">
        <v>5249</v>
      </c>
      <c r="U25" s="29">
        <v>5639</v>
      </c>
      <c r="V25" s="29">
        <v>5652</v>
      </c>
      <c r="W25" s="29">
        <v>6226</v>
      </c>
      <c r="X25" s="29">
        <v>5840</v>
      </c>
      <c r="Y25" s="29">
        <v>5970</v>
      </c>
      <c r="Z25" s="29">
        <v>5727</v>
      </c>
      <c r="AA25" s="29">
        <v>5778</v>
      </c>
      <c r="AB25" s="46">
        <f t="shared" si="8"/>
        <v>68408</v>
      </c>
      <c r="AC25" s="29">
        <v>5944</v>
      </c>
      <c r="AD25" s="29">
        <v>5373</v>
      </c>
      <c r="AE25" s="29">
        <v>6152</v>
      </c>
      <c r="AF25" s="29">
        <v>5899</v>
      </c>
      <c r="AG25" s="29">
        <v>6451</v>
      </c>
      <c r="AH25" s="29">
        <v>6196</v>
      </c>
      <c r="AI25" s="29">
        <v>6204</v>
      </c>
      <c r="AJ25" s="29">
        <v>6735</v>
      </c>
      <c r="AK25" s="29">
        <v>6387</v>
      </c>
      <c r="AL25" s="29">
        <v>6265</v>
      </c>
      <c r="AM25" s="29">
        <v>6373</v>
      </c>
      <c r="AN25" s="29">
        <v>5951</v>
      </c>
      <c r="AO25" s="46">
        <f t="shared" si="9"/>
        <v>73930</v>
      </c>
      <c r="AP25" s="29">
        <v>5916</v>
      </c>
      <c r="AQ25" s="29">
        <v>5436</v>
      </c>
      <c r="AR25" s="29">
        <v>6199</v>
      </c>
      <c r="AS25" s="29">
        <v>5758</v>
      </c>
      <c r="AT25" s="29">
        <v>6315</v>
      </c>
      <c r="AU25" s="29">
        <v>5908</v>
      </c>
      <c r="AV25" s="29">
        <v>6269</v>
      </c>
      <c r="AW25" s="29">
        <v>6515</v>
      </c>
      <c r="AX25" s="29">
        <v>6047</v>
      </c>
      <c r="AY25" s="29">
        <v>5833</v>
      </c>
      <c r="AZ25" s="29">
        <v>5856</v>
      </c>
      <c r="BA25" s="29">
        <v>5718</v>
      </c>
      <c r="BB25" s="46">
        <f t="shared" si="10"/>
        <v>71770</v>
      </c>
      <c r="BC25" s="29">
        <v>5911</v>
      </c>
      <c r="BD25" s="29">
        <v>5440</v>
      </c>
      <c r="BE25" s="29">
        <v>6017</v>
      </c>
      <c r="BF25" s="29">
        <v>5960</v>
      </c>
      <c r="BG25" s="29">
        <v>6276</v>
      </c>
      <c r="BH25" s="29">
        <v>5895</v>
      </c>
      <c r="BI25" s="29">
        <v>6265</v>
      </c>
      <c r="BJ25" s="29">
        <v>6445</v>
      </c>
      <c r="BK25" s="29">
        <v>6222</v>
      </c>
      <c r="BL25" s="29">
        <v>6392</v>
      </c>
      <c r="BM25" s="29">
        <v>6317</v>
      </c>
      <c r="BN25" s="29">
        <v>5981</v>
      </c>
      <c r="BO25" s="46">
        <f t="shared" si="11"/>
        <v>73121</v>
      </c>
      <c r="BP25" s="29">
        <v>5980</v>
      </c>
      <c r="BQ25" s="29">
        <v>5562</v>
      </c>
      <c r="BR25" s="29">
        <v>5919</v>
      </c>
      <c r="BS25" s="29">
        <v>5625</v>
      </c>
      <c r="BT25" s="29">
        <v>5876</v>
      </c>
      <c r="BU25" s="29">
        <v>5671</v>
      </c>
      <c r="BV25" s="29">
        <v>5916</v>
      </c>
      <c r="BW25" s="29">
        <v>6299</v>
      </c>
      <c r="BX25" s="29">
        <v>5925</v>
      </c>
      <c r="BY25" s="29">
        <v>6320</v>
      </c>
      <c r="BZ25" s="29">
        <v>5798</v>
      </c>
      <c r="CA25" s="29">
        <v>5889</v>
      </c>
      <c r="CB25" s="46">
        <f t="shared" si="12"/>
        <v>70780</v>
      </c>
      <c r="CC25" s="29">
        <v>5917</v>
      </c>
      <c r="CD25" s="29">
        <v>5440</v>
      </c>
      <c r="CE25" s="29">
        <v>5935</v>
      </c>
      <c r="CF25" s="29">
        <v>5171</v>
      </c>
      <c r="CG25" s="36">
        <v>6401</v>
      </c>
      <c r="CH25" s="36">
        <v>6149</v>
      </c>
      <c r="CI25" s="36">
        <v>6587</v>
      </c>
      <c r="CJ25" s="36">
        <v>6709</v>
      </c>
      <c r="CK25" s="36">
        <v>6668</v>
      </c>
      <c r="CL25" s="36">
        <v>7111</v>
      </c>
      <c r="CM25" s="29">
        <v>6562</v>
      </c>
      <c r="CN25" s="29">
        <v>6760</v>
      </c>
      <c r="CO25" s="46">
        <f t="shared" si="13"/>
        <v>75410</v>
      </c>
      <c r="CP25" s="29">
        <v>6847</v>
      </c>
      <c r="CQ25" s="29">
        <v>6613</v>
      </c>
      <c r="CR25" s="29">
        <v>7039</v>
      </c>
      <c r="CS25" s="29">
        <v>6453</v>
      </c>
      <c r="CT25" s="36">
        <v>6885</v>
      </c>
      <c r="CU25" s="36">
        <v>17529</v>
      </c>
      <c r="CV25" s="36">
        <v>6634</v>
      </c>
      <c r="CW25" s="36">
        <v>7026</v>
      </c>
      <c r="CX25" s="36">
        <v>6849</v>
      </c>
      <c r="CY25" s="36">
        <v>6801</v>
      </c>
      <c r="CZ25" s="29">
        <v>6632</v>
      </c>
      <c r="DA25" s="29">
        <v>7098</v>
      </c>
      <c r="DB25" s="46">
        <f t="shared" si="14"/>
        <v>92406</v>
      </c>
      <c r="DC25" s="29">
        <v>6907</v>
      </c>
      <c r="DD25" s="29">
        <v>6434</v>
      </c>
      <c r="DE25" s="72">
        <v>5856</v>
      </c>
      <c r="DF25" s="72">
        <v>6351</v>
      </c>
      <c r="DG25" s="72">
        <v>15111</v>
      </c>
      <c r="DH25" s="72">
        <v>6997</v>
      </c>
      <c r="DI25" s="72">
        <v>7116</v>
      </c>
      <c r="DJ25" s="72">
        <v>8061</v>
      </c>
      <c r="DK25" s="72">
        <v>7281</v>
      </c>
      <c r="DL25" s="58"/>
      <c r="DM25" s="58"/>
      <c r="DN25" s="58"/>
      <c r="DO25" s="58"/>
    </row>
    <row r="26" spans="2:119" x14ac:dyDescent="0.25">
      <c r="B26" s="4" t="s">
        <v>47</v>
      </c>
      <c r="C26" s="35">
        <f>SUM(C27:C28)</f>
        <v>0</v>
      </c>
      <c r="D26" s="35">
        <f t="shared" ref="D26:N26" si="50">SUM(D27:D28)</f>
        <v>0</v>
      </c>
      <c r="E26" s="35">
        <f t="shared" si="50"/>
        <v>0</v>
      </c>
      <c r="F26" s="35">
        <f t="shared" si="50"/>
        <v>0</v>
      </c>
      <c r="G26" s="35">
        <f t="shared" si="50"/>
        <v>0</v>
      </c>
      <c r="H26" s="35">
        <f t="shared" si="50"/>
        <v>0</v>
      </c>
      <c r="I26" s="35">
        <f t="shared" si="50"/>
        <v>0</v>
      </c>
      <c r="J26" s="35">
        <f t="shared" si="50"/>
        <v>0</v>
      </c>
      <c r="K26" s="35">
        <f t="shared" si="50"/>
        <v>0</v>
      </c>
      <c r="L26" s="35">
        <f t="shared" si="50"/>
        <v>0</v>
      </c>
      <c r="M26" s="35">
        <f t="shared" si="50"/>
        <v>0</v>
      </c>
      <c r="N26" s="35">
        <f t="shared" si="50"/>
        <v>0</v>
      </c>
      <c r="O26" s="46">
        <f t="shared" si="7"/>
        <v>0</v>
      </c>
      <c r="P26" s="35">
        <f>SUM(P27:P28)</f>
        <v>0</v>
      </c>
      <c r="Q26" s="35">
        <f t="shared" ref="Q26:AA26" si="51">SUM(Q27:Q28)</f>
        <v>0</v>
      </c>
      <c r="R26" s="35">
        <f t="shared" si="51"/>
        <v>0</v>
      </c>
      <c r="S26" s="35">
        <f t="shared" si="51"/>
        <v>0</v>
      </c>
      <c r="T26" s="35">
        <f t="shared" si="51"/>
        <v>0</v>
      </c>
      <c r="U26" s="35">
        <f t="shared" si="51"/>
        <v>0</v>
      </c>
      <c r="V26" s="35">
        <f t="shared" si="51"/>
        <v>0</v>
      </c>
      <c r="W26" s="35">
        <f t="shared" si="51"/>
        <v>0</v>
      </c>
      <c r="X26" s="35">
        <f t="shared" si="51"/>
        <v>0</v>
      </c>
      <c r="Y26" s="35">
        <f t="shared" si="51"/>
        <v>0</v>
      </c>
      <c r="Z26" s="35">
        <f t="shared" si="51"/>
        <v>0</v>
      </c>
      <c r="AA26" s="35">
        <f t="shared" si="51"/>
        <v>0</v>
      </c>
      <c r="AB26" s="46">
        <f t="shared" si="8"/>
        <v>0</v>
      </c>
      <c r="AC26" s="35">
        <f>SUM(AC27:AC28)</f>
        <v>20353</v>
      </c>
      <c r="AD26" s="35">
        <f t="shared" ref="AD26:AN26" si="52">SUM(AD27:AD28)</f>
        <v>24919</v>
      </c>
      <c r="AE26" s="35">
        <f t="shared" si="52"/>
        <v>24835</v>
      </c>
      <c r="AF26" s="35">
        <f t="shared" si="52"/>
        <v>24446</v>
      </c>
      <c r="AG26" s="35">
        <f t="shared" si="52"/>
        <v>26498</v>
      </c>
      <c r="AH26" s="35">
        <f t="shared" si="52"/>
        <v>28674</v>
      </c>
      <c r="AI26" s="35">
        <f t="shared" si="52"/>
        <v>32090</v>
      </c>
      <c r="AJ26" s="35">
        <f t="shared" si="52"/>
        <v>36916</v>
      </c>
      <c r="AK26" s="35">
        <f t="shared" si="52"/>
        <v>32084</v>
      </c>
      <c r="AL26" s="35">
        <f t="shared" si="52"/>
        <v>31765</v>
      </c>
      <c r="AM26" s="35">
        <f t="shared" si="52"/>
        <v>31991</v>
      </c>
      <c r="AN26" s="35">
        <f t="shared" si="52"/>
        <v>34343</v>
      </c>
      <c r="AO26" s="46">
        <f t="shared" si="9"/>
        <v>348914</v>
      </c>
      <c r="AP26" s="35">
        <f>SUM(AP27:AP28)</f>
        <v>30129</v>
      </c>
      <c r="AQ26" s="35">
        <f t="shared" ref="AQ26:BA26" si="53">SUM(AQ27:AQ28)</f>
        <v>26518</v>
      </c>
      <c r="AR26" s="35">
        <f t="shared" si="53"/>
        <v>28359</v>
      </c>
      <c r="AS26" s="35">
        <f t="shared" si="53"/>
        <v>25057</v>
      </c>
      <c r="AT26" s="35">
        <f t="shared" si="53"/>
        <v>26426</v>
      </c>
      <c r="AU26" s="35">
        <f t="shared" si="53"/>
        <v>26057</v>
      </c>
      <c r="AV26" s="35">
        <f t="shared" si="53"/>
        <v>28700</v>
      </c>
      <c r="AW26" s="35">
        <f t="shared" si="53"/>
        <v>30816</v>
      </c>
      <c r="AX26" s="35">
        <f t="shared" si="53"/>
        <v>27562</v>
      </c>
      <c r="AY26" s="35">
        <f t="shared" si="53"/>
        <v>27682</v>
      </c>
      <c r="AZ26" s="35">
        <f t="shared" si="53"/>
        <v>26945</v>
      </c>
      <c r="BA26" s="35">
        <f t="shared" si="53"/>
        <v>28336</v>
      </c>
      <c r="BB26" s="46">
        <f t="shared" si="10"/>
        <v>332587</v>
      </c>
      <c r="BC26" s="35">
        <f>SUM(BC27:BC28)</f>
        <v>28601</v>
      </c>
      <c r="BD26" s="35">
        <f t="shared" ref="BD26:BN26" si="54">SUM(BD27:BD28)</f>
        <v>25377</v>
      </c>
      <c r="BE26" s="35">
        <f t="shared" si="54"/>
        <v>27426</v>
      </c>
      <c r="BF26" s="35">
        <f t="shared" si="54"/>
        <v>26089</v>
      </c>
      <c r="BG26" s="35">
        <f t="shared" si="54"/>
        <v>26094</v>
      </c>
      <c r="BH26" s="35">
        <f t="shared" si="54"/>
        <v>25376</v>
      </c>
      <c r="BI26" s="35">
        <f t="shared" si="54"/>
        <v>28341</v>
      </c>
      <c r="BJ26" s="35">
        <f t="shared" si="54"/>
        <v>30745</v>
      </c>
      <c r="BK26" s="35">
        <f t="shared" si="54"/>
        <v>27109</v>
      </c>
      <c r="BL26" s="35">
        <f t="shared" si="54"/>
        <v>27353</v>
      </c>
      <c r="BM26" s="35">
        <f t="shared" si="54"/>
        <v>27211</v>
      </c>
      <c r="BN26" s="35">
        <f t="shared" si="54"/>
        <v>29719</v>
      </c>
      <c r="BO26" s="46">
        <f t="shared" si="11"/>
        <v>329441</v>
      </c>
      <c r="BP26" s="35">
        <f>SUM(BP27:BP28)</f>
        <v>28414</v>
      </c>
      <c r="BQ26" s="35">
        <f t="shared" ref="BQ26:CA26" si="55">SUM(BQ27:BQ28)</f>
        <v>24880</v>
      </c>
      <c r="BR26" s="35">
        <f t="shared" si="55"/>
        <v>26082</v>
      </c>
      <c r="BS26" s="35">
        <f t="shared" si="55"/>
        <v>24711</v>
      </c>
      <c r="BT26" s="35">
        <f t="shared" si="55"/>
        <v>25800</v>
      </c>
      <c r="BU26" s="35">
        <f t="shared" si="55"/>
        <v>25818</v>
      </c>
      <c r="BV26" s="35">
        <f t="shared" si="55"/>
        <v>28614</v>
      </c>
      <c r="BW26" s="35">
        <f t="shared" si="55"/>
        <v>30775</v>
      </c>
      <c r="BX26" s="35">
        <f t="shared" si="55"/>
        <v>28548</v>
      </c>
      <c r="BY26" s="35">
        <f t="shared" si="55"/>
        <v>30065</v>
      </c>
      <c r="BZ26" s="35">
        <f t="shared" si="55"/>
        <v>27790</v>
      </c>
      <c r="CA26" s="35">
        <f t="shared" si="55"/>
        <v>30741</v>
      </c>
      <c r="CB26" s="46">
        <f t="shared" si="12"/>
        <v>332238</v>
      </c>
      <c r="CC26" s="35">
        <v>30747</v>
      </c>
      <c r="CD26" s="35">
        <v>26020</v>
      </c>
      <c r="CE26" s="35">
        <v>26678</v>
      </c>
      <c r="CF26" s="35">
        <v>25154</v>
      </c>
      <c r="CG26" s="35">
        <v>28675</v>
      </c>
      <c r="CH26" s="35">
        <v>28439</v>
      </c>
      <c r="CI26" s="35">
        <v>32503</v>
      </c>
      <c r="CJ26" s="35">
        <v>35732</v>
      </c>
      <c r="CK26" s="35">
        <v>33008</v>
      </c>
      <c r="CL26" s="35">
        <v>33649</v>
      </c>
      <c r="CM26" s="35">
        <v>32626</v>
      </c>
      <c r="CN26" s="35">
        <v>37201</v>
      </c>
      <c r="CO26" s="46">
        <f t="shared" si="13"/>
        <v>370432</v>
      </c>
      <c r="CP26" s="35">
        <v>35712</v>
      </c>
      <c r="CQ26" s="35">
        <v>32942</v>
      </c>
      <c r="CR26" s="35">
        <v>32367</v>
      </c>
      <c r="CS26" s="35">
        <v>30651</v>
      </c>
      <c r="CT26" s="35">
        <v>32442</v>
      </c>
      <c r="CU26" s="35">
        <v>30839</v>
      </c>
      <c r="CV26" s="35">
        <v>36562</v>
      </c>
      <c r="CW26" s="35">
        <v>38069</v>
      </c>
      <c r="CX26" s="35">
        <v>34622</v>
      </c>
      <c r="CY26" s="35">
        <v>35338</v>
      </c>
      <c r="CZ26" s="35">
        <v>34467</v>
      </c>
      <c r="DA26" s="35">
        <v>39343</v>
      </c>
      <c r="DB26" s="46">
        <f t="shared" si="14"/>
        <v>413354</v>
      </c>
      <c r="DC26" s="35">
        <f>SUM(DC27:DC28)</f>
        <v>39076</v>
      </c>
      <c r="DD26" s="35">
        <v>32483</v>
      </c>
      <c r="DE26" s="59">
        <f t="shared" ref="DE26:DK26" si="56">SUM(DE27:DE28)</f>
        <v>25559</v>
      </c>
      <c r="DF26" s="59">
        <f t="shared" si="56"/>
        <v>26811</v>
      </c>
      <c r="DG26" s="59">
        <f t="shared" si="56"/>
        <v>37796</v>
      </c>
      <c r="DH26" s="59">
        <f t="shared" si="56"/>
        <v>40662</v>
      </c>
      <c r="DI26" s="59">
        <f t="shared" si="56"/>
        <v>38951</v>
      </c>
      <c r="DJ26" s="59">
        <f t="shared" si="56"/>
        <v>39684</v>
      </c>
      <c r="DK26" s="59">
        <f t="shared" si="56"/>
        <v>37478</v>
      </c>
      <c r="DL26" s="58"/>
      <c r="DM26" s="58"/>
      <c r="DN26" s="58"/>
      <c r="DO26" s="58"/>
    </row>
    <row r="27" spans="2:119" x14ac:dyDescent="0.25">
      <c r="B27" s="87" t="s">
        <v>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46">
        <f t="shared" si="7"/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46">
        <f t="shared" si="8"/>
        <v>0</v>
      </c>
      <c r="AC27" s="29">
        <v>6898</v>
      </c>
      <c r="AD27" s="29">
        <v>8396</v>
      </c>
      <c r="AE27" s="29">
        <v>7525</v>
      </c>
      <c r="AF27" s="29">
        <v>7700</v>
      </c>
      <c r="AG27" s="29">
        <v>7878</v>
      </c>
      <c r="AH27" s="29">
        <v>9018</v>
      </c>
      <c r="AI27" s="29">
        <v>10416</v>
      </c>
      <c r="AJ27" s="29">
        <v>11890</v>
      </c>
      <c r="AK27" s="29">
        <v>9740</v>
      </c>
      <c r="AL27" s="29">
        <v>10080</v>
      </c>
      <c r="AM27" s="29">
        <v>9855</v>
      </c>
      <c r="AN27" s="29">
        <v>10494</v>
      </c>
      <c r="AO27" s="46">
        <f t="shared" si="9"/>
        <v>109890</v>
      </c>
      <c r="AP27" s="29">
        <v>9615</v>
      </c>
      <c r="AQ27" s="29">
        <v>8424</v>
      </c>
      <c r="AR27" s="29">
        <v>7920</v>
      </c>
      <c r="AS27" s="29">
        <v>7303</v>
      </c>
      <c r="AT27" s="29">
        <v>7516</v>
      </c>
      <c r="AU27" s="29">
        <v>7547</v>
      </c>
      <c r="AV27" s="29">
        <v>8798</v>
      </c>
      <c r="AW27" s="29">
        <v>9877</v>
      </c>
      <c r="AX27" s="29">
        <v>7931</v>
      </c>
      <c r="AY27" s="29">
        <v>8036</v>
      </c>
      <c r="AZ27" s="29">
        <v>7412</v>
      </c>
      <c r="BA27" s="29">
        <v>9545</v>
      </c>
      <c r="BB27" s="46">
        <f t="shared" si="10"/>
        <v>99924</v>
      </c>
      <c r="BC27" s="29">
        <v>9506</v>
      </c>
      <c r="BD27" s="29">
        <v>7998</v>
      </c>
      <c r="BE27" s="29">
        <v>8270</v>
      </c>
      <c r="BF27" s="29">
        <v>6976</v>
      </c>
      <c r="BG27" s="29">
        <v>7559</v>
      </c>
      <c r="BH27" s="29">
        <v>7499</v>
      </c>
      <c r="BI27" s="29">
        <v>9092</v>
      </c>
      <c r="BJ27" s="29">
        <v>10397</v>
      </c>
      <c r="BK27" s="29">
        <v>8046</v>
      </c>
      <c r="BL27" s="29">
        <v>8163</v>
      </c>
      <c r="BM27" s="29">
        <v>8347</v>
      </c>
      <c r="BN27" s="29">
        <v>10416</v>
      </c>
      <c r="BO27" s="46">
        <f t="shared" si="11"/>
        <v>102269</v>
      </c>
      <c r="BP27" s="29">
        <v>9842</v>
      </c>
      <c r="BQ27" s="29">
        <v>8164</v>
      </c>
      <c r="BR27" s="29">
        <v>7940</v>
      </c>
      <c r="BS27" s="29">
        <v>7615</v>
      </c>
      <c r="BT27" s="29">
        <v>7815</v>
      </c>
      <c r="BU27" s="29">
        <v>7599</v>
      </c>
      <c r="BV27" s="29">
        <v>9630</v>
      </c>
      <c r="BW27" s="29">
        <v>10402</v>
      </c>
      <c r="BX27" s="29">
        <v>9176</v>
      </c>
      <c r="BY27" s="29">
        <v>10021</v>
      </c>
      <c r="BZ27" s="29">
        <v>8681</v>
      </c>
      <c r="CA27" s="29">
        <v>11772</v>
      </c>
      <c r="CB27" s="46">
        <f t="shared" si="12"/>
        <v>108657</v>
      </c>
      <c r="CC27" s="29">
        <v>11557</v>
      </c>
      <c r="CD27" s="29">
        <v>9095</v>
      </c>
      <c r="CE27" s="29">
        <v>8821</v>
      </c>
      <c r="CF27" s="29">
        <v>8050</v>
      </c>
      <c r="CG27" s="36">
        <v>9709</v>
      </c>
      <c r="CH27" s="36">
        <v>9727</v>
      </c>
      <c r="CI27" s="36">
        <v>11840</v>
      </c>
      <c r="CJ27" s="36">
        <v>13123</v>
      </c>
      <c r="CK27" s="36">
        <v>11228</v>
      </c>
      <c r="CL27" s="36">
        <v>11714</v>
      </c>
      <c r="CM27" s="29">
        <v>11196</v>
      </c>
      <c r="CN27" s="29">
        <v>15153</v>
      </c>
      <c r="CO27" s="46">
        <f t="shared" si="13"/>
        <v>131213</v>
      </c>
      <c r="CP27" s="29">
        <v>13932</v>
      </c>
      <c r="CQ27" s="29">
        <v>12599</v>
      </c>
      <c r="CR27" s="29">
        <v>11743</v>
      </c>
      <c r="CS27" s="29">
        <v>10726</v>
      </c>
      <c r="CT27" s="36">
        <v>11785</v>
      </c>
      <c r="CU27" s="36">
        <v>17527</v>
      </c>
      <c r="CV27" s="36">
        <v>14910</v>
      </c>
      <c r="CW27" s="36">
        <v>14506</v>
      </c>
      <c r="CX27" s="36">
        <v>12081</v>
      </c>
      <c r="CY27" s="36">
        <v>12504</v>
      </c>
      <c r="CZ27" s="29">
        <v>11954</v>
      </c>
      <c r="DA27" s="29">
        <v>15811</v>
      </c>
      <c r="DB27" s="46">
        <f t="shared" si="14"/>
        <v>160078</v>
      </c>
      <c r="DC27" s="29">
        <v>15388</v>
      </c>
      <c r="DD27" s="29">
        <v>11546</v>
      </c>
      <c r="DE27" s="72">
        <v>9510</v>
      </c>
      <c r="DF27" s="72">
        <v>9166</v>
      </c>
      <c r="DG27" s="72">
        <v>18302</v>
      </c>
      <c r="DH27" s="72">
        <v>11878</v>
      </c>
      <c r="DI27" s="72">
        <v>14852</v>
      </c>
      <c r="DJ27" s="72">
        <v>15313</v>
      </c>
      <c r="DK27" s="72">
        <v>12178</v>
      </c>
      <c r="DL27" s="58"/>
      <c r="DM27" s="58"/>
      <c r="DN27" s="58"/>
      <c r="DO27" s="58"/>
    </row>
    <row r="28" spans="2:119" x14ac:dyDescent="0.25">
      <c r="B28" s="87" t="s">
        <v>3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46">
        <f t="shared" si="7"/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46">
        <f t="shared" si="8"/>
        <v>0</v>
      </c>
      <c r="AC28" s="29">
        <v>13455</v>
      </c>
      <c r="AD28" s="29">
        <v>16523</v>
      </c>
      <c r="AE28" s="29">
        <v>17310</v>
      </c>
      <c r="AF28" s="29">
        <v>16746</v>
      </c>
      <c r="AG28" s="29">
        <v>18620</v>
      </c>
      <c r="AH28" s="29">
        <v>19656</v>
      </c>
      <c r="AI28" s="29">
        <v>21674</v>
      </c>
      <c r="AJ28" s="29">
        <v>25026</v>
      </c>
      <c r="AK28" s="29">
        <v>22344</v>
      </c>
      <c r="AL28" s="29">
        <v>21685</v>
      </c>
      <c r="AM28" s="29">
        <v>22136</v>
      </c>
      <c r="AN28" s="29">
        <v>23849</v>
      </c>
      <c r="AO28" s="46">
        <f t="shared" si="9"/>
        <v>239024</v>
      </c>
      <c r="AP28" s="29">
        <v>20514</v>
      </c>
      <c r="AQ28" s="29">
        <v>18094</v>
      </c>
      <c r="AR28" s="29">
        <v>20439</v>
      </c>
      <c r="AS28" s="29">
        <v>17754</v>
      </c>
      <c r="AT28" s="29">
        <v>18910</v>
      </c>
      <c r="AU28" s="29">
        <v>18510</v>
      </c>
      <c r="AV28" s="29">
        <v>19902</v>
      </c>
      <c r="AW28" s="29">
        <v>20939</v>
      </c>
      <c r="AX28" s="29">
        <v>19631</v>
      </c>
      <c r="AY28" s="29">
        <v>19646</v>
      </c>
      <c r="AZ28" s="29">
        <v>19533</v>
      </c>
      <c r="BA28" s="29">
        <v>18791</v>
      </c>
      <c r="BB28" s="46">
        <f t="shared" si="10"/>
        <v>232663</v>
      </c>
      <c r="BC28" s="29">
        <v>19095</v>
      </c>
      <c r="BD28" s="29">
        <v>17379</v>
      </c>
      <c r="BE28" s="29">
        <v>19156</v>
      </c>
      <c r="BF28" s="29">
        <v>19113</v>
      </c>
      <c r="BG28" s="29">
        <v>18535</v>
      </c>
      <c r="BH28" s="29">
        <v>17877</v>
      </c>
      <c r="BI28" s="29">
        <v>19249</v>
      </c>
      <c r="BJ28" s="29">
        <v>20348</v>
      </c>
      <c r="BK28" s="29">
        <v>19063</v>
      </c>
      <c r="BL28" s="29">
        <v>19190</v>
      </c>
      <c r="BM28" s="29">
        <v>18864</v>
      </c>
      <c r="BN28" s="29">
        <v>19303</v>
      </c>
      <c r="BO28" s="46">
        <f t="shared" si="11"/>
        <v>227172</v>
      </c>
      <c r="BP28" s="29">
        <v>18572</v>
      </c>
      <c r="BQ28" s="29">
        <v>16716</v>
      </c>
      <c r="BR28" s="29">
        <v>18142</v>
      </c>
      <c r="BS28" s="29">
        <v>17096</v>
      </c>
      <c r="BT28" s="29">
        <v>17985</v>
      </c>
      <c r="BU28" s="29">
        <v>18219</v>
      </c>
      <c r="BV28" s="29">
        <v>18984</v>
      </c>
      <c r="BW28" s="29">
        <v>20373</v>
      </c>
      <c r="BX28" s="29">
        <v>19372</v>
      </c>
      <c r="BY28" s="29">
        <v>20044</v>
      </c>
      <c r="BZ28" s="29">
        <v>19109</v>
      </c>
      <c r="CA28" s="29">
        <v>18969</v>
      </c>
      <c r="CB28" s="46">
        <f t="shared" si="12"/>
        <v>223581</v>
      </c>
      <c r="CC28" s="29">
        <v>19190</v>
      </c>
      <c r="CD28" s="29">
        <v>16925</v>
      </c>
      <c r="CE28" s="29">
        <v>17857</v>
      </c>
      <c r="CF28" s="29">
        <v>17104</v>
      </c>
      <c r="CG28" s="36">
        <v>18966</v>
      </c>
      <c r="CH28" s="36">
        <v>18712</v>
      </c>
      <c r="CI28" s="36">
        <v>20663</v>
      </c>
      <c r="CJ28" s="36">
        <v>22609</v>
      </c>
      <c r="CK28" s="36">
        <v>21780</v>
      </c>
      <c r="CL28" s="36">
        <v>21935</v>
      </c>
      <c r="CM28" s="29">
        <v>21430</v>
      </c>
      <c r="CN28" s="29">
        <v>22048</v>
      </c>
      <c r="CO28" s="46">
        <f t="shared" si="13"/>
        <v>239219</v>
      </c>
      <c r="CP28" s="29">
        <v>21780</v>
      </c>
      <c r="CQ28" s="29">
        <v>20343</v>
      </c>
      <c r="CR28" s="29">
        <v>20624</v>
      </c>
      <c r="CS28" s="29">
        <v>19925</v>
      </c>
      <c r="CT28" s="36">
        <v>20657</v>
      </c>
      <c r="CU28" s="36">
        <v>13312</v>
      </c>
      <c r="CV28" s="36">
        <v>21652</v>
      </c>
      <c r="CW28" s="36">
        <v>23563</v>
      </c>
      <c r="CX28" s="36">
        <v>22541</v>
      </c>
      <c r="CY28" s="36">
        <v>22834</v>
      </c>
      <c r="CZ28" s="29">
        <v>22513</v>
      </c>
      <c r="DA28" s="29">
        <v>23532</v>
      </c>
      <c r="DB28" s="46">
        <f t="shared" si="14"/>
        <v>253276</v>
      </c>
      <c r="DC28" s="29">
        <v>23688</v>
      </c>
      <c r="DD28" s="29">
        <v>20937</v>
      </c>
      <c r="DE28" s="72">
        <v>16049</v>
      </c>
      <c r="DF28" s="72">
        <v>17645</v>
      </c>
      <c r="DG28" s="72">
        <v>19494</v>
      </c>
      <c r="DH28" s="72">
        <v>28784</v>
      </c>
      <c r="DI28" s="72">
        <v>24099</v>
      </c>
      <c r="DJ28" s="72">
        <v>24371</v>
      </c>
      <c r="DK28" s="72">
        <v>25300</v>
      </c>
      <c r="DL28" s="58"/>
      <c r="DM28" s="58"/>
      <c r="DN28" s="58"/>
      <c r="DO28" s="58"/>
    </row>
    <row r="29" spans="2:119" x14ac:dyDescent="0.25">
      <c r="B29" s="4" t="s">
        <v>48</v>
      </c>
      <c r="C29" s="35">
        <f>SUM(C30:C31)</f>
        <v>0</v>
      </c>
      <c r="D29" s="35">
        <f t="shared" ref="D29:N29" si="57">SUM(D30:D31)</f>
        <v>0</v>
      </c>
      <c r="E29" s="35">
        <f t="shared" si="57"/>
        <v>0</v>
      </c>
      <c r="F29" s="35">
        <f t="shared" si="57"/>
        <v>0</v>
      </c>
      <c r="G29" s="35">
        <f t="shared" si="57"/>
        <v>0</v>
      </c>
      <c r="H29" s="35">
        <f t="shared" si="57"/>
        <v>0</v>
      </c>
      <c r="I29" s="35">
        <f t="shared" si="57"/>
        <v>0</v>
      </c>
      <c r="J29" s="35">
        <f t="shared" si="57"/>
        <v>0</v>
      </c>
      <c r="K29" s="35">
        <f t="shared" si="57"/>
        <v>0</v>
      </c>
      <c r="L29" s="35">
        <f t="shared" si="57"/>
        <v>0</v>
      </c>
      <c r="M29" s="35">
        <f t="shared" si="57"/>
        <v>0</v>
      </c>
      <c r="N29" s="35">
        <f t="shared" si="57"/>
        <v>0</v>
      </c>
      <c r="O29" s="46">
        <f t="shared" si="7"/>
        <v>0</v>
      </c>
      <c r="P29" s="35">
        <f>SUM(P30:P31)</f>
        <v>12256</v>
      </c>
      <c r="Q29" s="35">
        <f t="shared" ref="Q29:AA29" si="58">SUM(Q30:Q31)</f>
        <v>15361</v>
      </c>
      <c r="R29" s="35">
        <f t="shared" si="58"/>
        <v>16733</v>
      </c>
      <c r="S29" s="35">
        <f t="shared" si="58"/>
        <v>15959</v>
      </c>
      <c r="T29" s="35">
        <f t="shared" si="58"/>
        <v>16289</v>
      </c>
      <c r="U29" s="35">
        <f t="shared" si="58"/>
        <v>16289</v>
      </c>
      <c r="V29" s="35">
        <f t="shared" si="58"/>
        <v>18067</v>
      </c>
      <c r="W29" s="35">
        <f t="shared" si="58"/>
        <v>18289</v>
      </c>
      <c r="X29" s="35">
        <f t="shared" si="58"/>
        <v>17441</v>
      </c>
      <c r="Y29" s="35">
        <f t="shared" si="58"/>
        <v>18038</v>
      </c>
      <c r="Z29" s="35">
        <f t="shared" si="58"/>
        <v>17312</v>
      </c>
      <c r="AA29" s="35">
        <f t="shared" si="58"/>
        <v>18218</v>
      </c>
      <c r="AB29" s="46">
        <f t="shared" si="8"/>
        <v>200252</v>
      </c>
      <c r="AC29" s="35">
        <f>SUM(AC30:AC31)</f>
        <v>17439</v>
      </c>
      <c r="AD29" s="35">
        <f t="shared" ref="AD29:AN29" si="59">SUM(AD30:AD31)</f>
        <v>16265</v>
      </c>
      <c r="AE29" s="35">
        <f t="shared" si="59"/>
        <v>16183</v>
      </c>
      <c r="AF29" s="35">
        <f t="shared" si="59"/>
        <v>16860</v>
      </c>
      <c r="AG29" s="35">
        <f t="shared" si="59"/>
        <v>17377</v>
      </c>
      <c r="AH29" s="35">
        <f t="shared" si="59"/>
        <v>17560</v>
      </c>
      <c r="AI29" s="35">
        <f t="shared" si="59"/>
        <v>18208</v>
      </c>
      <c r="AJ29" s="35">
        <f t="shared" si="59"/>
        <v>18910</v>
      </c>
      <c r="AK29" s="35">
        <f t="shared" si="59"/>
        <v>17384</v>
      </c>
      <c r="AL29" s="35">
        <f t="shared" si="59"/>
        <v>18639</v>
      </c>
      <c r="AM29" s="35">
        <f t="shared" si="59"/>
        <v>16905</v>
      </c>
      <c r="AN29" s="35">
        <f t="shared" si="59"/>
        <v>17039</v>
      </c>
      <c r="AO29" s="46">
        <f t="shared" si="9"/>
        <v>208769</v>
      </c>
      <c r="AP29" s="35">
        <f>SUM(AP30:AP31)</f>
        <v>18283</v>
      </c>
      <c r="AQ29" s="35">
        <f t="shared" ref="AQ29:BA29" si="60">SUM(AQ30:AQ31)</f>
        <v>18413</v>
      </c>
      <c r="AR29" s="35">
        <f t="shared" si="60"/>
        <v>19242</v>
      </c>
      <c r="AS29" s="35">
        <f t="shared" si="60"/>
        <v>18176</v>
      </c>
      <c r="AT29" s="35">
        <f t="shared" si="60"/>
        <v>19688</v>
      </c>
      <c r="AU29" s="35">
        <f t="shared" si="60"/>
        <v>20290</v>
      </c>
      <c r="AV29" s="35">
        <f t="shared" si="60"/>
        <v>21946</v>
      </c>
      <c r="AW29" s="35">
        <f t="shared" si="60"/>
        <v>24228</v>
      </c>
      <c r="AX29" s="35">
        <f t="shared" si="60"/>
        <v>22776</v>
      </c>
      <c r="AY29" s="35">
        <f t="shared" si="60"/>
        <v>22953</v>
      </c>
      <c r="AZ29" s="35">
        <f t="shared" si="60"/>
        <v>22226</v>
      </c>
      <c r="BA29" s="35">
        <f t="shared" si="60"/>
        <v>23712</v>
      </c>
      <c r="BB29" s="46">
        <f t="shared" si="10"/>
        <v>251933</v>
      </c>
      <c r="BC29" s="35">
        <f>SUM(BC30:BC31)</f>
        <v>22933</v>
      </c>
      <c r="BD29" s="35">
        <f t="shared" ref="BD29:BN29" si="61">SUM(BD30:BD31)</f>
        <v>21297</v>
      </c>
      <c r="BE29" s="35">
        <f t="shared" si="61"/>
        <v>22696</v>
      </c>
      <c r="BF29" s="35">
        <f t="shared" si="61"/>
        <v>21814</v>
      </c>
      <c r="BG29" s="35">
        <f t="shared" si="61"/>
        <v>22350</v>
      </c>
      <c r="BH29" s="35">
        <f t="shared" si="61"/>
        <v>23008</v>
      </c>
      <c r="BI29" s="35">
        <f t="shared" si="61"/>
        <v>24218</v>
      </c>
      <c r="BJ29" s="35">
        <f t="shared" si="61"/>
        <v>25588</v>
      </c>
      <c r="BK29" s="35">
        <f t="shared" si="61"/>
        <v>22769</v>
      </c>
      <c r="BL29" s="35">
        <f t="shared" si="61"/>
        <v>22796</v>
      </c>
      <c r="BM29" s="35">
        <f t="shared" si="61"/>
        <v>22712</v>
      </c>
      <c r="BN29" s="35">
        <f t="shared" si="61"/>
        <v>24497</v>
      </c>
      <c r="BO29" s="46">
        <f t="shared" si="11"/>
        <v>276678</v>
      </c>
      <c r="BP29" s="35">
        <f>SUM(BP30:BP31)</f>
        <v>22820</v>
      </c>
      <c r="BQ29" s="35">
        <f t="shared" ref="BQ29:CA29" si="62">SUM(BQ30:BQ31)</f>
        <v>21246</v>
      </c>
      <c r="BR29" s="35">
        <f t="shared" si="62"/>
        <v>22529</v>
      </c>
      <c r="BS29" s="35">
        <f t="shared" si="62"/>
        <v>19664</v>
      </c>
      <c r="BT29" s="35">
        <f t="shared" si="62"/>
        <v>22523</v>
      </c>
      <c r="BU29" s="35">
        <f t="shared" si="62"/>
        <v>22914</v>
      </c>
      <c r="BV29" s="35">
        <f t="shared" si="62"/>
        <v>24365</v>
      </c>
      <c r="BW29" s="35">
        <f t="shared" si="62"/>
        <v>26602</v>
      </c>
      <c r="BX29" s="35">
        <f t="shared" si="62"/>
        <v>24139</v>
      </c>
      <c r="BY29" s="35">
        <f t="shared" si="62"/>
        <v>25452</v>
      </c>
      <c r="BZ29" s="35">
        <f t="shared" si="62"/>
        <v>24329</v>
      </c>
      <c r="CA29" s="35">
        <f t="shared" si="62"/>
        <v>22979</v>
      </c>
      <c r="CB29" s="46">
        <f t="shared" si="12"/>
        <v>279562</v>
      </c>
      <c r="CC29" s="35">
        <v>24226</v>
      </c>
      <c r="CD29" s="35">
        <v>15569</v>
      </c>
      <c r="CE29" s="35">
        <v>23755</v>
      </c>
      <c r="CF29" s="35">
        <v>23110</v>
      </c>
      <c r="CG29" s="35">
        <v>25769</v>
      </c>
      <c r="CH29" s="35">
        <v>26363</v>
      </c>
      <c r="CI29" s="35">
        <v>27681</v>
      </c>
      <c r="CJ29" s="35">
        <v>29567</v>
      </c>
      <c r="CK29" s="35">
        <v>27245</v>
      </c>
      <c r="CL29" s="35">
        <v>26659</v>
      </c>
      <c r="CM29" s="35">
        <v>27490</v>
      </c>
      <c r="CN29" s="35">
        <v>30884</v>
      </c>
      <c r="CO29" s="46">
        <f t="shared" si="13"/>
        <v>308318</v>
      </c>
      <c r="CP29" s="35">
        <v>29802</v>
      </c>
      <c r="CQ29" s="35">
        <v>28516</v>
      </c>
      <c r="CR29" s="35">
        <v>29609</v>
      </c>
      <c r="CS29" s="35">
        <v>29335</v>
      </c>
      <c r="CT29" s="35">
        <v>30255</v>
      </c>
      <c r="CU29" s="35">
        <v>14812</v>
      </c>
      <c r="CV29" s="35">
        <v>30520</v>
      </c>
      <c r="CW29" s="35">
        <v>33034</v>
      </c>
      <c r="CX29" s="35">
        <v>29927</v>
      </c>
      <c r="CY29" s="35">
        <v>30560</v>
      </c>
      <c r="CZ29" s="35">
        <v>29108</v>
      </c>
      <c r="DA29" s="35">
        <v>31913</v>
      </c>
      <c r="DB29" s="46">
        <f t="shared" si="14"/>
        <v>347391</v>
      </c>
      <c r="DC29" s="35">
        <f>SUM(DC30:DC31)</f>
        <v>30293</v>
      </c>
      <c r="DD29" s="35">
        <v>28532</v>
      </c>
      <c r="DE29" s="59">
        <f t="shared" ref="DE29:DK29" si="63">SUM(DE30:DE31)</f>
        <v>29738</v>
      </c>
      <c r="DF29" s="59">
        <f t="shared" si="63"/>
        <v>29239</v>
      </c>
      <c r="DG29" s="59">
        <f t="shared" si="63"/>
        <v>37777</v>
      </c>
      <c r="DH29" s="59">
        <f t="shared" si="63"/>
        <v>30959</v>
      </c>
      <c r="DI29" s="59">
        <f t="shared" si="63"/>
        <v>33709</v>
      </c>
      <c r="DJ29" s="59">
        <f t="shared" si="63"/>
        <v>35239</v>
      </c>
      <c r="DK29" s="59">
        <f t="shared" si="63"/>
        <v>32509</v>
      </c>
      <c r="DL29" s="58"/>
      <c r="DM29" s="58"/>
      <c r="DN29" s="58"/>
      <c r="DO29" s="58"/>
    </row>
    <row r="30" spans="2:119" x14ac:dyDescent="0.25">
      <c r="B30" s="87" t="s">
        <v>2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46">
        <f t="shared" si="7"/>
        <v>0</v>
      </c>
      <c r="P30" s="29">
        <v>9247</v>
      </c>
      <c r="Q30" s="29">
        <v>11849</v>
      </c>
      <c r="R30" s="29">
        <v>12587</v>
      </c>
      <c r="S30" s="29">
        <v>11614</v>
      </c>
      <c r="T30" s="29">
        <v>11749</v>
      </c>
      <c r="U30" s="29">
        <v>11581</v>
      </c>
      <c r="V30" s="29">
        <v>12645</v>
      </c>
      <c r="W30" s="29">
        <v>13478</v>
      </c>
      <c r="X30" s="29">
        <v>12760</v>
      </c>
      <c r="Y30" s="29">
        <v>13456</v>
      </c>
      <c r="Z30" s="29">
        <v>12765</v>
      </c>
      <c r="AA30" s="29">
        <v>13931</v>
      </c>
      <c r="AB30" s="46">
        <f t="shared" si="8"/>
        <v>147662</v>
      </c>
      <c r="AC30" s="29">
        <v>13372</v>
      </c>
      <c r="AD30" s="29">
        <v>12054</v>
      </c>
      <c r="AE30" s="29">
        <v>11988</v>
      </c>
      <c r="AF30" s="29">
        <v>12246</v>
      </c>
      <c r="AG30" s="29">
        <v>12490</v>
      </c>
      <c r="AH30" s="29">
        <v>12885</v>
      </c>
      <c r="AI30" s="29">
        <v>13057</v>
      </c>
      <c r="AJ30" s="29">
        <v>13596</v>
      </c>
      <c r="AK30" s="29">
        <v>12312</v>
      </c>
      <c r="AL30" s="29">
        <v>13275</v>
      </c>
      <c r="AM30" s="29">
        <v>12010</v>
      </c>
      <c r="AN30" s="29">
        <v>12854</v>
      </c>
      <c r="AO30" s="46">
        <f t="shared" si="9"/>
        <v>152139</v>
      </c>
      <c r="AP30" s="29">
        <v>13889</v>
      </c>
      <c r="AQ30" s="29">
        <v>13556</v>
      </c>
      <c r="AR30" s="29">
        <v>14318</v>
      </c>
      <c r="AS30" s="29">
        <v>13172</v>
      </c>
      <c r="AT30" s="29">
        <v>14442</v>
      </c>
      <c r="AU30" s="29">
        <v>14767</v>
      </c>
      <c r="AV30" s="29">
        <v>15776</v>
      </c>
      <c r="AW30" s="29">
        <v>17254</v>
      </c>
      <c r="AX30" s="29">
        <v>15996</v>
      </c>
      <c r="AY30" s="29">
        <v>17496</v>
      </c>
      <c r="AZ30" s="29">
        <v>16923</v>
      </c>
      <c r="BA30" s="29">
        <v>18689</v>
      </c>
      <c r="BB30" s="46">
        <f t="shared" si="10"/>
        <v>186278</v>
      </c>
      <c r="BC30" s="29">
        <v>18240</v>
      </c>
      <c r="BD30" s="29">
        <v>16634</v>
      </c>
      <c r="BE30" s="29">
        <v>17765</v>
      </c>
      <c r="BF30" s="29">
        <v>16746</v>
      </c>
      <c r="BG30" s="29">
        <v>17318</v>
      </c>
      <c r="BH30" s="29">
        <v>17916</v>
      </c>
      <c r="BI30" s="29">
        <v>18997</v>
      </c>
      <c r="BJ30" s="29">
        <v>20101</v>
      </c>
      <c r="BK30" s="29">
        <v>17882</v>
      </c>
      <c r="BL30" s="29">
        <v>17862</v>
      </c>
      <c r="BM30" s="29">
        <v>17676</v>
      </c>
      <c r="BN30" s="29">
        <v>19839</v>
      </c>
      <c r="BO30" s="46">
        <f t="shared" si="11"/>
        <v>216976</v>
      </c>
      <c r="BP30" s="29">
        <v>18415</v>
      </c>
      <c r="BQ30" s="29">
        <v>16648</v>
      </c>
      <c r="BR30" s="29">
        <v>17831</v>
      </c>
      <c r="BS30" s="29">
        <v>15188</v>
      </c>
      <c r="BT30" s="29">
        <v>17221</v>
      </c>
      <c r="BU30" s="29">
        <v>17844</v>
      </c>
      <c r="BV30" s="29">
        <v>18947</v>
      </c>
      <c r="BW30" s="29">
        <v>21133</v>
      </c>
      <c r="BX30" s="29">
        <v>19014</v>
      </c>
      <c r="BY30" s="29">
        <v>20090</v>
      </c>
      <c r="BZ30" s="29">
        <v>18921</v>
      </c>
      <c r="CA30" s="29">
        <v>18347</v>
      </c>
      <c r="CB30" s="46">
        <f t="shared" si="12"/>
        <v>219599</v>
      </c>
      <c r="CC30" s="29">
        <v>18767</v>
      </c>
      <c r="CD30" s="29">
        <v>11570</v>
      </c>
      <c r="CE30" s="29">
        <v>18294</v>
      </c>
      <c r="CF30" s="29">
        <v>17637</v>
      </c>
      <c r="CG30" s="36">
        <v>19925</v>
      </c>
      <c r="CH30" s="36">
        <v>20347</v>
      </c>
      <c r="CI30" s="36">
        <v>21440</v>
      </c>
      <c r="CJ30" s="36">
        <v>22825</v>
      </c>
      <c r="CK30" s="36">
        <v>20533</v>
      </c>
      <c r="CL30" s="36">
        <v>19849</v>
      </c>
      <c r="CM30" s="29">
        <v>20920</v>
      </c>
      <c r="CN30" s="29">
        <v>23918</v>
      </c>
      <c r="CO30" s="46">
        <f t="shared" si="13"/>
        <v>236025</v>
      </c>
      <c r="CP30" s="29">
        <v>23288</v>
      </c>
      <c r="CQ30" s="29">
        <v>22241</v>
      </c>
      <c r="CR30" s="29">
        <v>22509</v>
      </c>
      <c r="CS30" s="29">
        <v>22383</v>
      </c>
      <c r="CT30" s="36">
        <v>23012</v>
      </c>
      <c r="CU30" s="36">
        <v>11603</v>
      </c>
      <c r="CV30" s="36">
        <v>23960</v>
      </c>
      <c r="CW30" s="36">
        <v>26075</v>
      </c>
      <c r="CX30" s="36">
        <v>23411</v>
      </c>
      <c r="CY30" s="36">
        <v>24297</v>
      </c>
      <c r="CZ30" s="29">
        <v>23232</v>
      </c>
      <c r="DA30" s="29">
        <v>25804</v>
      </c>
      <c r="DB30" s="46">
        <f t="shared" si="14"/>
        <v>271815</v>
      </c>
      <c r="DC30" s="29">
        <v>23964</v>
      </c>
      <c r="DD30" s="29">
        <v>22506</v>
      </c>
      <c r="DE30" s="72">
        <v>23491</v>
      </c>
      <c r="DF30" s="72">
        <v>22783</v>
      </c>
      <c r="DG30" s="72">
        <v>25257</v>
      </c>
      <c r="DH30" s="72">
        <v>24146</v>
      </c>
      <c r="DI30" s="72">
        <v>26352</v>
      </c>
      <c r="DJ30" s="72">
        <v>27122</v>
      </c>
      <c r="DK30" s="72">
        <v>24755</v>
      </c>
      <c r="DL30" s="58"/>
      <c r="DM30" s="58"/>
      <c r="DN30" s="58"/>
      <c r="DO30" s="58"/>
    </row>
    <row r="31" spans="2:119" x14ac:dyDescent="0.25">
      <c r="B31" s="87" t="s">
        <v>3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46">
        <f t="shared" si="7"/>
        <v>0</v>
      </c>
      <c r="P31" s="29">
        <v>3009</v>
      </c>
      <c r="Q31" s="29">
        <v>3512</v>
      </c>
      <c r="R31" s="29">
        <v>4146</v>
      </c>
      <c r="S31" s="29">
        <v>4345</v>
      </c>
      <c r="T31" s="29">
        <v>4540</v>
      </c>
      <c r="U31" s="29">
        <v>4708</v>
      </c>
      <c r="V31" s="29">
        <v>5422</v>
      </c>
      <c r="W31" s="29">
        <v>4811</v>
      </c>
      <c r="X31" s="29">
        <v>4681</v>
      </c>
      <c r="Y31" s="29">
        <v>4582</v>
      </c>
      <c r="Z31" s="29">
        <v>4547</v>
      </c>
      <c r="AA31" s="29">
        <v>4287</v>
      </c>
      <c r="AB31" s="46">
        <f t="shared" si="8"/>
        <v>52590</v>
      </c>
      <c r="AC31" s="29">
        <v>4067</v>
      </c>
      <c r="AD31" s="29">
        <v>4211</v>
      </c>
      <c r="AE31" s="29">
        <v>4195</v>
      </c>
      <c r="AF31" s="29">
        <v>4614</v>
      </c>
      <c r="AG31" s="29">
        <v>4887</v>
      </c>
      <c r="AH31" s="29">
        <v>4675</v>
      </c>
      <c r="AI31" s="29">
        <v>5151</v>
      </c>
      <c r="AJ31" s="29">
        <v>5314</v>
      </c>
      <c r="AK31" s="29">
        <v>5072</v>
      </c>
      <c r="AL31" s="29">
        <v>5364</v>
      </c>
      <c r="AM31" s="29">
        <v>4895</v>
      </c>
      <c r="AN31" s="29">
        <v>4185</v>
      </c>
      <c r="AO31" s="46">
        <f t="shared" si="9"/>
        <v>56630</v>
      </c>
      <c r="AP31" s="29">
        <v>4394</v>
      </c>
      <c r="AQ31" s="29">
        <v>4857</v>
      </c>
      <c r="AR31" s="29">
        <v>4924</v>
      </c>
      <c r="AS31" s="29">
        <v>5004</v>
      </c>
      <c r="AT31" s="29">
        <v>5246</v>
      </c>
      <c r="AU31" s="29">
        <v>5523</v>
      </c>
      <c r="AV31" s="29">
        <v>6170</v>
      </c>
      <c r="AW31" s="29">
        <v>6974</v>
      </c>
      <c r="AX31" s="29">
        <v>6780</v>
      </c>
      <c r="AY31" s="29">
        <v>5457</v>
      </c>
      <c r="AZ31" s="29">
        <v>5303</v>
      </c>
      <c r="BA31" s="29">
        <v>5023</v>
      </c>
      <c r="BB31" s="46">
        <f t="shared" si="10"/>
        <v>65655</v>
      </c>
      <c r="BC31" s="29">
        <v>4693</v>
      </c>
      <c r="BD31" s="29">
        <v>4663</v>
      </c>
      <c r="BE31" s="29">
        <v>4931</v>
      </c>
      <c r="BF31" s="29">
        <v>5068</v>
      </c>
      <c r="BG31" s="29">
        <v>5032</v>
      </c>
      <c r="BH31" s="29">
        <v>5092</v>
      </c>
      <c r="BI31" s="29">
        <v>5221</v>
      </c>
      <c r="BJ31" s="29">
        <v>5487</v>
      </c>
      <c r="BK31" s="29">
        <v>4887</v>
      </c>
      <c r="BL31" s="29">
        <v>4934</v>
      </c>
      <c r="BM31" s="29">
        <v>5036</v>
      </c>
      <c r="BN31" s="29">
        <v>4658</v>
      </c>
      <c r="BO31" s="46">
        <f t="shared" si="11"/>
        <v>59702</v>
      </c>
      <c r="BP31" s="29">
        <v>4405</v>
      </c>
      <c r="BQ31" s="29">
        <v>4598</v>
      </c>
      <c r="BR31" s="29">
        <v>4698</v>
      </c>
      <c r="BS31" s="29">
        <v>4476</v>
      </c>
      <c r="BT31" s="29">
        <v>5302</v>
      </c>
      <c r="BU31" s="29">
        <v>5070</v>
      </c>
      <c r="BV31" s="29">
        <v>5418</v>
      </c>
      <c r="BW31" s="29">
        <v>5469</v>
      </c>
      <c r="BX31" s="29">
        <v>5125</v>
      </c>
      <c r="BY31" s="29">
        <v>5362</v>
      </c>
      <c r="BZ31" s="29">
        <v>5408</v>
      </c>
      <c r="CA31" s="29">
        <v>4632</v>
      </c>
      <c r="CB31" s="46">
        <f t="shared" si="12"/>
        <v>59963</v>
      </c>
      <c r="CC31" s="29">
        <v>5459</v>
      </c>
      <c r="CD31" s="29">
        <v>3999</v>
      </c>
      <c r="CE31" s="29">
        <v>5461</v>
      </c>
      <c r="CF31" s="29">
        <v>5473</v>
      </c>
      <c r="CG31" s="36">
        <v>5844</v>
      </c>
      <c r="CH31" s="36">
        <v>6016</v>
      </c>
      <c r="CI31" s="36">
        <v>6241</v>
      </c>
      <c r="CJ31" s="36">
        <v>6742</v>
      </c>
      <c r="CK31" s="36">
        <v>6712</v>
      </c>
      <c r="CL31" s="36">
        <v>6810</v>
      </c>
      <c r="CM31" s="29">
        <v>6570</v>
      </c>
      <c r="CN31" s="29">
        <v>6966</v>
      </c>
      <c r="CO31" s="46">
        <f t="shared" si="13"/>
        <v>72293</v>
      </c>
      <c r="CP31" s="29">
        <v>6514</v>
      </c>
      <c r="CQ31" s="29">
        <v>6275</v>
      </c>
      <c r="CR31" s="29">
        <v>7100</v>
      </c>
      <c r="CS31" s="29">
        <v>6952</v>
      </c>
      <c r="CT31" s="36">
        <v>7243</v>
      </c>
      <c r="CU31" s="36">
        <v>3209</v>
      </c>
      <c r="CV31" s="36">
        <v>6560</v>
      </c>
      <c r="CW31" s="36">
        <v>6959</v>
      </c>
      <c r="CX31" s="36">
        <v>6516</v>
      </c>
      <c r="CY31" s="36">
        <v>6263</v>
      </c>
      <c r="CZ31" s="29">
        <v>5876</v>
      </c>
      <c r="DA31" s="29">
        <v>6109</v>
      </c>
      <c r="DB31" s="46">
        <f t="shared" si="14"/>
        <v>75576</v>
      </c>
      <c r="DC31" s="29">
        <v>6329</v>
      </c>
      <c r="DD31" s="29">
        <v>6026</v>
      </c>
      <c r="DE31" s="72">
        <v>6247</v>
      </c>
      <c r="DF31" s="72">
        <v>6456</v>
      </c>
      <c r="DG31" s="72">
        <v>12520</v>
      </c>
      <c r="DH31" s="72">
        <v>6813</v>
      </c>
      <c r="DI31" s="72">
        <v>7357</v>
      </c>
      <c r="DJ31" s="72">
        <v>8117</v>
      </c>
      <c r="DK31" s="72">
        <v>7754</v>
      </c>
      <c r="DL31" s="58"/>
      <c r="DM31" s="58"/>
      <c r="DN31" s="58"/>
      <c r="DO31" s="58"/>
    </row>
    <row r="32" spans="2:119" x14ac:dyDescent="0.25">
      <c r="B32" s="4" t="s">
        <v>49</v>
      </c>
      <c r="C32" s="35">
        <f>SUM(C33:C34)</f>
        <v>0</v>
      </c>
      <c r="D32" s="35">
        <f t="shared" ref="D32:N32" si="64">SUM(D33:D34)</f>
        <v>0</v>
      </c>
      <c r="E32" s="35">
        <f t="shared" si="64"/>
        <v>0</v>
      </c>
      <c r="F32" s="35">
        <f t="shared" si="64"/>
        <v>0</v>
      </c>
      <c r="G32" s="35">
        <f t="shared" si="64"/>
        <v>0</v>
      </c>
      <c r="H32" s="35">
        <f t="shared" si="64"/>
        <v>0</v>
      </c>
      <c r="I32" s="35">
        <f t="shared" si="64"/>
        <v>0</v>
      </c>
      <c r="J32" s="35">
        <f t="shared" si="64"/>
        <v>0</v>
      </c>
      <c r="K32" s="35">
        <f t="shared" si="64"/>
        <v>0</v>
      </c>
      <c r="L32" s="35">
        <f t="shared" si="64"/>
        <v>0</v>
      </c>
      <c r="M32" s="35">
        <f t="shared" si="64"/>
        <v>0</v>
      </c>
      <c r="N32" s="35">
        <f t="shared" si="64"/>
        <v>0</v>
      </c>
      <c r="O32" s="46">
        <f t="shared" si="7"/>
        <v>0</v>
      </c>
      <c r="P32" s="35">
        <f>SUM(P33:P34)</f>
        <v>0</v>
      </c>
      <c r="Q32" s="35">
        <f t="shared" ref="Q32:AA32" si="65">SUM(Q33:Q34)</f>
        <v>0</v>
      </c>
      <c r="R32" s="35">
        <f t="shared" si="65"/>
        <v>0</v>
      </c>
      <c r="S32" s="35">
        <f t="shared" si="65"/>
        <v>0</v>
      </c>
      <c r="T32" s="35">
        <f t="shared" si="65"/>
        <v>0</v>
      </c>
      <c r="U32" s="35">
        <f t="shared" si="65"/>
        <v>0</v>
      </c>
      <c r="V32" s="35">
        <f t="shared" si="65"/>
        <v>0</v>
      </c>
      <c r="W32" s="35">
        <f t="shared" si="65"/>
        <v>0</v>
      </c>
      <c r="X32" s="35">
        <f t="shared" si="65"/>
        <v>0</v>
      </c>
      <c r="Y32" s="35">
        <f t="shared" si="65"/>
        <v>0</v>
      </c>
      <c r="Z32" s="35">
        <f t="shared" si="65"/>
        <v>0</v>
      </c>
      <c r="AA32" s="35">
        <f t="shared" si="65"/>
        <v>0</v>
      </c>
      <c r="AB32" s="46">
        <f t="shared" si="8"/>
        <v>0</v>
      </c>
      <c r="AC32" s="35">
        <f>SUM(AC33:AC34)</f>
        <v>13940</v>
      </c>
      <c r="AD32" s="35">
        <f t="shared" ref="AD32:AN32" si="66">SUM(AD33:AD34)</f>
        <v>17972</v>
      </c>
      <c r="AE32" s="35">
        <f t="shared" si="66"/>
        <v>19420</v>
      </c>
      <c r="AF32" s="35">
        <f t="shared" si="66"/>
        <v>19486</v>
      </c>
      <c r="AG32" s="35">
        <f t="shared" si="66"/>
        <v>20281</v>
      </c>
      <c r="AH32" s="35">
        <f t="shared" si="66"/>
        <v>20501</v>
      </c>
      <c r="AI32" s="35">
        <f t="shared" si="66"/>
        <v>21861</v>
      </c>
      <c r="AJ32" s="35">
        <f t="shared" si="66"/>
        <v>22922</v>
      </c>
      <c r="AK32" s="35">
        <f t="shared" si="66"/>
        <v>21342</v>
      </c>
      <c r="AL32" s="35">
        <f t="shared" si="66"/>
        <v>21476</v>
      </c>
      <c r="AM32" s="35">
        <f t="shared" si="66"/>
        <v>20127</v>
      </c>
      <c r="AN32" s="35">
        <f t="shared" si="66"/>
        <v>21404</v>
      </c>
      <c r="AO32" s="46">
        <f t="shared" si="9"/>
        <v>240732</v>
      </c>
      <c r="AP32" s="35">
        <f>SUM(AP33:AP34)</f>
        <v>21211</v>
      </c>
      <c r="AQ32" s="35">
        <f t="shared" ref="AQ32:BA32" si="67">SUM(AQ33:AQ34)</f>
        <v>19163</v>
      </c>
      <c r="AR32" s="35">
        <f t="shared" si="67"/>
        <v>20755</v>
      </c>
      <c r="AS32" s="35">
        <f t="shared" si="67"/>
        <v>19630</v>
      </c>
      <c r="AT32" s="35">
        <f t="shared" si="67"/>
        <v>20968</v>
      </c>
      <c r="AU32" s="35">
        <f t="shared" si="67"/>
        <v>20479</v>
      </c>
      <c r="AV32" s="35">
        <f t="shared" si="67"/>
        <v>22507</v>
      </c>
      <c r="AW32" s="35">
        <f t="shared" si="67"/>
        <v>23383</v>
      </c>
      <c r="AX32" s="35">
        <f t="shared" si="67"/>
        <v>21619</v>
      </c>
      <c r="AY32" s="35">
        <f t="shared" si="67"/>
        <v>20981</v>
      </c>
      <c r="AZ32" s="35">
        <f t="shared" si="67"/>
        <v>20327</v>
      </c>
      <c r="BA32" s="35">
        <f t="shared" si="67"/>
        <v>21951</v>
      </c>
      <c r="BB32" s="46">
        <f t="shared" si="10"/>
        <v>252974</v>
      </c>
      <c r="BC32" s="35">
        <f>SUM(BC33:BC34)</f>
        <v>21723</v>
      </c>
      <c r="BD32" s="35">
        <f t="shared" ref="BD32:BN32" si="68">SUM(BD33:BD34)</f>
        <v>19217</v>
      </c>
      <c r="BE32" s="35">
        <f t="shared" si="68"/>
        <v>20856</v>
      </c>
      <c r="BF32" s="35">
        <f t="shared" si="68"/>
        <v>19779</v>
      </c>
      <c r="BG32" s="35">
        <f t="shared" si="68"/>
        <v>20634</v>
      </c>
      <c r="BH32" s="35">
        <f t="shared" si="68"/>
        <v>20542</v>
      </c>
      <c r="BI32" s="35">
        <f t="shared" si="68"/>
        <v>22699</v>
      </c>
      <c r="BJ32" s="35">
        <f t="shared" si="68"/>
        <v>23824</v>
      </c>
      <c r="BK32" s="35">
        <f t="shared" si="68"/>
        <v>21837</v>
      </c>
      <c r="BL32" s="35">
        <f t="shared" si="68"/>
        <v>21637</v>
      </c>
      <c r="BM32" s="35">
        <f t="shared" si="68"/>
        <v>21183</v>
      </c>
      <c r="BN32" s="35">
        <f t="shared" si="68"/>
        <v>23302</v>
      </c>
      <c r="BO32" s="46">
        <f t="shared" si="11"/>
        <v>257233</v>
      </c>
      <c r="BP32" s="35">
        <f>SUM(BP33:BP34)</f>
        <v>22455</v>
      </c>
      <c r="BQ32" s="35">
        <f t="shared" ref="BQ32:CA32" si="69">SUM(BQ33:BQ34)</f>
        <v>20182</v>
      </c>
      <c r="BR32" s="35">
        <f t="shared" si="69"/>
        <v>21195</v>
      </c>
      <c r="BS32" s="35">
        <f t="shared" si="69"/>
        <v>20559</v>
      </c>
      <c r="BT32" s="35">
        <f t="shared" si="69"/>
        <v>21835</v>
      </c>
      <c r="BU32" s="35">
        <f t="shared" si="69"/>
        <v>22188</v>
      </c>
      <c r="BV32" s="35">
        <f t="shared" si="69"/>
        <v>24275</v>
      </c>
      <c r="BW32" s="35">
        <f t="shared" si="69"/>
        <v>25080</v>
      </c>
      <c r="BX32" s="35">
        <f t="shared" si="69"/>
        <v>23979</v>
      </c>
      <c r="BY32" s="35">
        <f t="shared" si="69"/>
        <v>24835</v>
      </c>
      <c r="BZ32" s="35">
        <f t="shared" si="69"/>
        <v>23298</v>
      </c>
      <c r="CA32" s="35">
        <f t="shared" si="69"/>
        <v>25567</v>
      </c>
      <c r="CB32" s="46">
        <f t="shared" si="12"/>
        <v>275448</v>
      </c>
      <c r="CC32" s="35">
        <v>25374</v>
      </c>
      <c r="CD32" s="35">
        <v>22482</v>
      </c>
      <c r="CE32" s="35">
        <v>24269</v>
      </c>
      <c r="CF32" s="35">
        <v>22463</v>
      </c>
      <c r="CG32" s="35">
        <v>24866</v>
      </c>
      <c r="CH32" s="35">
        <v>24361</v>
      </c>
      <c r="CI32" s="35">
        <v>26613</v>
      </c>
      <c r="CJ32" s="35">
        <v>28976</v>
      </c>
      <c r="CK32" s="35">
        <v>27405</v>
      </c>
      <c r="CL32" s="35">
        <v>27509</v>
      </c>
      <c r="CM32" s="35">
        <v>26866</v>
      </c>
      <c r="CN32" s="35">
        <v>31081</v>
      </c>
      <c r="CO32" s="46">
        <f t="shared" si="13"/>
        <v>312265</v>
      </c>
      <c r="CP32" s="35">
        <v>30277</v>
      </c>
      <c r="CQ32" s="35">
        <v>27714</v>
      </c>
      <c r="CR32" s="35">
        <v>27947</v>
      </c>
      <c r="CS32" s="35">
        <v>27028</v>
      </c>
      <c r="CT32" s="35">
        <v>29003</v>
      </c>
      <c r="CU32" s="35">
        <v>29595</v>
      </c>
      <c r="CV32" s="35">
        <v>32680</v>
      </c>
      <c r="CW32" s="35">
        <v>33421</v>
      </c>
      <c r="CX32" s="35">
        <v>30761</v>
      </c>
      <c r="CY32" s="35">
        <v>31678</v>
      </c>
      <c r="CZ32" s="35">
        <v>29875</v>
      </c>
      <c r="DA32" s="35">
        <v>34498</v>
      </c>
      <c r="DB32" s="46">
        <f t="shared" si="14"/>
        <v>364477</v>
      </c>
      <c r="DC32" s="35">
        <f>SUM(DC33:DC34)</f>
        <v>33936</v>
      </c>
      <c r="DD32" s="35">
        <v>29260</v>
      </c>
      <c r="DE32" s="59">
        <f t="shared" ref="DE32:DK32" si="70">SUM(DE33:DE34)</f>
        <v>28798</v>
      </c>
      <c r="DF32" s="59">
        <f t="shared" si="70"/>
        <v>28852</v>
      </c>
      <c r="DG32" s="59">
        <f t="shared" si="70"/>
        <v>19016</v>
      </c>
      <c r="DH32" s="59">
        <f t="shared" si="70"/>
        <v>31493</v>
      </c>
      <c r="DI32" s="59">
        <f t="shared" si="70"/>
        <v>35183</v>
      </c>
      <c r="DJ32" s="59">
        <f t="shared" si="70"/>
        <v>36275</v>
      </c>
      <c r="DK32" s="59">
        <f t="shared" si="70"/>
        <v>33647</v>
      </c>
      <c r="DL32" s="58"/>
      <c r="DM32" s="58"/>
      <c r="DN32" s="58"/>
      <c r="DO32" s="58"/>
    </row>
    <row r="33" spans="2:119" x14ac:dyDescent="0.25">
      <c r="B33" s="87" t="s">
        <v>2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46">
        <f t="shared" si="7"/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46">
        <f t="shared" si="8"/>
        <v>0</v>
      </c>
      <c r="AC33" s="29">
        <v>8182</v>
      </c>
      <c r="AD33" s="29">
        <v>10386</v>
      </c>
      <c r="AE33" s="29">
        <v>11089</v>
      </c>
      <c r="AF33" s="29">
        <v>11311</v>
      </c>
      <c r="AG33" s="29">
        <v>11428</v>
      </c>
      <c r="AH33" s="29">
        <v>11796</v>
      </c>
      <c r="AI33" s="29">
        <v>12929</v>
      </c>
      <c r="AJ33" s="29">
        <v>13580</v>
      </c>
      <c r="AK33" s="29">
        <v>12559</v>
      </c>
      <c r="AL33" s="29">
        <v>12545</v>
      </c>
      <c r="AM33" s="29">
        <v>11583</v>
      </c>
      <c r="AN33" s="29">
        <v>12910</v>
      </c>
      <c r="AO33" s="46">
        <f t="shared" si="9"/>
        <v>140298</v>
      </c>
      <c r="AP33" s="29">
        <v>13027</v>
      </c>
      <c r="AQ33" s="29">
        <v>11479</v>
      </c>
      <c r="AR33" s="29">
        <v>11884</v>
      </c>
      <c r="AS33" s="29">
        <v>11365</v>
      </c>
      <c r="AT33" s="29">
        <v>12087</v>
      </c>
      <c r="AU33" s="29">
        <v>11856</v>
      </c>
      <c r="AV33" s="29">
        <v>13423</v>
      </c>
      <c r="AW33" s="29">
        <v>14057</v>
      </c>
      <c r="AX33" s="29">
        <v>12841</v>
      </c>
      <c r="AY33" s="29">
        <v>12354</v>
      </c>
      <c r="AZ33" s="29">
        <v>11795</v>
      </c>
      <c r="BA33" s="29">
        <v>13539</v>
      </c>
      <c r="BB33" s="46">
        <f t="shared" si="10"/>
        <v>149707</v>
      </c>
      <c r="BC33" s="29">
        <v>13438</v>
      </c>
      <c r="BD33" s="29">
        <v>11553</v>
      </c>
      <c r="BE33" s="29">
        <v>12063</v>
      </c>
      <c r="BF33" s="29">
        <v>11208</v>
      </c>
      <c r="BG33" s="29">
        <v>11995</v>
      </c>
      <c r="BH33" s="29">
        <v>12073</v>
      </c>
      <c r="BI33" s="29">
        <v>13652</v>
      </c>
      <c r="BJ33" s="29">
        <v>14670</v>
      </c>
      <c r="BK33" s="29">
        <v>12959</v>
      </c>
      <c r="BL33" s="29">
        <v>12843</v>
      </c>
      <c r="BM33" s="29">
        <v>12752</v>
      </c>
      <c r="BN33" s="29">
        <v>14608</v>
      </c>
      <c r="BO33" s="46">
        <f t="shared" si="11"/>
        <v>153814</v>
      </c>
      <c r="BP33" s="29">
        <v>14230</v>
      </c>
      <c r="BQ33" s="29">
        <v>12385</v>
      </c>
      <c r="BR33" s="29">
        <v>12757</v>
      </c>
      <c r="BS33" s="29">
        <v>12366</v>
      </c>
      <c r="BT33" s="29">
        <v>13269</v>
      </c>
      <c r="BU33" s="29">
        <v>13482</v>
      </c>
      <c r="BV33" s="29">
        <v>15361</v>
      </c>
      <c r="BW33" s="29">
        <v>15626</v>
      </c>
      <c r="BX33" s="29">
        <v>15040</v>
      </c>
      <c r="BY33" s="29">
        <v>15598</v>
      </c>
      <c r="BZ33" s="29">
        <v>14414</v>
      </c>
      <c r="CA33" s="29">
        <v>16796</v>
      </c>
      <c r="CB33" s="46">
        <f t="shared" si="12"/>
        <v>171324</v>
      </c>
      <c r="CC33" s="29">
        <v>16732</v>
      </c>
      <c r="CD33" s="29">
        <v>14656</v>
      </c>
      <c r="CE33" s="29">
        <v>15564</v>
      </c>
      <c r="CF33" s="29">
        <v>14393</v>
      </c>
      <c r="CG33" s="36">
        <v>16140</v>
      </c>
      <c r="CH33" s="36">
        <v>15738</v>
      </c>
      <c r="CI33" s="36">
        <v>17396</v>
      </c>
      <c r="CJ33" s="36">
        <v>18956</v>
      </c>
      <c r="CK33" s="36">
        <v>17705</v>
      </c>
      <c r="CL33" s="36">
        <v>17738</v>
      </c>
      <c r="CM33" s="29">
        <v>17523</v>
      </c>
      <c r="CN33" s="29">
        <v>21527</v>
      </c>
      <c r="CO33" s="46">
        <f t="shared" si="13"/>
        <v>204068</v>
      </c>
      <c r="CP33" s="29">
        <v>20689</v>
      </c>
      <c r="CQ33" s="29">
        <v>18804</v>
      </c>
      <c r="CR33" s="29">
        <v>18655</v>
      </c>
      <c r="CS33" s="29">
        <v>17944</v>
      </c>
      <c r="CT33" s="36">
        <v>19301</v>
      </c>
      <c r="CU33" s="36">
        <v>19281</v>
      </c>
      <c r="CV33" s="36">
        <v>22091</v>
      </c>
      <c r="CW33" s="36">
        <v>22112</v>
      </c>
      <c r="CX33" s="36">
        <v>20840</v>
      </c>
      <c r="CY33" s="36">
        <v>21589</v>
      </c>
      <c r="CZ33" s="29">
        <v>20038</v>
      </c>
      <c r="DA33" s="29">
        <v>24117</v>
      </c>
      <c r="DB33" s="46">
        <f t="shared" si="14"/>
        <v>245461</v>
      </c>
      <c r="DC33" s="29">
        <v>23659</v>
      </c>
      <c r="DD33" s="29">
        <v>20053</v>
      </c>
      <c r="DE33" s="72">
        <v>20330</v>
      </c>
      <c r="DF33" s="72">
        <v>20080</v>
      </c>
      <c r="DG33" s="72">
        <v>11496</v>
      </c>
      <c r="DH33" s="72">
        <v>21105</v>
      </c>
      <c r="DI33" s="72">
        <v>24798</v>
      </c>
      <c r="DJ33" s="72">
        <v>25292</v>
      </c>
      <c r="DK33" s="72">
        <v>23289</v>
      </c>
      <c r="DL33" s="58"/>
      <c r="DM33" s="58"/>
      <c r="DN33" s="58"/>
      <c r="DO33" s="58"/>
    </row>
    <row r="34" spans="2:119" x14ac:dyDescent="0.25">
      <c r="B34" s="87" t="s">
        <v>3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46">
        <f t="shared" si="7"/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46">
        <f t="shared" si="8"/>
        <v>0</v>
      </c>
      <c r="AC34" s="29">
        <v>5758</v>
      </c>
      <c r="AD34" s="29">
        <v>7586</v>
      </c>
      <c r="AE34" s="29">
        <v>8331</v>
      </c>
      <c r="AF34" s="29">
        <v>8175</v>
      </c>
      <c r="AG34" s="29">
        <v>8853</v>
      </c>
      <c r="AH34" s="29">
        <v>8705</v>
      </c>
      <c r="AI34" s="29">
        <v>8932</v>
      </c>
      <c r="AJ34" s="29">
        <v>9342</v>
      </c>
      <c r="AK34" s="29">
        <v>8783</v>
      </c>
      <c r="AL34" s="29">
        <v>8931</v>
      </c>
      <c r="AM34" s="29">
        <v>8544</v>
      </c>
      <c r="AN34" s="29">
        <v>8494</v>
      </c>
      <c r="AO34" s="46">
        <f t="shared" si="9"/>
        <v>100434</v>
      </c>
      <c r="AP34" s="29">
        <v>8184</v>
      </c>
      <c r="AQ34" s="29">
        <v>7684</v>
      </c>
      <c r="AR34" s="29">
        <v>8871</v>
      </c>
      <c r="AS34" s="29">
        <v>8265</v>
      </c>
      <c r="AT34" s="29">
        <v>8881</v>
      </c>
      <c r="AU34" s="29">
        <v>8623</v>
      </c>
      <c r="AV34" s="29">
        <v>9084</v>
      </c>
      <c r="AW34" s="29">
        <v>9326</v>
      </c>
      <c r="AX34" s="29">
        <v>8778</v>
      </c>
      <c r="AY34" s="29">
        <v>8627</v>
      </c>
      <c r="AZ34" s="29">
        <v>8532</v>
      </c>
      <c r="BA34" s="29">
        <v>8412</v>
      </c>
      <c r="BB34" s="46">
        <f t="shared" si="10"/>
        <v>103267</v>
      </c>
      <c r="BC34" s="29">
        <v>8285</v>
      </c>
      <c r="BD34" s="29">
        <v>7664</v>
      </c>
      <c r="BE34" s="29">
        <v>8793</v>
      </c>
      <c r="BF34" s="29">
        <v>8571</v>
      </c>
      <c r="BG34" s="29">
        <v>8639</v>
      </c>
      <c r="BH34" s="29">
        <v>8469</v>
      </c>
      <c r="BI34" s="29">
        <v>9047</v>
      </c>
      <c r="BJ34" s="29">
        <v>9154</v>
      </c>
      <c r="BK34" s="29">
        <v>8878</v>
      </c>
      <c r="BL34" s="29">
        <v>8794</v>
      </c>
      <c r="BM34" s="29">
        <v>8431</v>
      </c>
      <c r="BN34" s="29">
        <v>8694</v>
      </c>
      <c r="BO34" s="46">
        <f t="shared" si="11"/>
        <v>103419</v>
      </c>
      <c r="BP34" s="29">
        <v>8225</v>
      </c>
      <c r="BQ34" s="29">
        <v>7797</v>
      </c>
      <c r="BR34" s="29">
        <v>8438</v>
      </c>
      <c r="BS34" s="29">
        <v>8193</v>
      </c>
      <c r="BT34" s="29">
        <v>8566</v>
      </c>
      <c r="BU34" s="29">
        <v>8706</v>
      </c>
      <c r="BV34" s="29">
        <v>8914</v>
      </c>
      <c r="BW34" s="29">
        <v>9454</v>
      </c>
      <c r="BX34" s="29">
        <v>8939</v>
      </c>
      <c r="BY34" s="29">
        <v>9237</v>
      </c>
      <c r="BZ34" s="29">
        <v>8884</v>
      </c>
      <c r="CA34" s="29">
        <v>8771</v>
      </c>
      <c r="CB34" s="46">
        <f t="shared" si="12"/>
        <v>104124</v>
      </c>
      <c r="CC34" s="29">
        <v>8642</v>
      </c>
      <c r="CD34" s="29">
        <v>7826</v>
      </c>
      <c r="CE34" s="29">
        <v>8705</v>
      </c>
      <c r="CF34" s="29">
        <v>8070</v>
      </c>
      <c r="CG34" s="36">
        <v>8726</v>
      </c>
      <c r="CH34" s="36">
        <v>8623</v>
      </c>
      <c r="CI34" s="36">
        <v>9217</v>
      </c>
      <c r="CJ34" s="36">
        <v>10020</v>
      </c>
      <c r="CK34" s="36">
        <v>9700</v>
      </c>
      <c r="CL34" s="36">
        <v>9771</v>
      </c>
      <c r="CM34" s="29">
        <v>9343</v>
      </c>
      <c r="CN34" s="29">
        <v>9554</v>
      </c>
      <c r="CO34" s="46">
        <f t="shared" si="13"/>
        <v>108197</v>
      </c>
      <c r="CP34" s="29">
        <v>9588</v>
      </c>
      <c r="CQ34" s="29">
        <v>8910</v>
      </c>
      <c r="CR34" s="29">
        <v>9292</v>
      </c>
      <c r="CS34" s="29">
        <v>9084</v>
      </c>
      <c r="CT34" s="36">
        <v>9702</v>
      </c>
      <c r="CU34" s="36">
        <v>10314</v>
      </c>
      <c r="CV34" s="36">
        <v>10589</v>
      </c>
      <c r="CW34" s="36">
        <v>11309</v>
      </c>
      <c r="CX34" s="36">
        <v>9921</v>
      </c>
      <c r="CY34" s="36">
        <v>10089</v>
      </c>
      <c r="CZ34" s="29">
        <v>9837</v>
      </c>
      <c r="DA34" s="29">
        <v>10381</v>
      </c>
      <c r="DB34" s="46">
        <f t="shared" si="14"/>
        <v>119016</v>
      </c>
      <c r="DC34" s="29">
        <v>10277</v>
      </c>
      <c r="DD34" s="29">
        <v>9207</v>
      </c>
      <c r="DE34" s="72">
        <v>8468</v>
      </c>
      <c r="DF34" s="72">
        <v>8772</v>
      </c>
      <c r="DG34" s="72">
        <v>7520</v>
      </c>
      <c r="DH34" s="72">
        <v>10388</v>
      </c>
      <c r="DI34" s="72">
        <v>10385</v>
      </c>
      <c r="DJ34" s="72">
        <v>10983</v>
      </c>
      <c r="DK34" s="72">
        <v>10358</v>
      </c>
      <c r="DL34" s="58"/>
      <c r="DM34" s="58"/>
      <c r="DN34" s="58"/>
      <c r="DO34" s="58"/>
    </row>
    <row r="35" spans="2:119" x14ac:dyDescent="0.25">
      <c r="B35" s="4" t="s">
        <v>66</v>
      </c>
      <c r="C35" s="35">
        <f t="shared" ref="C35:AI35" si="71">SUM(C36:C37)</f>
        <v>0</v>
      </c>
      <c r="D35" s="35">
        <f t="shared" si="71"/>
        <v>0</v>
      </c>
      <c r="E35" s="35">
        <f t="shared" si="71"/>
        <v>0</v>
      </c>
      <c r="F35" s="35">
        <f t="shared" si="71"/>
        <v>0</v>
      </c>
      <c r="G35" s="35">
        <f t="shared" si="71"/>
        <v>0</v>
      </c>
      <c r="H35" s="35">
        <f t="shared" si="71"/>
        <v>0</v>
      </c>
      <c r="I35" s="35">
        <f t="shared" si="71"/>
        <v>0</v>
      </c>
      <c r="J35" s="35">
        <f t="shared" si="71"/>
        <v>0</v>
      </c>
      <c r="K35" s="35">
        <f t="shared" si="71"/>
        <v>0</v>
      </c>
      <c r="L35" s="35">
        <f t="shared" si="71"/>
        <v>0</v>
      </c>
      <c r="M35" s="35">
        <f t="shared" si="71"/>
        <v>0</v>
      </c>
      <c r="N35" s="35">
        <f t="shared" si="71"/>
        <v>0</v>
      </c>
      <c r="O35" s="46">
        <f t="shared" si="7"/>
        <v>0</v>
      </c>
      <c r="P35" s="35">
        <f t="shared" si="71"/>
        <v>0</v>
      </c>
      <c r="Q35" s="35">
        <f t="shared" si="71"/>
        <v>0</v>
      </c>
      <c r="R35" s="35">
        <f t="shared" si="71"/>
        <v>0</v>
      </c>
      <c r="S35" s="35">
        <f t="shared" si="71"/>
        <v>0</v>
      </c>
      <c r="T35" s="35">
        <f t="shared" si="71"/>
        <v>0</v>
      </c>
      <c r="U35" s="35">
        <f t="shared" si="71"/>
        <v>0</v>
      </c>
      <c r="V35" s="35">
        <f t="shared" si="71"/>
        <v>0</v>
      </c>
      <c r="W35" s="35">
        <f t="shared" si="71"/>
        <v>0</v>
      </c>
      <c r="X35" s="35">
        <f t="shared" si="71"/>
        <v>0</v>
      </c>
      <c r="Y35" s="35">
        <f t="shared" si="71"/>
        <v>0</v>
      </c>
      <c r="Z35" s="35">
        <f t="shared" si="71"/>
        <v>0</v>
      </c>
      <c r="AA35" s="35">
        <f t="shared" si="71"/>
        <v>0</v>
      </c>
      <c r="AB35" s="46">
        <f t="shared" si="8"/>
        <v>0</v>
      </c>
      <c r="AC35" s="35">
        <f t="shared" si="71"/>
        <v>0</v>
      </c>
      <c r="AD35" s="35">
        <f t="shared" si="71"/>
        <v>0</v>
      </c>
      <c r="AE35" s="35">
        <f t="shared" si="71"/>
        <v>0</v>
      </c>
      <c r="AF35" s="35">
        <f t="shared" si="71"/>
        <v>0</v>
      </c>
      <c r="AG35" s="35">
        <f t="shared" si="71"/>
        <v>0</v>
      </c>
      <c r="AH35" s="35">
        <f t="shared" si="71"/>
        <v>0</v>
      </c>
      <c r="AI35" s="35">
        <f t="shared" si="71"/>
        <v>0</v>
      </c>
      <c r="AJ35" s="35">
        <f t="shared" ref="AJ35:BN35" si="72">SUM(AJ36:AJ37)</f>
        <v>0</v>
      </c>
      <c r="AK35" s="35">
        <f t="shared" si="72"/>
        <v>0</v>
      </c>
      <c r="AL35" s="35">
        <f t="shared" si="72"/>
        <v>0</v>
      </c>
      <c r="AM35" s="35">
        <f t="shared" si="72"/>
        <v>0</v>
      </c>
      <c r="AN35" s="35">
        <f t="shared" si="72"/>
        <v>0</v>
      </c>
      <c r="AO35" s="46">
        <f t="shared" si="9"/>
        <v>0</v>
      </c>
      <c r="AP35" s="35">
        <f t="shared" si="72"/>
        <v>0</v>
      </c>
      <c r="AQ35" s="35">
        <f t="shared" si="72"/>
        <v>0</v>
      </c>
      <c r="AR35" s="35">
        <f t="shared" si="72"/>
        <v>0</v>
      </c>
      <c r="AS35" s="35">
        <f t="shared" si="72"/>
        <v>0</v>
      </c>
      <c r="AT35" s="35">
        <f t="shared" si="72"/>
        <v>0</v>
      </c>
      <c r="AU35" s="35">
        <f t="shared" si="72"/>
        <v>0</v>
      </c>
      <c r="AV35" s="35">
        <f t="shared" si="72"/>
        <v>0</v>
      </c>
      <c r="AW35" s="35">
        <f t="shared" si="72"/>
        <v>0</v>
      </c>
      <c r="AX35" s="35">
        <f t="shared" si="72"/>
        <v>0</v>
      </c>
      <c r="AY35" s="35">
        <f t="shared" si="72"/>
        <v>0</v>
      </c>
      <c r="AZ35" s="35">
        <f t="shared" si="72"/>
        <v>0</v>
      </c>
      <c r="BA35" s="35">
        <f t="shared" si="72"/>
        <v>0</v>
      </c>
      <c r="BB35" s="46">
        <f t="shared" si="10"/>
        <v>0</v>
      </c>
      <c r="BC35" s="35">
        <f t="shared" si="72"/>
        <v>0</v>
      </c>
      <c r="BD35" s="35">
        <f t="shared" si="72"/>
        <v>0</v>
      </c>
      <c r="BE35" s="35">
        <f t="shared" si="72"/>
        <v>0</v>
      </c>
      <c r="BF35" s="35">
        <f t="shared" si="72"/>
        <v>0</v>
      </c>
      <c r="BG35" s="35">
        <f t="shared" si="72"/>
        <v>0</v>
      </c>
      <c r="BH35" s="35">
        <f t="shared" si="72"/>
        <v>0</v>
      </c>
      <c r="BI35" s="35">
        <f t="shared" si="72"/>
        <v>0</v>
      </c>
      <c r="BJ35" s="35">
        <f t="shared" si="72"/>
        <v>0</v>
      </c>
      <c r="BK35" s="35">
        <f t="shared" si="72"/>
        <v>0</v>
      </c>
      <c r="BL35" s="35">
        <f t="shared" si="72"/>
        <v>0</v>
      </c>
      <c r="BM35" s="35">
        <f t="shared" si="72"/>
        <v>0</v>
      </c>
      <c r="BN35" s="35">
        <f t="shared" si="72"/>
        <v>0</v>
      </c>
      <c r="BO35" s="46">
        <f t="shared" si="11"/>
        <v>0</v>
      </c>
      <c r="BP35" s="35">
        <f>SUM(BP36:BP37)</f>
        <v>0</v>
      </c>
      <c r="BQ35" s="35">
        <f t="shared" ref="BQ35:CA35" si="73">SUM(BQ36:BQ37)</f>
        <v>0</v>
      </c>
      <c r="BR35" s="35">
        <f t="shared" si="73"/>
        <v>0</v>
      </c>
      <c r="BS35" s="35">
        <f t="shared" si="73"/>
        <v>0</v>
      </c>
      <c r="BT35" s="35">
        <f t="shared" si="73"/>
        <v>0</v>
      </c>
      <c r="BU35" s="35">
        <f t="shared" si="73"/>
        <v>0</v>
      </c>
      <c r="BV35" s="35">
        <f t="shared" si="73"/>
        <v>0</v>
      </c>
      <c r="BW35" s="35">
        <f t="shared" si="73"/>
        <v>0</v>
      </c>
      <c r="BX35" s="35">
        <f t="shared" si="73"/>
        <v>0</v>
      </c>
      <c r="BY35" s="35">
        <f t="shared" si="73"/>
        <v>0</v>
      </c>
      <c r="BZ35" s="33">
        <f t="shared" si="73"/>
        <v>3270</v>
      </c>
      <c r="CA35" s="33">
        <f t="shared" si="73"/>
        <v>96544</v>
      </c>
      <c r="CB35" s="46">
        <f t="shared" si="12"/>
        <v>99814</v>
      </c>
      <c r="CC35" s="35">
        <v>96891</v>
      </c>
      <c r="CD35" s="35">
        <v>90860</v>
      </c>
      <c r="CE35" s="35">
        <v>92443</v>
      </c>
      <c r="CF35" s="35">
        <v>87379</v>
      </c>
      <c r="CG35" s="35">
        <v>96689</v>
      </c>
      <c r="CH35" s="35">
        <v>96864</v>
      </c>
      <c r="CI35" s="35">
        <v>98696</v>
      </c>
      <c r="CJ35" s="35">
        <v>107901</v>
      </c>
      <c r="CK35" s="35">
        <v>94818</v>
      </c>
      <c r="CL35" s="35">
        <v>100130</v>
      </c>
      <c r="CM35" s="33">
        <v>95716</v>
      </c>
      <c r="CN35" s="33">
        <v>105536</v>
      </c>
      <c r="CO35" s="46">
        <f t="shared" si="13"/>
        <v>1163923</v>
      </c>
      <c r="CP35" s="35">
        <v>104218</v>
      </c>
      <c r="CQ35" s="35">
        <v>97853</v>
      </c>
      <c r="CR35" s="35">
        <v>98310</v>
      </c>
      <c r="CS35" s="35">
        <v>93006</v>
      </c>
      <c r="CT35" s="35">
        <v>102040</v>
      </c>
      <c r="CU35" s="35">
        <v>103880</v>
      </c>
      <c r="CV35" s="35">
        <v>107228</v>
      </c>
      <c r="CW35" s="35">
        <v>111860</v>
      </c>
      <c r="CX35" s="35">
        <v>101826</v>
      </c>
      <c r="CY35" s="35">
        <v>107139</v>
      </c>
      <c r="CZ35" s="33">
        <v>105525</v>
      </c>
      <c r="DA35" s="33">
        <v>115289</v>
      </c>
      <c r="DB35" s="46">
        <f t="shared" si="14"/>
        <v>1248174</v>
      </c>
      <c r="DC35" s="33">
        <f>SUM(DC36:DC37)</f>
        <v>114254</v>
      </c>
      <c r="DD35" s="33">
        <v>95699</v>
      </c>
      <c r="DE35" s="59">
        <f t="shared" ref="DE35:DK35" si="74">SUM(DE36:DE37)</f>
        <v>78902</v>
      </c>
      <c r="DF35" s="59">
        <f t="shared" si="74"/>
        <v>0</v>
      </c>
      <c r="DG35" s="59">
        <f t="shared" si="74"/>
        <v>0</v>
      </c>
      <c r="DH35" s="59">
        <f t="shared" si="74"/>
        <v>0</v>
      </c>
      <c r="DI35" s="59">
        <f t="shared" si="74"/>
        <v>0</v>
      </c>
      <c r="DJ35" s="59">
        <f t="shared" si="74"/>
        <v>0</v>
      </c>
      <c r="DK35" s="59">
        <f t="shared" si="74"/>
        <v>0</v>
      </c>
      <c r="DL35" s="58"/>
      <c r="DM35" s="58"/>
      <c r="DN35" s="58"/>
      <c r="DO35" s="58"/>
    </row>
    <row r="36" spans="2:119" x14ac:dyDescent="0.25">
      <c r="B36" s="87" t="s">
        <v>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46">
        <f t="shared" si="7"/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46">
        <f t="shared" si="8"/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46">
        <f t="shared" si="9"/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46">
        <f t="shared" si="10"/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46">
        <f t="shared" si="11"/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2817</v>
      </c>
      <c r="CA36" s="29">
        <v>79017</v>
      </c>
      <c r="CB36" s="46">
        <f t="shared" si="12"/>
        <v>81834</v>
      </c>
      <c r="CC36" s="29">
        <v>78711</v>
      </c>
      <c r="CD36" s="29">
        <v>73862</v>
      </c>
      <c r="CE36" s="29">
        <v>74891</v>
      </c>
      <c r="CF36" s="29">
        <v>70765</v>
      </c>
      <c r="CG36" s="36">
        <v>76426</v>
      </c>
      <c r="CH36" s="36">
        <v>75823</v>
      </c>
      <c r="CI36" s="36">
        <v>79785</v>
      </c>
      <c r="CJ36" s="36">
        <v>88150</v>
      </c>
      <c r="CK36" s="36">
        <v>75812</v>
      </c>
      <c r="CL36" s="36">
        <v>79811</v>
      </c>
      <c r="CM36" s="29">
        <v>75964</v>
      </c>
      <c r="CN36" s="29">
        <v>85076</v>
      </c>
      <c r="CO36" s="46">
        <f t="shared" si="13"/>
        <v>935076</v>
      </c>
      <c r="CP36" s="29">
        <v>84202</v>
      </c>
      <c r="CQ36" s="29">
        <v>79744</v>
      </c>
      <c r="CR36" s="29">
        <v>80121</v>
      </c>
      <c r="CS36" s="29">
        <v>75440</v>
      </c>
      <c r="CT36" s="36">
        <v>81599</v>
      </c>
      <c r="CU36" s="36">
        <v>81454</v>
      </c>
      <c r="CV36" s="36">
        <v>86837</v>
      </c>
      <c r="CW36" s="36">
        <v>92306</v>
      </c>
      <c r="CX36" s="36">
        <v>81077</v>
      </c>
      <c r="CY36" s="36">
        <v>85583</v>
      </c>
      <c r="CZ36" s="29">
        <v>83084</v>
      </c>
      <c r="DA36" s="29">
        <v>91551</v>
      </c>
      <c r="DB36" s="46">
        <f t="shared" si="14"/>
        <v>1002998</v>
      </c>
      <c r="DC36" s="29">
        <v>91029</v>
      </c>
      <c r="DD36" s="29">
        <v>75647</v>
      </c>
      <c r="DE36" s="72">
        <v>63545</v>
      </c>
      <c r="DF36" s="72">
        <v>0</v>
      </c>
      <c r="DG36" s="72">
        <v>0</v>
      </c>
      <c r="DH36" s="72">
        <v>0</v>
      </c>
      <c r="DI36" s="72">
        <v>0</v>
      </c>
      <c r="DJ36" s="72">
        <v>0</v>
      </c>
      <c r="DK36" s="72">
        <v>0</v>
      </c>
      <c r="DL36" s="58"/>
      <c r="DM36" s="58"/>
      <c r="DN36" s="58"/>
      <c r="DO36" s="58"/>
    </row>
    <row r="37" spans="2:119" x14ac:dyDescent="0.25">
      <c r="B37" s="87" t="s">
        <v>3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46">
        <f t="shared" si="7"/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46">
        <f t="shared" si="8"/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46">
        <f t="shared" si="9"/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46">
        <f t="shared" si="10"/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46">
        <f t="shared" si="11"/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453</v>
      </c>
      <c r="CA37" s="29">
        <v>17527</v>
      </c>
      <c r="CB37" s="46">
        <f t="shared" si="12"/>
        <v>17980</v>
      </c>
      <c r="CC37" s="29">
        <v>18180</v>
      </c>
      <c r="CD37" s="29">
        <v>16998</v>
      </c>
      <c r="CE37" s="29">
        <v>17552</v>
      </c>
      <c r="CF37" s="29">
        <v>16614</v>
      </c>
      <c r="CG37" s="36">
        <v>20263</v>
      </c>
      <c r="CH37" s="36">
        <v>21041</v>
      </c>
      <c r="CI37" s="36">
        <v>18911</v>
      </c>
      <c r="CJ37" s="36">
        <v>19751</v>
      </c>
      <c r="CK37" s="36">
        <v>19006</v>
      </c>
      <c r="CL37" s="36">
        <v>20319</v>
      </c>
      <c r="CM37" s="29">
        <v>19752</v>
      </c>
      <c r="CN37" s="29">
        <v>20460</v>
      </c>
      <c r="CO37" s="46">
        <f t="shared" si="13"/>
        <v>228847</v>
      </c>
      <c r="CP37" s="29">
        <v>20016</v>
      </c>
      <c r="CQ37" s="29">
        <v>18109</v>
      </c>
      <c r="CR37" s="29">
        <v>18189</v>
      </c>
      <c r="CS37" s="29">
        <v>17566</v>
      </c>
      <c r="CT37" s="36">
        <v>20441</v>
      </c>
      <c r="CU37" s="36">
        <v>22426</v>
      </c>
      <c r="CV37" s="36">
        <v>20391</v>
      </c>
      <c r="CW37" s="36">
        <v>19554</v>
      </c>
      <c r="CX37" s="36">
        <v>20749</v>
      </c>
      <c r="CY37" s="36">
        <v>21556</v>
      </c>
      <c r="CZ37" s="29">
        <v>22441</v>
      </c>
      <c r="DA37" s="29">
        <v>23738</v>
      </c>
      <c r="DB37" s="46">
        <f t="shared" si="14"/>
        <v>245176</v>
      </c>
      <c r="DC37" s="29">
        <v>23225</v>
      </c>
      <c r="DD37" s="29">
        <v>20052</v>
      </c>
      <c r="DE37" s="72">
        <v>15357</v>
      </c>
      <c r="DF37" s="72">
        <v>0</v>
      </c>
      <c r="DG37" s="72">
        <v>0</v>
      </c>
      <c r="DH37" s="72">
        <v>0</v>
      </c>
      <c r="DI37" s="72">
        <v>0</v>
      </c>
      <c r="DJ37" s="72">
        <v>0</v>
      </c>
      <c r="DK37" s="72">
        <v>0</v>
      </c>
      <c r="DL37" s="58"/>
      <c r="DM37" s="58"/>
      <c r="DN37" s="58"/>
      <c r="DO37" s="58"/>
    </row>
    <row r="38" spans="2:119" x14ac:dyDescent="0.25">
      <c r="B38" s="6" t="s">
        <v>10</v>
      </c>
      <c r="C38" s="33">
        <f t="shared" ref="C38:AJ38" si="75">SUM(C39:C40)</f>
        <v>157072</v>
      </c>
      <c r="D38" s="33">
        <f t="shared" si="75"/>
        <v>144236</v>
      </c>
      <c r="E38" s="33">
        <f t="shared" si="75"/>
        <v>148118</v>
      </c>
      <c r="F38" s="33">
        <f t="shared" si="75"/>
        <v>139641</v>
      </c>
      <c r="G38" s="33">
        <f t="shared" si="75"/>
        <v>145867</v>
      </c>
      <c r="H38" s="33">
        <f t="shared" si="75"/>
        <v>147631</v>
      </c>
      <c r="I38" s="33">
        <f t="shared" si="75"/>
        <v>161790</v>
      </c>
      <c r="J38" s="33">
        <f t="shared" si="75"/>
        <v>163480</v>
      </c>
      <c r="K38" s="33">
        <f t="shared" si="75"/>
        <v>156085</v>
      </c>
      <c r="L38" s="33">
        <f t="shared" si="75"/>
        <v>161039</v>
      </c>
      <c r="M38" s="33">
        <f t="shared" si="75"/>
        <v>163026</v>
      </c>
      <c r="N38" s="33">
        <f t="shared" si="75"/>
        <v>176125</v>
      </c>
      <c r="O38" s="33">
        <f t="shared" si="75"/>
        <v>1864110</v>
      </c>
      <c r="P38" s="33">
        <f t="shared" si="75"/>
        <v>188448</v>
      </c>
      <c r="Q38" s="33">
        <f t="shared" si="75"/>
        <v>172234</v>
      </c>
      <c r="R38" s="33">
        <f t="shared" si="75"/>
        <v>184071</v>
      </c>
      <c r="S38" s="33">
        <f t="shared" si="75"/>
        <v>178241</v>
      </c>
      <c r="T38" s="33">
        <f t="shared" si="75"/>
        <v>187837</v>
      </c>
      <c r="U38" s="33">
        <f t="shared" si="75"/>
        <v>190812</v>
      </c>
      <c r="V38" s="33">
        <f t="shared" si="75"/>
        <v>194205</v>
      </c>
      <c r="W38" s="33">
        <f t="shared" si="75"/>
        <v>202409</v>
      </c>
      <c r="X38" s="33">
        <f t="shared" si="75"/>
        <v>194851</v>
      </c>
      <c r="Y38" s="33">
        <f t="shared" si="75"/>
        <v>202492</v>
      </c>
      <c r="Z38" s="33">
        <f t="shared" si="75"/>
        <v>194383</v>
      </c>
      <c r="AA38" s="33">
        <f t="shared" si="75"/>
        <v>212362</v>
      </c>
      <c r="AB38" s="33">
        <f>SUM(AB39:AB40)</f>
        <v>2302345</v>
      </c>
      <c r="AC38" s="33">
        <f t="shared" si="75"/>
        <v>258194</v>
      </c>
      <c r="AD38" s="33">
        <f t="shared" si="75"/>
        <v>250633</v>
      </c>
      <c r="AE38" s="33">
        <f t="shared" si="75"/>
        <v>262378</v>
      </c>
      <c r="AF38" s="33">
        <f t="shared" si="75"/>
        <v>261283</v>
      </c>
      <c r="AG38" s="33">
        <f t="shared" si="75"/>
        <v>268876</v>
      </c>
      <c r="AH38" s="33">
        <f t="shared" si="75"/>
        <v>272309</v>
      </c>
      <c r="AI38" s="33">
        <f t="shared" si="75"/>
        <v>284997</v>
      </c>
      <c r="AJ38" s="33">
        <f t="shared" si="75"/>
        <v>304919</v>
      </c>
      <c r="AK38" s="33">
        <f t="shared" ref="AK38:BO38" si="76">SUM(AK39:AK40)</f>
        <v>280982</v>
      </c>
      <c r="AL38" s="33">
        <f t="shared" si="76"/>
        <v>286164</v>
      </c>
      <c r="AM38" s="33">
        <f t="shared" si="76"/>
        <v>278277</v>
      </c>
      <c r="AN38" s="33">
        <f t="shared" si="76"/>
        <v>299002</v>
      </c>
      <c r="AO38" s="33">
        <f t="shared" si="76"/>
        <v>3308014</v>
      </c>
      <c r="AP38" s="33">
        <f t="shared" si="76"/>
        <v>291716</v>
      </c>
      <c r="AQ38" s="33">
        <f t="shared" si="76"/>
        <v>269015</v>
      </c>
      <c r="AR38" s="33">
        <f t="shared" si="76"/>
        <v>276567</v>
      </c>
      <c r="AS38" s="33">
        <f t="shared" si="76"/>
        <v>248823</v>
      </c>
      <c r="AT38" s="33">
        <f t="shared" si="76"/>
        <v>272133</v>
      </c>
      <c r="AU38" s="33">
        <f t="shared" si="76"/>
        <v>273235</v>
      </c>
      <c r="AV38" s="33">
        <f t="shared" si="76"/>
        <v>291950</v>
      </c>
      <c r="AW38" s="33">
        <f t="shared" si="76"/>
        <v>307774</v>
      </c>
      <c r="AX38" s="33">
        <f t="shared" si="76"/>
        <v>289387</v>
      </c>
      <c r="AY38" s="33">
        <f t="shared" si="76"/>
        <v>294310</v>
      </c>
      <c r="AZ38" s="33">
        <f t="shared" si="76"/>
        <v>286522</v>
      </c>
      <c r="BA38" s="33">
        <f t="shared" si="76"/>
        <v>305598</v>
      </c>
      <c r="BB38" s="33">
        <f>SUM(BB39:BB40)</f>
        <v>3407030</v>
      </c>
      <c r="BC38" s="33">
        <f t="shared" si="76"/>
        <v>302582</v>
      </c>
      <c r="BD38" s="33">
        <f t="shared" si="76"/>
        <v>274403</v>
      </c>
      <c r="BE38" s="33">
        <f t="shared" si="76"/>
        <v>285548</v>
      </c>
      <c r="BF38" s="33">
        <f t="shared" si="76"/>
        <v>267323</v>
      </c>
      <c r="BG38" s="33">
        <f t="shared" si="76"/>
        <v>278278</v>
      </c>
      <c r="BH38" s="33">
        <f t="shared" si="76"/>
        <v>276263</v>
      </c>
      <c r="BI38" s="33">
        <f t="shared" si="76"/>
        <v>301371</v>
      </c>
      <c r="BJ38" s="33">
        <f t="shared" si="76"/>
        <v>313789</v>
      </c>
      <c r="BK38" s="33">
        <f t="shared" si="76"/>
        <v>294634</v>
      </c>
      <c r="BL38" s="33">
        <f t="shared" si="76"/>
        <v>300965</v>
      </c>
      <c r="BM38" s="33">
        <f t="shared" si="76"/>
        <v>299169</v>
      </c>
      <c r="BN38" s="33">
        <f t="shared" si="76"/>
        <v>326177</v>
      </c>
      <c r="BO38" s="33">
        <f t="shared" si="76"/>
        <v>3520502</v>
      </c>
      <c r="BP38" s="33">
        <f>SUM(BP39:BP40)</f>
        <v>318899</v>
      </c>
      <c r="BQ38" s="33">
        <f t="shared" ref="BQ38:CB38" si="77">SUM(BQ39:BQ40)</f>
        <v>290949</v>
      </c>
      <c r="BR38" s="33">
        <f t="shared" si="77"/>
        <v>298259</v>
      </c>
      <c r="BS38" s="33">
        <f t="shared" si="77"/>
        <v>279146</v>
      </c>
      <c r="BT38" s="33">
        <f t="shared" si="77"/>
        <v>296489</v>
      </c>
      <c r="BU38" s="33">
        <f t="shared" si="77"/>
        <v>289936</v>
      </c>
      <c r="BV38" s="33">
        <f t="shared" si="77"/>
        <v>314695</v>
      </c>
      <c r="BW38" s="33">
        <f t="shared" si="77"/>
        <v>330566</v>
      </c>
      <c r="BX38" s="33">
        <f t="shared" si="77"/>
        <v>315872</v>
      </c>
      <c r="BY38" s="33">
        <f t="shared" si="77"/>
        <v>332460</v>
      </c>
      <c r="BZ38" s="33">
        <f t="shared" si="77"/>
        <v>323564</v>
      </c>
      <c r="CA38" s="33">
        <f t="shared" si="77"/>
        <v>448189</v>
      </c>
      <c r="CB38" s="33">
        <f t="shared" si="77"/>
        <v>3839024</v>
      </c>
      <c r="CC38" s="33">
        <f>SUM(CC39:CC40)</f>
        <v>449830</v>
      </c>
      <c r="CD38" s="33">
        <f t="shared" ref="CD38:DC38" si="78">SUM(CD39:CD40)</f>
        <v>395329</v>
      </c>
      <c r="CE38" s="33">
        <f t="shared" si="78"/>
        <v>413595</v>
      </c>
      <c r="CF38" s="33">
        <f t="shared" si="78"/>
        <v>385457</v>
      </c>
      <c r="CG38" s="33">
        <f t="shared" si="78"/>
        <v>419133</v>
      </c>
      <c r="CH38" s="33">
        <f t="shared" si="78"/>
        <v>416384</v>
      </c>
      <c r="CI38" s="33">
        <f t="shared" si="78"/>
        <v>447147</v>
      </c>
      <c r="CJ38" s="33">
        <f t="shared" si="78"/>
        <v>474617</v>
      </c>
      <c r="CK38" s="33">
        <f t="shared" si="78"/>
        <v>455369</v>
      </c>
      <c r="CL38" s="33">
        <f t="shared" si="78"/>
        <v>488352</v>
      </c>
      <c r="CM38" s="33">
        <f t="shared" si="78"/>
        <v>492629</v>
      </c>
      <c r="CN38" s="33">
        <f t="shared" si="78"/>
        <v>542520</v>
      </c>
      <c r="CO38" s="33">
        <f t="shared" si="78"/>
        <v>5380362</v>
      </c>
      <c r="CP38" s="33">
        <f t="shared" si="78"/>
        <v>506605</v>
      </c>
      <c r="CQ38" s="33">
        <f t="shared" si="78"/>
        <v>454163</v>
      </c>
      <c r="CR38" s="33">
        <f t="shared" si="78"/>
        <v>450522</v>
      </c>
      <c r="CS38" s="33">
        <f t="shared" si="78"/>
        <v>429876</v>
      </c>
      <c r="CT38" s="33">
        <f t="shared" si="78"/>
        <v>456291</v>
      </c>
      <c r="CU38" s="33">
        <f t="shared" si="78"/>
        <v>452305</v>
      </c>
      <c r="CV38" s="33">
        <f t="shared" si="78"/>
        <v>491445</v>
      </c>
      <c r="CW38" s="33">
        <f t="shared" si="78"/>
        <v>504990</v>
      </c>
      <c r="CX38" s="33">
        <f t="shared" si="78"/>
        <v>454316</v>
      </c>
      <c r="CY38" s="33">
        <f t="shared" si="78"/>
        <v>490952</v>
      </c>
      <c r="CZ38" s="33">
        <v>479598</v>
      </c>
      <c r="DA38" s="33">
        <f t="shared" si="78"/>
        <v>539641</v>
      </c>
      <c r="DB38" s="33">
        <f t="shared" si="78"/>
        <v>5710704</v>
      </c>
      <c r="DC38" s="33">
        <f t="shared" si="78"/>
        <v>532811</v>
      </c>
      <c r="DD38" s="33">
        <v>448596</v>
      </c>
      <c r="DE38" s="60">
        <f t="shared" ref="DE38:DK38" si="79">SUM(DE39:DE40)</f>
        <v>396244</v>
      </c>
      <c r="DF38" s="60">
        <f t="shared" si="79"/>
        <v>327631</v>
      </c>
      <c r="DG38" s="60">
        <f t="shared" si="79"/>
        <v>366907</v>
      </c>
      <c r="DH38" s="60">
        <f t="shared" si="79"/>
        <v>378089</v>
      </c>
      <c r="DI38" s="60">
        <f t="shared" si="79"/>
        <v>405149</v>
      </c>
      <c r="DJ38" s="60">
        <f t="shared" si="79"/>
        <v>407343</v>
      </c>
      <c r="DK38" s="60">
        <f t="shared" si="79"/>
        <v>379553</v>
      </c>
      <c r="DL38" s="58"/>
      <c r="DM38" s="58"/>
      <c r="DN38" s="58"/>
      <c r="DO38" s="58"/>
    </row>
    <row r="39" spans="2:119" x14ac:dyDescent="0.25">
      <c r="B39" s="87" t="s">
        <v>2</v>
      </c>
      <c r="C39" s="37">
        <f t="shared" ref="C39:AA40" si="80">C9+C12+C15+C18+C21+C24+C27+C30+C33+C36</f>
        <v>90888</v>
      </c>
      <c r="D39" s="37">
        <f t="shared" si="80"/>
        <v>81887</v>
      </c>
      <c r="E39" s="37">
        <f t="shared" si="80"/>
        <v>81126</v>
      </c>
      <c r="F39" s="37">
        <f t="shared" si="80"/>
        <v>78835</v>
      </c>
      <c r="G39" s="37">
        <f t="shared" si="80"/>
        <v>81602</v>
      </c>
      <c r="H39" s="37">
        <f t="shared" si="80"/>
        <v>80820</v>
      </c>
      <c r="I39" s="37">
        <f t="shared" si="80"/>
        <v>90942</v>
      </c>
      <c r="J39" s="37">
        <f t="shared" si="80"/>
        <v>89917</v>
      </c>
      <c r="K39" s="37">
        <f t="shared" si="80"/>
        <v>85528</v>
      </c>
      <c r="L39" s="37">
        <f t="shared" si="80"/>
        <v>87518</v>
      </c>
      <c r="M39" s="37">
        <f t="shared" si="80"/>
        <v>88216</v>
      </c>
      <c r="N39" s="37">
        <f t="shared" si="80"/>
        <v>99417</v>
      </c>
      <c r="O39" s="37">
        <f t="shared" si="80"/>
        <v>1036696</v>
      </c>
      <c r="P39" s="37">
        <f t="shared" si="80"/>
        <v>111994</v>
      </c>
      <c r="Q39" s="37">
        <f t="shared" si="80"/>
        <v>100087</v>
      </c>
      <c r="R39" s="37">
        <f t="shared" si="80"/>
        <v>104074</v>
      </c>
      <c r="S39" s="37">
        <f t="shared" si="80"/>
        <v>102128</v>
      </c>
      <c r="T39" s="37">
        <f t="shared" si="80"/>
        <v>109140</v>
      </c>
      <c r="U39" s="37">
        <f t="shared" si="80"/>
        <v>108333</v>
      </c>
      <c r="V39" s="37">
        <f t="shared" si="80"/>
        <v>112444</v>
      </c>
      <c r="W39" s="37">
        <f t="shared" si="80"/>
        <v>116937</v>
      </c>
      <c r="X39" s="37">
        <f t="shared" si="80"/>
        <v>111143</v>
      </c>
      <c r="Y39" s="37">
        <f t="shared" si="80"/>
        <v>117193</v>
      </c>
      <c r="Z39" s="37">
        <f t="shared" si="80"/>
        <v>110791</v>
      </c>
      <c r="AA39" s="37">
        <f t="shared" si="80"/>
        <v>128274</v>
      </c>
      <c r="AB39" s="37">
        <f t="shared" ref="AB39:CM40" si="81">AB9+AB12+AB15+AB18+AB21+AB24+AB27+AB30+AB33+AB36</f>
        <v>1332538</v>
      </c>
      <c r="AC39" s="37">
        <f t="shared" si="81"/>
        <v>150252</v>
      </c>
      <c r="AD39" s="37">
        <f t="shared" si="81"/>
        <v>141037</v>
      </c>
      <c r="AE39" s="37">
        <f t="shared" si="81"/>
        <v>144217</v>
      </c>
      <c r="AF39" s="37">
        <f t="shared" si="81"/>
        <v>147801</v>
      </c>
      <c r="AG39" s="37">
        <f t="shared" si="81"/>
        <v>145044</v>
      </c>
      <c r="AH39" s="37">
        <f t="shared" si="81"/>
        <v>150190</v>
      </c>
      <c r="AI39" s="37">
        <f t="shared" si="81"/>
        <v>159032</v>
      </c>
      <c r="AJ39" s="37">
        <f t="shared" si="81"/>
        <v>168634</v>
      </c>
      <c r="AK39" s="37">
        <f t="shared" si="81"/>
        <v>154040</v>
      </c>
      <c r="AL39" s="37">
        <f t="shared" si="81"/>
        <v>157416</v>
      </c>
      <c r="AM39" s="37">
        <f t="shared" si="81"/>
        <v>149757</v>
      </c>
      <c r="AN39" s="37">
        <f t="shared" si="81"/>
        <v>168982</v>
      </c>
      <c r="AO39" s="37">
        <f t="shared" si="81"/>
        <v>1836402</v>
      </c>
      <c r="AP39" s="37">
        <f t="shared" si="81"/>
        <v>171515</v>
      </c>
      <c r="AQ39" s="37">
        <f t="shared" si="81"/>
        <v>155876</v>
      </c>
      <c r="AR39" s="37">
        <f t="shared" si="81"/>
        <v>153138</v>
      </c>
      <c r="AS39" s="37">
        <f t="shared" si="81"/>
        <v>141123</v>
      </c>
      <c r="AT39" s="37">
        <f t="shared" si="81"/>
        <v>150809</v>
      </c>
      <c r="AU39" s="37">
        <f t="shared" si="81"/>
        <v>152100</v>
      </c>
      <c r="AV39" s="37">
        <f t="shared" si="81"/>
        <v>166148</v>
      </c>
      <c r="AW39" s="37">
        <f t="shared" si="81"/>
        <v>174307</v>
      </c>
      <c r="AX39" s="37">
        <f t="shared" si="81"/>
        <v>161793</v>
      </c>
      <c r="AY39" s="37">
        <f t="shared" si="81"/>
        <v>163859</v>
      </c>
      <c r="AZ39" s="37">
        <f t="shared" si="81"/>
        <v>157381</v>
      </c>
      <c r="BA39" s="37">
        <f t="shared" si="81"/>
        <v>181392</v>
      </c>
      <c r="BB39" s="37">
        <f>BB9+BB12+BB15+BB18+BB21+BB24+BB27+BB30+BB33+BB36</f>
        <v>1929441</v>
      </c>
      <c r="BC39" s="37">
        <f t="shared" si="81"/>
        <v>179754</v>
      </c>
      <c r="BD39" s="37">
        <f t="shared" si="81"/>
        <v>159924</v>
      </c>
      <c r="BE39" s="37">
        <f t="shared" si="81"/>
        <v>164105</v>
      </c>
      <c r="BF39" s="37">
        <f t="shared" si="81"/>
        <v>147738</v>
      </c>
      <c r="BG39" s="37">
        <f t="shared" si="81"/>
        <v>157460</v>
      </c>
      <c r="BH39" s="37">
        <f t="shared" si="81"/>
        <v>157794</v>
      </c>
      <c r="BI39" s="37">
        <f t="shared" si="81"/>
        <v>174764</v>
      </c>
      <c r="BJ39" s="37">
        <f t="shared" si="81"/>
        <v>182642</v>
      </c>
      <c r="BK39" s="37">
        <f t="shared" si="81"/>
        <v>167502</v>
      </c>
      <c r="BL39" s="37">
        <f t="shared" si="81"/>
        <v>170559</v>
      </c>
      <c r="BM39" s="37">
        <f t="shared" si="81"/>
        <v>169784</v>
      </c>
      <c r="BN39" s="37">
        <f t="shared" si="81"/>
        <v>193980</v>
      </c>
      <c r="BO39" s="37">
        <f t="shared" si="81"/>
        <v>2026006</v>
      </c>
      <c r="BP39" s="37">
        <f t="shared" si="81"/>
        <v>192254</v>
      </c>
      <c r="BQ39" s="37">
        <f t="shared" si="81"/>
        <v>169928</v>
      </c>
      <c r="BR39" s="37">
        <f t="shared" si="81"/>
        <v>171787</v>
      </c>
      <c r="BS39" s="37">
        <f t="shared" si="81"/>
        <v>161838</v>
      </c>
      <c r="BT39" s="37">
        <f t="shared" si="81"/>
        <v>169611</v>
      </c>
      <c r="BU39" s="37">
        <f t="shared" si="81"/>
        <v>165298</v>
      </c>
      <c r="BV39" s="37">
        <f t="shared" si="81"/>
        <v>184739</v>
      </c>
      <c r="BW39" s="37">
        <f t="shared" si="81"/>
        <v>192148</v>
      </c>
      <c r="BX39" s="37">
        <f t="shared" si="81"/>
        <v>182384</v>
      </c>
      <c r="BY39" s="37">
        <f t="shared" si="81"/>
        <v>192314</v>
      </c>
      <c r="BZ39" s="37">
        <f t="shared" si="81"/>
        <v>186088</v>
      </c>
      <c r="CA39" s="37">
        <f t="shared" si="81"/>
        <v>293866</v>
      </c>
      <c r="CB39" s="37">
        <f t="shared" si="81"/>
        <v>2262255</v>
      </c>
      <c r="CC39" s="37">
        <f t="shared" si="81"/>
        <v>297216</v>
      </c>
      <c r="CD39" s="37">
        <f t="shared" si="81"/>
        <v>256968</v>
      </c>
      <c r="CE39" s="37">
        <f t="shared" si="81"/>
        <v>265893</v>
      </c>
      <c r="CF39" s="37">
        <f t="shared" si="81"/>
        <v>248841</v>
      </c>
      <c r="CG39" s="37">
        <f t="shared" si="81"/>
        <v>268295</v>
      </c>
      <c r="CH39" s="37">
        <f t="shared" si="81"/>
        <v>264077</v>
      </c>
      <c r="CI39" s="37">
        <f t="shared" si="81"/>
        <v>290302</v>
      </c>
      <c r="CJ39" s="37">
        <f t="shared" si="81"/>
        <v>305810</v>
      </c>
      <c r="CK39" s="37">
        <f t="shared" si="81"/>
        <v>279330</v>
      </c>
      <c r="CL39" s="37">
        <f t="shared" si="81"/>
        <v>289566</v>
      </c>
      <c r="CM39" s="37">
        <f t="shared" si="81"/>
        <v>282235</v>
      </c>
      <c r="CN39" s="37">
        <f t="shared" ref="CN39:DC40" si="82">CN9+CN12+CN15+CN18+CN21+CN24+CN27+CN30+CN33+CN36</f>
        <v>330878</v>
      </c>
      <c r="CO39" s="37">
        <f t="shared" si="82"/>
        <v>3379411</v>
      </c>
      <c r="CP39" s="37">
        <f t="shared" si="82"/>
        <v>324924</v>
      </c>
      <c r="CQ39" s="37">
        <f t="shared" si="82"/>
        <v>295264</v>
      </c>
      <c r="CR39" s="37">
        <f t="shared" si="82"/>
        <v>290584</v>
      </c>
      <c r="CS39" s="37">
        <f t="shared" si="82"/>
        <v>274611</v>
      </c>
      <c r="CT39" s="37">
        <f t="shared" si="82"/>
        <v>294417</v>
      </c>
      <c r="CU39" s="37">
        <f t="shared" si="82"/>
        <v>291357</v>
      </c>
      <c r="CV39" s="37">
        <f t="shared" si="82"/>
        <v>325261</v>
      </c>
      <c r="CW39" s="37">
        <f t="shared" si="82"/>
        <v>329699</v>
      </c>
      <c r="CX39" s="37">
        <f t="shared" si="82"/>
        <v>286401</v>
      </c>
      <c r="CY39" s="37">
        <f t="shared" si="82"/>
        <v>315354</v>
      </c>
      <c r="CZ39" s="37">
        <v>302745</v>
      </c>
      <c r="DA39" s="37">
        <f t="shared" si="82"/>
        <v>355052</v>
      </c>
      <c r="DB39" s="37">
        <f>DB9+DB12+DB15+DB18+DB21+DB24+DB27+DB30+DB33+DB36</f>
        <v>3685669</v>
      </c>
      <c r="DC39" s="37">
        <f>DC9+DC12+DC15+DC18+DC21+DC24+DC27+DC30+DC33+DC36</f>
        <v>351973</v>
      </c>
      <c r="DD39" s="37">
        <v>285050</v>
      </c>
      <c r="DE39" s="37">
        <f t="shared" ref="DE39:DK40" si="83">DE9+DE12+DE15+DE18+DE21+DE24+DE27+DE30+DE33+DE36</f>
        <v>257005</v>
      </c>
      <c r="DF39" s="37">
        <f t="shared" si="83"/>
        <v>196987</v>
      </c>
      <c r="DG39" s="37">
        <f t="shared" si="83"/>
        <v>217428</v>
      </c>
      <c r="DH39" s="37">
        <f t="shared" si="83"/>
        <v>222099</v>
      </c>
      <c r="DI39" s="37">
        <f t="shared" si="83"/>
        <v>251813</v>
      </c>
      <c r="DJ39" s="37">
        <f t="shared" si="83"/>
        <v>244880</v>
      </c>
      <c r="DK39" s="37">
        <f t="shared" si="83"/>
        <v>216856</v>
      </c>
      <c r="DL39" s="58"/>
      <c r="DM39" s="58"/>
      <c r="DN39" s="58"/>
      <c r="DO39" s="58"/>
    </row>
    <row r="40" spans="2:119" x14ac:dyDescent="0.25">
      <c r="B40" s="87" t="s">
        <v>3</v>
      </c>
      <c r="C40" s="37">
        <f t="shared" si="80"/>
        <v>66184</v>
      </c>
      <c r="D40" s="37">
        <f t="shared" si="80"/>
        <v>62349</v>
      </c>
      <c r="E40" s="37">
        <f t="shared" si="80"/>
        <v>66992</v>
      </c>
      <c r="F40" s="37">
        <f t="shared" si="80"/>
        <v>60806</v>
      </c>
      <c r="G40" s="37">
        <f t="shared" si="80"/>
        <v>64265</v>
      </c>
      <c r="H40" s="37">
        <f t="shared" si="80"/>
        <v>66811</v>
      </c>
      <c r="I40" s="37">
        <f t="shared" si="80"/>
        <v>70848</v>
      </c>
      <c r="J40" s="37">
        <f t="shared" si="80"/>
        <v>73563</v>
      </c>
      <c r="K40" s="37">
        <f t="shared" si="80"/>
        <v>70557</v>
      </c>
      <c r="L40" s="37">
        <f t="shared" si="80"/>
        <v>73521</v>
      </c>
      <c r="M40" s="37">
        <f t="shared" si="80"/>
        <v>74810</v>
      </c>
      <c r="N40" s="37">
        <f t="shared" si="80"/>
        <v>76708</v>
      </c>
      <c r="O40" s="37">
        <f>O10+O13+O16+O19+O22+O25+O28+O31+O34+O37</f>
        <v>827414</v>
      </c>
      <c r="P40" s="37">
        <f t="shared" si="80"/>
        <v>76454</v>
      </c>
      <c r="Q40" s="37">
        <f t="shared" si="80"/>
        <v>72147</v>
      </c>
      <c r="R40" s="37">
        <f t="shared" si="80"/>
        <v>79997</v>
      </c>
      <c r="S40" s="37">
        <f t="shared" si="80"/>
        <v>76113</v>
      </c>
      <c r="T40" s="37">
        <f t="shared" si="80"/>
        <v>78697</v>
      </c>
      <c r="U40" s="37">
        <f t="shared" si="80"/>
        <v>82479</v>
      </c>
      <c r="V40" s="37">
        <f t="shared" si="80"/>
        <v>81761</v>
      </c>
      <c r="W40" s="37">
        <f t="shared" si="80"/>
        <v>85472</v>
      </c>
      <c r="X40" s="37">
        <f t="shared" si="80"/>
        <v>83708</v>
      </c>
      <c r="Y40" s="37">
        <f t="shared" si="80"/>
        <v>85299</v>
      </c>
      <c r="Z40" s="37">
        <f t="shared" si="80"/>
        <v>83592</v>
      </c>
      <c r="AA40" s="37">
        <f t="shared" si="80"/>
        <v>84088</v>
      </c>
      <c r="AB40" s="37">
        <f>AB10+AB13+AB16+AB19+AB22+AB25+AB28+AB31+AB34+AB37</f>
        <v>969807</v>
      </c>
      <c r="AC40" s="37">
        <f t="shared" si="81"/>
        <v>107942</v>
      </c>
      <c r="AD40" s="37">
        <f t="shared" si="81"/>
        <v>109596</v>
      </c>
      <c r="AE40" s="37">
        <f t="shared" si="81"/>
        <v>118161</v>
      </c>
      <c r="AF40" s="37">
        <f t="shared" si="81"/>
        <v>113482</v>
      </c>
      <c r="AG40" s="37">
        <f t="shared" si="81"/>
        <v>123832</v>
      </c>
      <c r="AH40" s="37">
        <f t="shared" si="81"/>
        <v>122119</v>
      </c>
      <c r="AI40" s="37">
        <f t="shared" si="81"/>
        <v>125965</v>
      </c>
      <c r="AJ40" s="37">
        <f t="shared" si="81"/>
        <v>136285</v>
      </c>
      <c r="AK40" s="37">
        <f t="shared" si="81"/>
        <v>126942</v>
      </c>
      <c r="AL40" s="37">
        <f t="shared" si="81"/>
        <v>128748</v>
      </c>
      <c r="AM40" s="37">
        <f t="shared" si="81"/>
        <v>128520</v>
      </c>
      <c r="AN40" s="37">
        <f t="shared" si="81"/>
        <v>130020</v>
      </c>
      <c r="AO40" s="37">
        <f t="shared" si="81"/>
        <v>1471612</v>
      </c>
      <c r="AP40" s="37">
        <f t="shared" si="81"/>
        <v>120201</v>
      </c>
      <c r="AQ40" s="37">
        <f t="shared" si="81"/>
        <v>113139</v>
      </c>
      <c r="AR40" s="37">
        <f t="shared" si="81"/>
        <v>123429</v>
      </c>
      <c r="AS40" s="37">
        <f t="shared" si="81"/>
        <v>107700</v>
      </c>
      <c r="AT40" s="37">
        <f t="shared" si="81"/>
        <v>121324</v>
      </c>
      <c r="AU40" s="37">
        <f t="shared" si="81"/>
        <v>121135</v>
      </c>
      <c r="AV40" s="37">
        <f t="shared" si="81"/>
        <v>125802</v>
      </c>
      <c r="AW40" s="37">
        <f t="shared" si="81"/>
        <v>133467</v>
      </c>
      <c r="AX40" s="37">
        <f t="shared" si="81"/>
        <v>127594</v>
      </c>
      <c r="AY40" s="37">
        <f t="shared" si="81"/>
        <v>130451</v>
      </c>
      <c r="AZ40" s="37">
        <f t="shared" si="81"/>
        <v>129141</v>
      </c>
      <c r="BA40" s="37">
        <f t="shared" si="81"/>
        <v>124206</v>
      </c>
      <c r="BB40" s="37">
        <f t="shared" si="81"/>
        <v>1477589</v>
      </c>
      <c r="BC40" s="37">
        <f t="shared" si="81"/>
        <v>122828</v>
      </c>
      <c r="BD40" s="37">
        <f t="shared" si="81"/>
        <v>114479</v>
      </c>
      <c r="BE40" s="37">
        <f t="shared" si="81"/>
        <v>121443</v>
      </c>
      <c r="BF40" s="37">
        <f t="shared" si="81"/>
        <v>119585</v>
      </c>
      <c r="BG40" s="37">
        <f t="shared" si="81"/>
        <v>120818</v>
      </c>
      <c r="BH40" s="37">
        <f t="shared" si="81"/>
        <v>118469</v>
      </c>
      <c r="BI40" s="37">
        <f t="shared" si="81"/>
        <v>126607</v>
      </c>
      <c r="BJ40" s="37">
        <f t="shared" si="81"/>
        <v>131147</v>
      </c>
      <c r="BK40" s="37">
        <f t="shared" si="81"/>
        <v>127132</v>
      </c>
      <c r="BL40" s="37">
        <f t="shared" si="81"/>
        <v>130406</v>
      </c>
      <c r="BM40" s="37">
        <f t="shared" si="81"/>
        <v>129385</v>
      </c>
      <c r="BN40" s="37">
        <f t="shared" si="81"/>
        <v>132197</v>
      </c>
      <c r="BO40" s="37">
        <f>BO10+BO13+BO16+BO19+BO22+BO25+BO28+BO31+BO34+BO37</f>
        <v>1494496</v>
      </c>
      <c r="BP40" s="37">
        <f t="shared" si="81"/>
        <v>126645</v>
      </c>
      <c r="BQ40" s="37">
        <f t="shared" si="81"/>
        <v>121021</v>
      </c>
      <c r="BR40" s="37">
        <f t="shared" si="81"/>
        <v>126472</v>
      </c>
      <c r="BS40" s="37">
        <f t="shared" si="81"/>
        <v>117308</v>
      </c>
      <c r="BT40" s="37">
        <f t="shared" si="81"/>
        <v>126878</v>
      </c>
      <c r="BU40" s="37">
        <f t="shared" si="81"/>
        <v>124638</v>
      </c>
      <c r="BV40" s="37">
        <f t="shared" si="81"/>
        <v>129956</v>
      </c>
      <c r="BW40" s="37">
        <f t="shared" si="81"/>
        <v>138418</v>
      </c>
      <c r="BX40" s="37">
        <f t="shared" si="81"/>
        <v>133488</v>
      </c>
      <c r="BY40" s="37">
        <f t="shared" si="81"/>
        <v>140146</v>
      </c>
      <c r="BZ40" s="37">
        <f t="shared" si="81"/>
        <v>137476</v>
      </c>
      <c r="CA40" s="37">
        <f t="shared" si="81"/>
        <v>154323</v>
      </c>
      <c r="CB40" s="37">
        <f t="shared" si="81"/>
        <v>1576769</v>
      </c>
      <c r="CC40" s="37">
        <f t="shared" si="81"/>
        <v>152614</v>
      </c>
      <c r="CD40" s="37">
        <f t="shared" si="81"/>
        <v>138361</v>
      </c>
      <c r="CE40" s="37">
        <f t="shared" si="81"/>
        <v>147702</v>
      </c>
      <c r="CF40" s="37">
        <f t="shared" si="81"/>
        <v>136616</v>
      </c>
      <c r="CG40" s="37">
        <f t="shared" si="81"/>
        <v>150838</v>
      </c>
      <c r="CH40" s="37">
        <f t="shared" si="81"/>
        <v>152307</v>
      </c>
      <c r="CI40" s="37">
        <f t="shared" si="81"/>
        <v>156845</v>
      </c>
      <c r="CJ40" s="37">
        <f t="shared" si="81"/>
        <v>168807</v>
      </c>
      <c r="CK40" s="37">
        <f t="shared" si="81"/>
        <v>176039</v>
      </c>
      <c r="CL40" s="37">
        <f t="shared" si="81"/>
        <v>198786</v>
      </c>
      <c r="CM40" s="37">
        <f t="shared" si="81"/>
        <v>210394</v>
      </c>
      <c r="CN40" s="37">
        <f t="shared" si="82"/>
        <v>211642</v>
      </c>
      <c r="CO40" s="37">
        <f t="shared" si="82"/>
        <v>2000951</v>
      </c>
      <c r="CP40" s="37">
        <f t="shared" si="82"/>
        <v>181681</v>
      </c>
      <c r="CQ40" s="37">
        <f t="shared" si="82"/>
        <v>158899</v>
      </c>
      <c r="CR40" s="37">
        <f t="shared" si="82"/>
        <v>159938</v>
      </c>
      <c r="CS40" s="37">
        <f t="shared" si="82"/>
        <v>155265</v>
      </c>
      <c r="CT40" s="37">
        <f t="shared" si="82"/>
        <v>161874</v>
      </c>
      <c r="CU40" s="37">
        <f t="shared" si="82"/>
        <v>160948</v>
      </c>
      <c r="CV40" s="37">
        <f t="shared" si="82"/>
        <v>166184</v>
      </c>
      <c r="CW40" s="37">
        <f t="shared" si="82"/>
        <v>175291</v>
      </c>
      <c r="CX40" s="37">
        <f t="shared" si="82"/>
        <v>167915</v>
      </c>
      <c r="CY40" s="37">
        <f t="shared" si="82"/>
        <v>175598</v>
      </c>
      <c r="CZ40" s="37">
        <v>176853</v>
      </c>
      <c r="DA40" s="37">
        <f t="shared" si="82"/>
        <v>184589</v>
      </c>
      <c r="DB40" s="37">
        <f t="shared" si="82"/>
        <v>2025035</v>
      </c>
      <c r="DC40" s="37">
        <f t="shared" si="82"/>
        <v>180838</v>
      </c>
      <c r="DD40" s="37">
        <v>163546</v>
      </c>
      <c r="DE40" s="37">
        <f t="shared" si="83"/>
        <v>139239</v>
      </c>
      <c r="DF40" s="37">
        <f t="shared" si="83"/>
        <v>130644</v>
      </c>
      <c r="DG40" s="37">
        <f t="shared" si="83"/>
        <v>149479</v>
      </c>
      <c r="DH40" s="37">
        <f t="shared" si="83"/>
        <v>155990</v>
      </c>
      <c r="DI40" s="37">
        <f t="shared" si="83"/>
        <v>153336</v>
      </c>
      <c r="DJ40" s="37">
        <f t="shared" si="83"/>
        <v>162463</v>
      </c>
      <c r="DK40" s="37">
        <f t="shared" si="83"/>
        <v>162697</v>
      </c>
      <c r="DL40" s="58"/>
      <c r="DM40" s="58"/>
      <c r="DN40" s="58"/>
      <c r="DO40" s="58"/>
    </row>
    <row r="41" spans="2:119" x14ac:dyDescent="0.25"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O41" s="89"/>
      <c r="DB41" s="89"/>
    </row>
    <row r="42" spans="2:119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O42" s="89"/>
      <c r="DB42" s="89"/>
    </row>
    <row r="44" spans="2:119" x14ac:dyDescent="0.25">
      <c r="B44" s="1" t="s">
        <v>72</v>
      </c>
    </row>
    <row r="45" spans="2:119" ht="15" customHeight="1" x14ac:dyDescent="0.25">
      <c r="B45" s="112" t="s">
        <v>0</v>
      </c>
      <c r="C45" s="105">
        <v>2009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  <c r="O45" s="108" t="s">
        <v>99</v>
      </c>
      <c r="P45" s="105">
        <v>2010</v>
      </c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7"/>
      <c r="AB45" s="108" t="s">
        <v>100</v>
      </c>
      <c r="AC45" s="105">
        <v>2011</v>
      </c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7"/>
      <c r="AO45" s="108" t="s">
        <v>101</v>
      </c>
      <c r="AP45" s="105">
        <v>2012</v>
      </c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7"/>
      <c r="BB45" s="108" t="s">
        <v>102</v>
      </c>
      <c r="BC45" s="105">
        <v>2013</v>
      </c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7"/>
      <c r="BO45" s="108" t="s">
        <v>103</v>
      </c>
      <c r="BP45" s="105">
        <v>2014</v>
      </c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7"/>
      <c r="CB45" s="108" t="s">
        <v>104</v>
      </c>
      <c r="CC45" s="105">
        <v>2015</v>
      </c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7"/>
      <c r="CO45" s="108" t="s">
        <v>105</v>
      </c>
      <c r="CP45" s="105">
        <v>2016</v>
      </c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7"/>
      <c r="DB45" s="108" t="s">
        <v>106</v>
      </c>
      <c r="DC45" s="105">
        <v>2017</v>
      </c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7"/>
      <c r="DO45" s="108" t="s">
        <v>108</v>
      </c>
    </row>
    <row r="46" spans="2:119" x14ac:dyDescent="0.25">
      <c r="B46" s="113"/>
      <c r="C46" s="86" t="s">
        <v>11</v>
      </c>
      <c r="D46" s="86" t="s">
        <v>12</v>
      </c>
      <c r="E46" s="86" t="s">
        <v>13</v>
      </c>
      <c r="F46" s="86" t="s">
        <v>14</v>
      </c>
      <c r="G46" s="86" t="s">
        <v>15</v>
      </c>
      <c r="H46" s="86" t="s">
        <v>16</v>
      </c>
      <c r="I46" s="86" t="s">
        <v>17</v>
      </c>
      <c r="J46" s="86" t="s">
        <v>18</v>
      </c>
      <c r="K46" s="86" t="s">
        <v>19</v>
      </c>
      <c r="L46" s="86" t="s">
        <v>20</v>
      </c>
      <c r="M46" s="86" t="s">
        <v>21</v>
      </c>
      <c r="N46" s="86" t="s">
        <v>22</v>
      </c>
      <c r="O46" s="109"/>
      <c r="P46" s="86" t="s">
        <v>11</v>
      </c>
      <c r="Q46" s="86" t="s">
        <v>12</v>
      </c>
      <c r="R46" s="86" t="s">
        <v>13</v>
      </c>
      <c r="S46" s="86" t="s">
        <v>14</v>
      </c>
      <c r="T46" s="86" t="s">
        <v>15</v>
      </c>
      <c r="U46" s="86" t="s">
        <v>16</v>
      </c>
      <c r="V46" s="86" t="s">
        <v>17</v>
      </c>
      <c r="W46" s="86" t="s">
        <v>18</v>
      </c>
      <c r="X46" s="86" t="s">
        <v>19</v>
      </c>
      <c r="Y46" s="86" t="s">
        <v>20</v>
      </c>
      <c r="Z46" s="86" t="s">
        <v>21</v>
      </c>
      <c r="AA46" s="86" t="s">
        <v>22</v>
      </c>
      <c r="AB46" s="109"/>
      <c r="AC46" s="86" t="s">
        <v>11</v>
      </c>
      <c r="AD46" s="86" t="s">
        <v>12</v>
      </c>
      <c r="AE46" s="86" t="s">
        <v>13</v>
      </c>
      <c r="AF46" s="86" t="s">
        <v>14</v>
      </c>
      <c r="AG46" s="86" t="s">
        <v>15</v>
      </c>
      <c r="AH46" s="86" t="s">
        <v>16</v>
      </c>
      <c r="AI46" s="86" t="s">
        <v>17</v>
      </c>
      <c r="AJ46" s="86" t="s">
        <v>18</v>
      </c>
      <c r="AK46" s="86" t="s">
        <v>19</v>
      </c>
      <c r="AL46" s="86" t="s">
        <v>20</v>
      </c>
      <c r="AM46" s="86" t="s">
        <v>21</v>
      </c>
      <c r="AN46" s="86" t="s">
        <v>22</v>
      </c>
      <c r="AO46" s="109"/>
      <c r="AP46" s="86" t="s">
        <v>11</v>
      </c>
      <c r="AQ46" s="86" t="s">
        <v>12</v>
      </c>
      <c r="AR46" s="86" t="s">
        <v>13</v>
      </c>
      <c r="AS46" s="86" t="s">
        <v>14</v>
      </c>
      <c r="AT46" s="86" t="s">
        <v>15</v>
      </c>
      <c r="AU46" s="86" t="s">
        <v>16</v>
      </c>
      <c r="AV46" s="86" t="s">
        <v>17</v>
      </c>
      <c r="AW46" s="86" t="s">
        <v>18</v>
      </c>
      <c r="AX46" s="86" t="s">
        <v>19</v>
      </c>
      <c r="AY46" s="86" t="s">
        <v>20</v>
      </c>
      <c r="AZ46" s="86" t="s">
        <v>21</v>
      </c>
      <c r="BA46" s="86" t="s">
        <v>22</v>
      </c>
      <c r="BB46" s="109"/>
      <c r="BC46" s="86" t="s">
        <v>11</v>
      </c>
      <c r="BD46" s="86" t="s">
        <v>12</v>
      </c>
      <c r="BE46" s="86" t="s">
        <v>13</v>
      </c>
      <c r="BF46" s="86" t="s">
        <v>14</v>
      </c>
      <c r="BG46" s="86" t="s">
        <v>15</v>
      </c>
      <c r="BH46" s="86" t="s">
        <v>16</v>
      </c>
      <c r="BI46" s="86" t="s">
        <v>17</v>
      </c>
      <c r="BJ46" s="86" t="s">
        <v>18</v>
      </c>
      <c r="BK46" s="86" t="s">
        <v>19</v>
      </c>
      <c r="BL46" s="86" t="s">
        <v>20</v>
      </c>
      <c r="BM46" s="86" t="s">
        <v>21</v>
      </c>
      <c r="BN46" s="86" t="s">
        <v>22</v>
      </c>
      <c r="BO46" s="109"/>
      <c r="BP46" s="86" t="s">
        <v>11</v>
      </c>
      <c r="BQ46" s="86" t="s">
        <v>12</v>
      </c>
      <c r="BR46" s="86" t="s">
        <v>13</v>
      </c>
      <c r="BS46" s="86" t="s">
        <v>14</v>
      </c>
      <c r="BT46" s="86" t="s">
        <v>15</v>
      </c>
      <c r="BU46" s="86" t="s">
        <v>16</v>
      </c>
      <c r="BV46" s="86" t="s">
        <v>17</v>
      </c>
      <c r="BW46" s="86" t="s">
        <v>18</v>
      </c>
      <c r="BX46" s="86" t="s">
        <v>19</v>
      </c>
      <c r="BY46" s="86" t="s">
        <v>20</v>
      </c>
      <c r="BZ46" s="86" t="s">
        <v>21</v>
      </c>
      <c r="CA46" s="86" t="s">
        <v>22</v>
      </c>
      <c r="CB46" s="109"/>
      <c r="CC46" s="86" t="s">
        <v>11</v>
      </c>
      <c r="CD46" s="86" t="s">
        <v>12</v>
      </c>
      <c r="CE46" s="86" t="s">
        <v>13</v>
      </c>
      <c r="CF46" s="86" t="s">
        <v>14</v>
      </c>
      <c r="CG46" s="86" t="s">
        <v>15</v>
      </c>
      <c r="CH46" s="86" t="s">
        <v>16</v>
      </c>
      <c r="CI46" s="86" t="s">
        <v>17</v>
      </c>
      <c r="CJ46" s="86" t="s">
        <v>18</v>
      </c>
      <c r="CK46" s="86" t="s">
        <v>19</v>
      </c>
      <c r="CL46" s="86" t="s">
        <v>20</v>
      </c>
      <c r="CM46" s="86" t="s">
        <v>21</v>
      </c>
      <c r="CN46" s="86" t="s">
        <v>22</v>
      </c>
      <c r="CO46" s="109"/>
      <c r="CP46" s="86" t="s">
        <v>11</v>
      </c>
      <c r="CQ46" s="86" t="s">
        <v>12</v>
      </c>
      <c r="CR46" s="86" t="s">
        <v>13</v>
      </c>
      <c r="CS46" s="86" t="s">
        <v>14</v>
      </c>
      <c r="CT46" s="86" t="s">
        <v>15</v>
      </c>
      <c r="CU46" s="86" t="s">
        <v>16</v>
      </c>
      <c r="CV46" s="86" t="s">
        <v>17</v>
      </c>
      <c r="CW46" s="86" t="s">
        <v>18</v>
      </c>
      <c r="CX46" s="86" t="s">
        <v>19</v>
      </c>
      <c r="CY46" s="86" t="s">
        <v>20</v>
      </c>
      <c r="CZ46" s="86" t="s">
        <v>21</v>
      </c>
      <c r="DA46" s="86" t="s">
        <v>22</v>
      </c>
      <c r="DB46" s="109"/>
      <c r="DC46" s="86" t="s">
        <v>11</v>
      </c>
      <c r="DD46" s="86" t="s">
        <v>12</v>
      </c>
      <c r="DE46" s="86" t="s">
        <v>13</v>
      </c>
      <c r="DF46" s="86" t="s">
        <v>14</v>
      </c>
      <c r="DG46" s="86" t="s">
        <v>15</v>
      </c>
      <c r="DH46" s="86" t="s">
        <v>16</v>
      </c>
      <c r="DI46" s="86" t="s">
        <v>17</v>
      </c>
      <c r="DJ46" s="86" t="s">
        <v>18</v>
      </c>
      <c r="DK46" s="86" t="s">
        <v>19</v>
      </c>
      <c r="DL46" s="86" t="s">
        <v>20</v>
      </c>
      <c r="DM46" s="86" t="s">
        <v>21</v>
      </c>
      <c r="DN46" s="86" t="s">
        <v>22</v>
      </c>
      <c r="DO46" s="109"/>
    </row>
    <row r="47" spans="2:119" x14ac:dyDescent="0.25">
      <c r="B47" s="4" t="s">
        <v>41</v>
      </c>
      <c r="C47" s="35">
        <f>SUM(C48:C49)</f>
        <v>36717</v>
      </c>
      <c r="D47" s="35">
        <f t="shared" ref="D47:N47" si="84">SUM(D48:D49)</f>
        <v>35579</v>
      </c>
      <c r="E47" s="35">
        <f t="shared" si="84"/>
        <v>40195</v>
      </c>
      <c r="F47" s="35">
        <f t="shared" si="84"/>
        <v>35417</v>
      </c>
      <c r="G47" s="35">
        <f t="shared" si="84"/>
        <v>38651</v>
      </c>
      <c r="H47" s="35">
        <f t="shared" si="84"/>
        <v>39275</v>
      </c>
      <c r="I47" s="35">
        <f t="shared" si="84"/>
        <v>41579</v>
      </c>
      <c r="J47" s="35">
        <f t="shared" si="84"/>
        <v>40225</v>
      </c>
      <c r="K47" s="35">
        <f t="shared" si="84"/>
        <v>38466</v>
      </c>
      <c r="L47" s="35">
        <f t="shared" si="84"/>
        <v>40143</v>
      </c>
      <c r="M47" s="35">
        <f t="shared" si="84"/>
        <v>40077</v>
      </c>
      <c r="N47" s="35">
        <f t="shared" si="84"/>
        <v>40593</v>
      </c>
      <c r="O47" s="46">
        <f>SUM(C47:N47)</f>
        <v>466917</v>
      </c>
      <c r="P47" s="35">
        <f>SUM(P48:P49)</f>
        <v>41876</v>
      </c>
      <c r="Q47" s="35">
        <f t="shared" ref="Q47:AA47" si="85">SUM(Q48:Q49)</f>
        <v>39375</v>
      </c>
      <c r="R47" s="35">
        <f t="shared" si="85"/>
        <v>45972</v>
      </c>
      <c r="S47" s="35">
        <f t="shared" si="85"/>
        <v>46192</v>
      </c>
      <c r="T47" s="35">
        <f t="shared" si="85"/>
        <v>45678</v>
      </c>
      <c r="U47" s="35">
        <f t="shared" si="85"/>
        <v>46424</v>
      </c>
      <c r="V47" s="35">
        <f t="shared" si="85"/>
        <v>45787</v>
      </c>
      <c r="W47" s="35">
        <f t="shared" si="85"/>
        <v>48381</v>
      </c>
      <c r="X47" s="35">
        <f t="shared" si="85"/>
        <v>46035</v>
      </c>
      <c r="Y47" s="35">
        <f t="shared" si="85"/>
        <v>47320</v>
      </c>
      <c r="Z47" s="35">
        <f t="shared" si="85"/>
        <v>43626</v>
      </c>
      <c r="AA47" s="35">
        <f t="shared" si="85"/>
        <v>45465</v>
      </c>
      <c r="AB47" s="46">
        <f>SUM(P47:AA47)</f>
        <v>542131</v>
      </c>
      <c r="AC47" s="35">
        <f>SUM(AC48:AC49)</f>
        <v>45055</v>
      </c>
      <c r="AD47" s="35">
        <f t="shared" ref="AD47:AN47" si="86">SUM(AD48:AD49)</f>
        <v>41508</v>
      </c>
      <c r="AE47" s="35">
        <f t="shared" si="86"/>
        <v>49562</v>
      </c>
      <c r="AF47" s="35">
        <f t="shared" si="86"/>
        <v>51355</v>
      </c>
      <c r="AG47" s="35">
        <f t="shared" si="86"/>
        <v>54430</v>
      </c>
      <c r="AH47" s="35">
        <f t="shared" si="86"/>
        <v>51930</v>
      </c>
      <c r="AI47" s="35">
        <f t="shared" si="86"/>
        <v>52860</v>
      </c>
      <c r="AJ47" s="35">
        <f t="shared" si="86"/>
        <v>54541</v>
      </c>
      <c r="AK47" s="35">
        <f t="shared" si="86"/>
        <v>49891</v>
      </c>
      <c r="AL47" s="35">
        <f t="shared" si="86"/>
        <v>49874</v>
      </c>
      <c r="AM47" s="35">
        <f t="shared" si="86"/>
        <v>49102</v>
      </c>
      <c r="AN47" s="35">
        <f t="shared" si="86"/>
        <v>46568</v>
      </c>
      <c r="AO47" s="46">
        <f>SUM(AC47:AN47)</f>
        <v>596676</v>
      </c>
      <c r="AP47" s="35">
        <f>SUM(AP48:AP49)</f>
        <v>47588</v>
      </c>
      <c r="AQ47" s="35">
        <f t="shared" ref="AQ47:BA47" si="87">SUM(AQ48:AQ49)</f>
        <v>44761</v>
      </c>
      <c r="AR47" s="35">
        <f t="shared" si="87"/>
        <v>50944</v>
      </c>
      <c r="AS47" s="35">
        <f t="shared" si="87"/>
        <v>49035</v>
      </c>
      <c r="AT47" s="35">
        <f t="shared" si="87"/>
        <v>54448</v>
      </c>
      <c r="AU47" s="35">
        <f t="shared" si="87"/>
        <v>50937</v>
      </c>
      <c r="AV47" s="35">
        <f t="shared" si="87"/>
        <v>54226</v>
      </c>
      <c r="AW47" s="35">
        <f t="shared" si="87"/>
        <v>53674</v>
      </c>
      <c r="AX47" s="35">
        <f t="shared" si="87"/>
        <v>48658</v>
      </c>
      <c r="AY47" s="35">
        <f t="shared" si="87"/>
        <v>47201</v>
      </c>
      <c r="AZ47" s="35">
        <f t="shared" si="87"/>
        <v>47472</v>
      </c>
      <c r="BA47" s="35">
        <f t="shared" si="87"/>
        <v>47217</v>
      </c>
      <c r="BB47" s="46">
        <f>SUM(AP47:BA47)</f>
        <v>596161</v>
      </c>
      <c r="BC47" s="35">
        <f>SUM(BC48:BC49)</f>
        <v>46526</v>
      </c>
      <c r="BD47" s="35">
        <f t="shared" ref="BD47:BN47" si="88">SUM(BD48:BD49)</f>
        <v>44493</v>
      </c>
      <c r="BE47" s="35">
        <f t="shared" si="88"/>
        <v>50921</v>
      </c>
      <c r="BF47" s="35">
        <f t="shared" si="88"/>
        <v>50565</v>
      </c>
      <c r="BG47" s="35">
        <f t="shared" si="88"/>
        <v>53891</v>
      </c>
      <c r="BH47" s="35">
        <f t="shared" si="88"/>
        <v>49657</v>
      </c>
      <c r="BI47" s="35">
        <f t="shared" si="88"/>
        <v>53625</v>
      </c>
      <c r="BJ47" s="35">
        <f t="shared" si="88"/>
        <v>54173</v>
      </c>
      <c r="BK47" s="35">
        <f t="shared" si="88"/>
        <v>50086</v>
      </c>
      <c r="BL47" s="35">
        <f t="shared" si="88"/>
        <v>49863</v>
      </c>
      <c r="BM47" s="35">
        <f t="shared" si="88"/>
        <v>48117</v>
      </c>
      <c r="BN47" s="35">
        <f t="shared" si="88"/>
        <v>49996</v>
      </c>
      <c r="BO47" s="46">
        <f>SUM(BC47:BN47)</f>
        <v>601913</v>
      </c>
      <c r="BP47" s="35">
        <f>SUM(BP48:BP49)</f>
        <v>48046</v>
      </c>
      <c r="BQ47" s="35">
        <f t="shared" ref="BQ47:CA47" si="89">SUM(BQ48:BQ49)</f>
        <v>46400</v>
      </c>
      <c r="BR47" s="35">
        <f t="shared" si="89"/>
        <v>49402</v>
      </c>
      <c r="BS47" s="35">
        <f t="shared" si="89"/>
        <v>48190</v>
      </c>
      <c r="BT47" s="35">
        <f t="shared" si="89"/>
        <v>52392</v>
      </c>
      <c r="BU47" s="35">
        <f t="shared" si="89"/>
        <v>51765</v>
      </c>
      <c r="BV47" s="35">
        <f t="shared" si="89"/>
        <v>53022</v>
      </c>
      <c r="BW47" s="35">
        <f t="shared" si="89"/>
        <v>55256</v>
      </c>
      <c r="BX47" s="35">
        <f t="shared" si="89"/>
        <v>49649</v>
      </c>
      <c r="BY47" s="35">
        <f t="shared" si="89"/>
        <v>52305</v>
      </c>
      <c r="BZ47" s="35">
        <f t="shared" si="89"/>
        <v>49266</v>
      </c>
      <c r="CA47" s="35">
        <f t="shared" si="89"/>
        <v>51802</v>
      </c>
      <c r="CB47" s="46">
        <f>SUM(BP47:CA47)</f>
        <v>607495</v>
      </c>
      <c r="CC47" s="35">
        <v>52690</v>
      </c>
      <c r="CD47" s="35">
        <v>44820</v>
      </c>
      <c r="CE47" s="35">
        <v>50361</v>
      </c>
      <c r="CF47" s="35">
        <v>47639</v>
      </c>
      <c r="CG47" s="35">
        <v>52086</v>
      </c>
      <c r="CH47" s="35">
        <v>50242</v>
      </c>
      <c r="CI47" s="35">
        <v>55319</v>
      </c>
      <c r="CJ47" s="35">
        <v>58122</v>
      </c>
      <c r="CK47" s="35">
        <v>54673</v>
      </c>
      <c r="CL47" s="35">
        <v>55374</v>
      </c>
      <c r="CM47" s="35">
        <v>52456</v>
      </c>
      <c r="CN47" s="35">
        <v>57244</v>
      </c>
      <c r="CO47" s="46">
        <f>SUM(CC47:CN47)</f>
        <v>631026</v>
      </c>
      <c r="CP47" s="35">
        <v>57505</v>
      </c>
      <c r="CQ47" s="35">
        <v>52725</v>
      </c>
      <c r="CR47" s="35">
        <v>56272</v>
      </c>
      <c r="CS47" s="35">
        <v>55841</v>
      </c>
      <c r="CT47" s="35">
        <v>59833</v>
      </c>
      <c r="CU47" s="35">
        <v>58730</v>
      </c>
      <c r="CV47" s="35">
        <v>59492</v>
      </c>
      <c r="CW47" s="35">
        <v>59751</v>
      </c>
      <c r="CX47" s="35">
        <v>58547</v>
      </c>
      <c r="CY47" s="35">
        <v>58981</v>
      </c>
      <c r="CZ47" s="35">
        <v>56825</v>
      </c>
      <c r="DA47" s="35">
        <v>62650</v>
      </c>
      <c r="DB47" s="46">
        <f>SUM(CP47:DA47)</f>
        <v>697152</v>
      </c>
      <c r="DC47" s="35">
        <f>SUM(DC48:DC49)</f>
        <v>60179</v>
      </c>
      <c r="DD47" s="35">
        <v>50273</v>
      </c>
      <c r="DE47" s="59">
        <f t="shared" ref="DE47:DK47" si="90">SUM(DE48:DE49)</f>
        <v>50281</v>
      </c>
      <c r="DF47" s="59">
        <f t="shared" si="90"/>
        <v>53017</v>
      </c>
      <c r="DG47" s="59">
        <f t="shared" si="90"/>
        <v>68635</v>
      </c>
      <c r="DH47" s="59">
        <f t="shared" si="90"/>
        <v>56760</v>
      </c>
      <c r="DI47" s="59">
        <f t="shared" si="90"/>
        <v>61276</v>
      </c>
      <c r="DJ47" s="59">
        <f t="shared" si="90"/>
        <v>65707</v>
      </c>
      <c r="DK47" s="59">
        <f t="shared" si="90"/>
        <v>57904</v>
      </c>
      <c r="DL47" s="59"/>
      <c r="DM47" s="59"/>
      <c r="DN47" s="59"/>
      <c r="DO47" s="58"/>
    </row>
    <row r="48" spans="2:119" x14ac:dyDescent="0.25">
      <c r="B48" s="87" t="s">
        <v>2</v>
      </c>
      <c r="C48" s="29">
        <v>7794</v>
      </c>
      <c r="D48" s="29">
        <v>7218</v>
      </c>
      <c r="E48" s="29">
        <v>8019</v>
      </c>
      <c r="F48" s="29">
        <v>7514</v>
      </c>
      <c r="G48" s="29">
        <v>8479</v>
      </c>
      <c r="H48" s="29">
        <v>7731</v>
      </c>
      <c r="I48" s="29">
        <v>9359</v>
      </c>
      <c r="J48" s="29">
        <v>8854</v>
      </c>
      <c r="K48" s="29">
        <v>7704</v>
      </c>
      <c r="L48" s="29">
        <v>7695</v>
      </c>
      <c r="M48" s="29">
        <v>7582</v>
      </c>
      <c r="N48" s="29">
        <v>8254</v>
      </c>
      <c r="O48" s="46">
        <f t="shared" ref="O48:O76" si="91">SUM(C48:N48)</f>
        <v>96203</v>
      </c>
      <c r="P48" s="29">
        <v>8793</v>
      </c>
      <c r="Q48" s="29">
        <v>7876</v>
      </c>
      <c r="R48" s="29">
        <v>8194</v>
      </c>
      <c r="S48" s="29">
        <v>8617</v>
      </c>
      <c r="T48" s="29">
        <v>9743</v>
      </c>
      <c r="U48" s="29">
        <v>9235</v>
      </c>
      <c r="V48" s="29">
        <v>10230</v>
      </c>
      <c r="W48" s="29">
        <v>10349</v>
      </c>
      <c r="X48" s="29">
        <v>8787</v>
      </c>
      <c r="Y48" s="29">
        <v>9866</v>
      </c>
      <c r="Z48" s="29">
        <v>8609</v>
      </c>
      <c r="AA48" s="29">
        <v>9962</v>
      </c>
      <c r="AB48" s="46">
        <f t="shared" ref="AB48:AB76" si="92">SUM(P48:AA48)</f>
        <v>110261</v>
      </c>
      <c r="AC48" s="29">
        <v>10271</v>
      </c>
      <c r="AD48" s="29">
        <v>8860</v>
      </c>
      <c r="AE48" s="29">
        <v>10128</v>
      </c>
      <c r="AF48" s="29">
        <v>11965</v>
      </c>
      <c r="AG48" s="29">
        <v>11604</v>
      </c>
      <c r="AH48" s="29">
        <v>11972</v>
      </c>
      <c r="AI48" s="29">
        <v>12975</v>
      </c>
      <c r="AJ48" s="29">
        <v>12745</v>
      </c>
      <c r="AK48" s="29">
        <v>11394</v>
      </c>
      <c r="AL48" s="29">
        <v>11271</v>
      </c>
      <c r="AM48" s="29">
        <v>10269</v>
      </c>
      <c r="AN48" s="29">
        <v>11366</v>
      </c>
      <c r="AO48" s="46">
        <f t="shared" ref="AO48:AO76" si="93">SUM(AC48:AN48)</f>
        <v>134820</v>
      </c>
      <c r="AP48" s="29">
        <v>11738</v>
      </c>
      <c r="AQ48" s="29">
        <v>10365</v>
      </c>
      <c r="AR48" s="29">
        <v>10555</v>
      </c>
      <c r="AS48" s="29">
        <v>10803</v>
      </c>
      <c r="AT48" s="29">
        <v>11388</v>
      </c>
      <c r="AU48" s="29">
        <v>10924</v>
      </c>
      <c r="AV48" s="29">
        <v>12245</v>
      </c>
      <c r="AW48" s="29">
        <v>12002</v>
      </c>
      <c r="AX48" s="29">
        <v>10609</v>
      </c>
      <c r="AY48" s="29">
        <v>10155</v>
      </c>
      <c r="AZ48" s="29">
        <v>9212</v>
      </c>
      <c r="BA48" s="29">
        <v>10922</v>
      </c>
      <c r="BB48" s="46">
        <f t="shared" ref="BB48:BB76" si="94">SUM(AP48:BA48)</f>
        <v>130918</v>
      </c>
      <c r="BC48" s="29">
        <v>10244</v>
      </c>
      <c r="BD48" s="29">
        <v>8946</v>
      </c>
      <c r="BE48" s="29">
        <v>10109</v>
      </c>
      <c r="BF48" s="29">
        <v>9249</v>
      </c>
      <c r="BG48" s="29">
        <v>10200</v>
      </c>
      <c r="BH48" s="29">
        <v>9759</v>
      </c>
      <c r="BI48" s="29">
        <v>11248</v>
      </c>
      <c r="BJ48" s="29">
        <v>11289</v>
      </c>
      <c r="BK48" s="29">
        <v>9621</v>
      </c>
      <c r="BL48" s="29">
        <v>9360</v>
      </c>
      <c r="BM48" s="29">
        <v>9144</v>
      </c>
      <c r="BN48" s="29">
        <v>10664</v>
      </c>
      <c r="BO48" s="46">
        <f t="shared" ref="BO48:BO76" si="95">SUM(BC48:BN48)</f>
        <v>119833</v>
      </c>
      <c r="BP48" s="29">
        <v>10169</v>
      </c>
      <c r="BQ48" s="29">
        <v>9082</v>
      </c>
      <c r="BR48" s="29">
        <v>9337</v>
      </c>
      <c r="BS48" s="29">
        <v>9676</v>
      </c>
      <c r="BT48" s="29">
        <v>10626</v>
      </c>
      <c r="BU48" s="29">
        <v>10426</v>
      </c>
      <c r="BV48" s="29">
        <v>12130</v>
      </c>
      <c r="BW48" s="29">
        <v>11844</v>
      </c>
      <c r="BX48" s="29">
        <v>10516</v>
      </c>
      <c r="BY48" s="29">
        <v>11322</v>
      </c>
      <c r="BZ48" s="29">
        <v>10237</v>
      </c>
      <c r="CA48" s="29">
        <v>12543</v>
      </c>
      <c r="CB48" s="46">
        <f t="shared" ref="CB48:CB76" si="96">SUM(BP48:CA48)</f>
        <v>127908</v>
      </c>
      <c r="CC48" s="29">
        <v>12099</v>
      </c>
      <c r="CD48" s="29">
        <v>9612</v>
      </c>
      <c r="CE48" s="29">
        <v>10539</v>
      </c>
      <c r="CF48" s="29">
        <v>9985</v>
      </c>
      <c r="CG48" s="36">
        <v>11486</v>
      </c>
      <c r="CH48" s="36">
        <v>11212</v>
      </c>
      <c r="CI48" s="36">
        <v>13348</v>
      </c>
      <c r="CJ48" s="36">
        <v>13516</v>
      </c>
      <c r="CK48" s="36">
        <v>11449</v>
      </c>
      <c r="CL48" s="36">
        <v>12012</v>
      </c>
      <c r="CM48" s="29">
        <v>11106</v>
      </c>
      <c r="CN48" s="29">
        <v>14426</v>
      </c>
      <c r="CO48" s="46">
        <f t="shared" ref="CO48:CO76" si="97">SUM(CC48:CN48)</f>
        <v>140790</v>
      </c>
      <c r="CP48" s="29">
        <v>13607</v>
      </c>
      <c r="CQ48" s="29">
        <v>11271</v>
      </c>
      <c r="CR48" s="29">
        <v>12023</v>
      </c>
      <c r="CS48" s="29">
        <v>12089</v>
      </c>
      <c r="CT48" s="36">
        <v>12953</v>
      </c>
      <c r="CU48" s="36">
        <v>13016</v>
      </c>
      <c r="CV48" s="36">
        <v>15415</v>
      </c>
      <c r="CW48" s="36">
        <v>13194</v>
      </c>
      <c r="CX48" s="36">
        <v>12589</v>
      </c>
      <c r="CY48" s="36">
        <v>12883</v>
      </c>
      <c r="CZ48" s="29">
        <v>11916</v>
      </c>
      <c r="DA48" s="29">
        <v>14644</v>
      </c>
      <c r="DB48" s="46">
        <f t="shared" ref="DB48:DB76" si="98">SUM(CP48:DA48)</f>
        <v>155600</v>
      </c>
      <c r="DC48" s="29">
        <v>14754</v>
      </c>
      <c r="DD48" s="29">
        <v>12102</v>
      </c>
      <c r="DE48" s="72">
        <v>12556</v>
      </c>
      <c r="DF48" s="72">
        <v>12854</v>
      </c>
      <c r="DG48" s="72">
        <v>19602</v>
      </c>
      <c r="DH48" s="72">
        <v>13068</v>
      </c>
      <c r="DI48" s="72">
        <v>16666</v>
      </c>
      <c r="DJ48" s="72">
        <v>16297</v>
      </c>
      <c r="DK48" s="72">
        <v>13407</v>
      </c>
      <c r="DL48" s="72"/>
      <c r="DM48" s="72"/>
      <c r="DN48" s="72"/>
      <c r="DO48" s="58"/>
    </row>
    <row r="49" spans="2:119" x14ac:dyDescent="0.25">
      <c r="B49" s="87" t="s">
        <v>3</v>
      </c>
      <c r="C49" s="29">
        <v>28923</v>
      </c>
      <c r="D49" s="29">
        <v>28361</v>
      </c>
      <c r="E49" s="29">
        <v>32176</v>
      </c>
      <c r="F49" s="29">
        <v>27903</v>
      </c>
      <c r="G49" s="29">
        <v>30172</v>
      </c>
      <c r="H49" s="29">
        <v>31544</v>
      </c>
      <c r="I49" s="29">
        <v>32220</v>
      </c>
      <c r="J49" s="29">
        <v>31371</v>
      </c>
      <c r="K49" s="29">
        <v>30762</v>
      </c>
      <c r="L49" s="29">
        <v>32448</v>
      </c>
      <c r="M49" s="29">
        <v>32495</v>
      </c>
      <c r="N49" s="29">
        <v>32339</v>
      </c>
      <c r="O49" s="46">
        <f t="shared" si="91"/>
        <v>370714</v>
      </c>
      <c r="P49" s="29">
        <v>33083</v>
      </c>
      <c r="Q49" s="29">
        <v>31499</v>
      </c>
      <c r="R49" s="29">
        <v>37778</v>
      </c>
      <c r="S49" s="29">
        <v>37575</v>
      </c>
      <c r="T49" s="29">
        <v>35935</v>
      </c>
      <c r="U49" s="29">
        <v>37189</v>
      </c>
      <c r="V49" s="29">
        <v>35557</v>
      </c>
      <c r="W49" s="29">
        <v>38032</v>
      </c>
      <c r="X49" s="29">
        <v>37248</v>
      </c>
      <c r="Y49" s="29">
        <v>37454</v>
      </c>
      <c r="Z49" s="29">
        <v>35017</v>
      </c>
      <c r="AA49" s="29">
        <v>35503</v>
      </c>
      <c r="AB49" s="46">
        <f t="shared" si="92"/>
        <v>431870</v>
      </c>
      <c r="AC49" s="29">
        <v>34784</v>
      </c>
      <c r="AD49" s="29">
        <v>32648</v>
      </c>
      <c r="AE49" s="29">
        <v>39434</v>
      </c>
      <c r="AF49" s="29">
        <v>39390</v>
      </c>
      <c r="AG49" s="29">
        <v>42826</v>
      </c>
      <c r="AH49" s="29">
        <v>39958</v>
      </c>
      <c r="AI49" s="29">
        <v>39885</v>
      </c>
      <c r="AJ49" s="29">
        <v>41796</v>
      </c>
      <c r="AK49" s="29">
        <v>38497</v>
      </c>
      <c r="AL49" s="29">
        <v>38603</v>
      </c>
      <c r="AM49" s="29">
        <v>38833</v>
      </c>
      <c r="AN49" s="29">
        <v>35202</v>
      </c>
      <c r="AO49" s="46">
        <f t="shared" si="93"/>
        <v>461856</v>
      </c>
      <c r="AP49" s="29">
        <v>35850</v>
      </c>
      <c r="AQ49" s="29">
        <v>34396</v>
      </c>
      <c r="AR49" s="29">
        <v>40389</v>
      </c>
      <c r="AS49" s="29">
        <v>38232</v>
      </c>
      <c r="AT49" s="29">
        <v>43060</v>
      </c>
      <c r="AU49" s="29">
        <v>40013</v>
      </c>
      <c r="AV49" s="29">
        <v>41981</v>
      </c>
      <c r="AW49" s="29">
        <v>41672</v>
      </c>
      <c r="AX49" s="29">
        <v>38049</v>
      </c>
      <c r="AY49" s="29">
        <v>37046</v>
      </c>
      <c r="AZ49" s="29">
        <v>38260</v>
      </c>
      <c r="BA49" s="29">
        <v>36295</v>
      </c>
      <c r="BB49" s="46">
        <f t="shared" si="94"/>
        <v>465243</v>
      </c>
      <c r="BC49" s="29">
        <v>36282</v>
      </c>
      <c r="BD49" s="29">
        <v>35547</v>
      </c>
      <c r="BE49" s="29">
        <v>40812</v>
      </c>
      <c r="BF49" s="29">
        <v>41316</v>
      </c>
      <c r="BG49" s="29">
        <v>43691</v>
      </c>
      <c r="BH49" s="29">
        <v>39898</v>
      </c>
      <c r="BI49" s="29">
        <v>42377</v>
      </c>
      <c r="BJ49" s="29">
        <v>42884</v>
      </c>
      <c r="BK49" s="29">
        <v>40465</v>
      </c>
      <c r="BL49" s="29">
        <v>40503</v>
      </c>
      <c r="BM49" s="29">
        <v>38973</v>
      </c>
      <c r="BN49" s="29">
        <v>39332</v>
      </c>
      <c r="BO49" s="46">
        <f t="shared" si="95"/>
        <v>482080</v>
      </c>
      <c r="BP49" s="29">
        <v>37877</v>
      </c>
      <c r="BQ49" s="29">
        <v>37318</v>
      </c>
      <c r="BR49" s="29">
        <v>40065</v>
      </c>
      <c r="BS49" s="29">
        <v>38514</v>
      </c>
      <c r="BT49" s="29">
        <v>41766</v>
      </c>
      <c r="BU49" s="29">
        <v>41339</v>
      </c>
      <c r="BV49" s="29">
        <v>40892</v>
      </c>
      <c r="BW49" s="29">
        <v>43412</v>
      </c>
      <c r="BX49" s="29">
        <v>39133</v>
      </c>
      <c r="BY49" s="29">
        <v>40983</v>
      </c>
      <c r="BZ49" s="29">
        <v>39029</v>
      </c>
      <c r="CA49" s="29">
        <v>39259</v>
      </c>
      <c r="CB49" s="46">
        <f t="shared" si="96"/>
        <v>479587</v>
      </c>
      <c r="CC49" s="29">
        <v>40591</v>
      </c>
      <c r="CD49" s="29">
        <v>35208</v>
      </c>
      <c r="CE49" s="29">
        <v>39822</v>
      </c>
      <c r="CF49" s="29">
        <v>37654</v>
      </c>
      <c r="CG49" s="36">
        <v>40600</v>
      </c>
      <c r="CH49" s="36">
        <v>39030</v>
      </c>
      <c r="CI49" s="36">
        <v>41971</v>
      </c>
      <c r="CJ49" s="36">
        <v>44606</v>
      </c>
      <c r="CK49" s="36">
        <v>43224</v>
      </c>
      <c r="CL49" s="36">
        <v>43362</v>
      </c>
      <c r="CM49" s="29">
        <v>41350</v>
      </c>
      <c r="CN49" s="29">
        <v>42818</v>
      </c>
      <c r="CO49" s="46">
        <f t="shared" si="97"/>
        <v>490236</v>
      </c>
      <c r="CP49" s="29">
        <v>43898</v>
      </c>
      <c r="CQ49" s="29">
        <v>41454</v>
      </c>
      <c r="CR49" s="29">
        <v>44249</v>
      </c>
      <c r="CS49" s="29">
        <v>43752</v>
      </c>
      <c r="CT49" s="36">
        <v>46880</v>
      </c>
      <c r="CU49" s="36">
        <v>45714</v>
      </c>
      <c r="CV49" s="36">
        <v>44077</v>
      </c>
      <c r="CW49" s="36">
        <v>46557</v>
      </c>
      <c r="CX49" s="36">
        <v>45958</v>
      </c>
      <c r="CY49" s="36">
        <v>46098</v>
      </c>
      <c r="CZ49" s="29">
        <v>44909</v>
      </c>
      <c r="DA49" s="29">
        <v>48006</v>
      </c>
      <c r="DB49" s="46">
        <f t="shared" si="98"/>
        <v>541552</v>
      </c>
      <c r="DC49" s="29">
        <v>45425</v>
      </c>
      <c r="DD49" s="29">
        <v>38171</v>
      </c>
      <c r="DE49" s="72">
        <v>37725</v>
      </c>
      <c r="DF49" s="72">
        <v>40163</v>
      </c>
      <c r="DG49" s="72">
        <v>49033</v>
      </c>
      <c r="DH49" s="72">
        <v>43692</v>
      </c>
      <c r="DI49" s="72">
        <v>44610</v>
      </c>
      <c r="DJ49" s="72">
        <v>49410</v>
      </c>
      <c r="DK49" s="72">
        <v>44497</v>
      </c>
      <c r="DL49" s="72"/>
      <c r="DM49" s="72"/>
      <c r="DN49" s="72"/>
      <c r="DO49" s="58"/>
    </row>
    <row r="50" spans="2:119" x14ac:dyDescent="0.25">
      <c r="B50" s="4" t="s">
        <v>42</v>
      </c>
      <c r="C50" s="35">
        <f>SUM(C51:C52)</f>
        <v>66064</v>
      </c>
      <c r="D50" s="35">
        <f t="shared" ref="D50:N50" si="99">SUM(D51:D52)</f>
        <v>57463</v>
      </c>
      <c r="E50" s="35">
        <f t="shared" si="99"/>
        <v>60680</v>
      </c>
      <c r="F50" s="35">
        <f t="shared" si="99"/>
        <v>59162</v>
      </c>
      <c r="G50" s="35">
        <f t="shared" si="99"/>
        <v>64335</v>
      </c>
      <c r="H50" s="35">
        <f t="shared" si="99"/>
        <v>68398</v>
      </c>
      <c r="I50" s="35">
        <f t="shared" si="99"/>
        <v>72708</v>
      </c>
      <c r="J50" s="35">
        <f t="shared" si="99"/>
        <v>76960</v>
      </c>
      <c r="K50" s="35">
        <f t="shared" si="99"/>
        <v>73383</v>
      </c>
      <c r="L50" s="35">
        <f t="shared" si="99"/>
        <v>79072</v>
      </c>
      <c r="M50" s="35">
        <f t="shared" si="99"/>
        <v>82024</v>
      </c>
      <c r="N50" s="35">
        <f t="shared" si="99"/>
        <v>87219</v>
      </c>
      <c r="O50" s="46">
        <f t="shared" si="91"/>
        <v>847468</v>
      </c>
      <c r="P50" s="35">
        <f>SUM(P51:P52)</f>
        <v>80597</v>
      </c>
      <c r="Q50" s="35">
        <f t="shared" ref="Q50:AA50" si="100">SUM(Q51:Q52)</f>
        <v>68410</v>
      </c>
      <c r="R50" s="35">
        <f t="shared" si="100"/>
        <v>70862</v>
      </c>
      <c r="S50" s="35">
        <f t="shared" si="100"/>
        <v>65675</v>
      </c>
      <c r="T50" s="35">
        <f t="shared" si="100"/>
        <v>76345</v>
      </c>
      <c r="U50" s="35">
        <f t="shared" si="100"/>
        <v>79345</v>
      </c>
      <c r="V50" s="35">
        <f t="shared" si="100"/>
        <v>83724</v>
      </c>
      <c r="W50" s="35">
        <f t="shared" si="100"/>
        <v>88791</v>
      </c>
      <c r="X50" s="35">
        <f t="shared" si="100"/>
        <v>85882</v>
      </c>
      <c r="Y50" s="35">
        <f t="shared" si="100"/>
        <v>93384</v>
      </c>
      <c r="Z50" s="35">
        <f t="shared" si="100"/>
        <v>90645</v>
      </c>
      <c r="AA50" s="35">
        <f t="shared" si="100"/>
        <v>94328</v>
      </c>
      <c r="AB50" s="46">
        <f t="shared" si="92"/>
        <v>977988</v>
      </c>
      <c r="AC50" s="35">
        <f>SUM(AC51:AC52)</f>
        <v>86313</v>
      </c>
      <c r="AD50" s="35">
        <f t="shared" ref="AD50:AN50" si="101">SUM(AD51:AD52)</f>
        <v>77691</v>
      </c>
      <c r="AE50" s="35">
        <f t="shared" si="101"/>
        <v>82740</v>
      </c>
      <c r="AF50" s="35">
        <f t="shared" si="101"/>
        <v>76190</v>
      </c>
      <c r="AG50" s="35">
        <f t="shared" si="101"/>
        <v>84576</v>
      </c>
      <c r="AH50" s="35">
        <f t="shared" si="101"/>
        <v>87094</v>
      </c>
      <c r="AI50" s="35">
        <f t="shared" si="101"/>
        <v>88459</v>
      </c>
      <c r="AJ50" s="35">
        <f t="shared" si="101"/>
        <v>95575</v>
      </c>
      <c r="AK50" s="35">
        <f t="shared" si="101"/>
        <v>86908</v>
      </c>
      <c r="AL50" s="35">
        <f t="shared" si="101"/>
        <v>92415</v>
      </c>
      <c r="AM50" s="35">
        <f t="shared" si="101"/>
        <v>93440</v>
      </c>
      <c r="AN50" s="35">
        <f t="shared" si="101"/>
        <v>97595</v>
      </c>
      <c r="AO50" s="46">
        <f t="shared" si="93"/>
        <v>1048996</v>
      </c>
      <c r="AP50" s="35">
        <f>SUM(AP51:AP52)</f>
        <v>87582</v>
      </c>
      <c r="AQ50" s="35">
        <f t="shared" ref="AQ50:BA50" si="102">SUM(AQ51:AQ52)</f>
        <v>75905</v>
      </c>
      <c r="AR50" s="35">
        <f t="shared" si="102"/>
        <v>76905</v>
      </c>
      <c r="AS50" s="35">
        <f t="shared" si="102"/>
        <v>70651</v>
      </c>
      <c r="AT50" s="35">
        <f t="shared" si="102"/>
        <v>81697</v>
      </c>
      <c r="AU50" s="35">
        <f t="shared" si="102"/>
        <v>84420</v>
      </c>
      <c r="AV50" s="35">
        <f t="shared" si="102"/>
        <v>91692</v>
      </c>
      <c r="AW50" s="35">
        <f t="shared" si="102"/>
        <v>97885</v>
      </c>
      <c r="AX50" s="35">
        <f t="shared" si="102"/>
        <v>90666</v>
      </c>
      <c r="AY50" s="35">
        <f t="shared" si="102"/>
        <v>99671</v>
      </c>
      <c r="AZ50" s="35">
        <f t="shared" si="102"/>
        <v>101892</v>
      </c>
      <c r="BA50" s="35">
        <f t="shared" si="102"/>
        <v>102650</v>
      </c>
      <c r="BB50" s="46">
        <f t="shared" si="94"/>
        <v>1061616</v>
      </c>
      <c r="BC50" s="35">
        <f>SUM(BC51:BC52)</f>
        <v>99945</v>
      </c>
      <c r="BD50" s="35">
        <f t="shared" ref="BD50:BN50" si="103">SUM(BD51:BD52)</f>
        <v>87196</v>
      </c>
      <c r="BE50" s="35">
        <f t="shared" si="103"/>
        <v>88197</v>
      </c>
      <c r="BF50" s="35">
        <f t="shared" si="103"/>
        <v>86034</v>
      </c>
      <c r="BG50" s="35">
        <f t="shared" si="103"/>
        <v>86874</v>
      </c>
      <c r="BH50" s="35">
        <f t="shared" si="103"/>
        <v>89424</v>
      </c>
      <c r="BI50" s="35">
        <f t="shared" si="103"/>
        <v>98128</v>
      </c>
      <c r="BJ50" s="35">
        <f t="shared" si="103"/>
        <v>104087</v>
      </c>
      <c r="BK50" s="35">
        <f t="shared" si="103"/>
        <v>99306</v>
      </c>
      <c r="BL50" s="35">
        <f t="shared" si="103"/>
        <v>106816</v>
      </c>
      <c r="BM50" s="35">
        <f t="shared" si="103"/>
        <v>110033</v>
      </c>
      <c r="BN50" s="35">
        <f t="shared" si="103"/>
        <v>110489</v>
      </c>
      <c r="BO50" s="46">
        <f t="shared" si="95"/>
        <v>1166529</v>
      </c>
      <c r="BP50" s="35">
        <f>SUM(BP51:BP52)</f>
        <v>104771</v>
      </c>
      <c r="BQ50" s="35">
        <f t="shared" ref="BQ50:CA50" si="104">SUM(BQ51:BQ52)</f>
        <v>95867</v>
      </c>
      <c r="BR50" s="35">
        <f t="shared" si="104"/>
        <v>91896</v>
      </c>
      <c r="BS50" s="35">
        <f t="shared" si="104"/>
        <v>86186</v>
      </c>
      <c r="BT50" s="35">
        <f t="shared" si="104"/>
        <v>97145</v>
      </c>
      <c r="BU50" s="35">
        <f t="shared" si="104"/>
        <v>95902</v>
      </c>
      <c r="BV50" s="35">
        <f t="shared" si="104"/>
        <v>99790</v>
      </c>
      <c r="BW50" s="35">
        <f t="shared" si="104"/>
        <v>111275</v>
      </c>
      <c r="BX50" s="35">
        <f t="shared" si="104"/>
        <v>105500</v>
      </c>
      <c r="BY50" s="35">
        <f t="shared" si="104"/>
        <v>115062</v>
      </c>
      <c r="BZ50" s="35">
        <f t="shared" si="104"/>
        <v>110548</v>
      </c>
      <c r="CA50" s="35">
        <f t="shared" si="104"/>
        <v>117876</v>
      </c>
      <c r="CB50" s="46">
        <f t="shared" si="96"/>
        <v>1231818</v>
      </c>
      <c r="CC50" s="35">
        <v>115057</v>
      </c>
      <c r="CD50" s="35">
        <v>102203</v>
      </c>
      <c r="CE50" s="35">
        <v>101647</v>
      </c>
      <c r="CF50" s="35">
        <v>94154</v>
      </c>
      <c r="CG50" s="35">
        <v>103981</v>
      </c>
      <c r="CH50" s="35">
        <v>100306</v>
      </c>
      <c r="CI50" s="35">
        <v>111433</v>
      </c>
      <c r="CJ50" s="35">
        <v>122451</v>
      </c>
      <c r="CK50" s="35">
        <v>118511</v>
      </c>
      <c r="CL50" s="35">
        <v>130875</v>
      </c>
      <c r="CM50" s="35">
        <v>131152</v>
      </c>
      <c r="CN50" s="35">
        <v>136123</v>
      </c>
      <c r="CO50" s="46">
        <f t="shared" si="97"/>
        <v>1367893</v>
      </c>
      <c r="CP50" s="35">
        <v>126722</v>
      </c>
      <c r="CQ50" s="35">
        <v>109129</v>
      </c>
      <c r="CR50" s="35">
        <v>106432</v>
      </c>
      <c r="CS50" s="35">
        <v>111736</v>
      </c>
      <c r="CT50" s="35">
        <v>116096</v>
      </c>
      <c r="CU50" s="35">
        <v>115555</v>
      </c>
      <c r="CV50" s="35">
        <v>123728</v>
      </c>
      <c r="CW50" s="35">
        <v>133354</v>
      </c>
      <c r="CX50" s="35">
        <v>97936</v>
      </c>
      <c r="CY50" s="35">
        <v>138034</v>
      </c>
      <c r="CZ50" s="35">
        <v>140867</v>
      </c>
      <c r="DA50" s="35">
        <v>142365</v>
      </c>
      <c r="DB50" s="46">
        <f t="shared" si="98"/>
        <v>1461954</v>
      </c>
      <c r="DC50" s="35">
        <f>SUM(DC51:DC52)</f>
        <v>141212</v>
      </c>
      <c r="DD50" s="35">
        <v>97471</v>
      </c>
      <c r="DE50" s="59">
        <f t="shared" ref="DE50:DK50" si="105">SUM(DE51:DE52)</f>
        <v>85172</v>
      </c>
      <c r="DF50" s="59">
        <f t="shared" si="105"/>
        <v>90089</v>
      </c>
      <c r="DG50" s="59">
        <f t="shared" si="105"/>
        <v>90881</v>
      </c>
      <c r="DH50" s="59">
        <f t="shared" si="105"/>
        <v>104715</v>
      </c>
      <c r="DI50" s="59">
        <f t="shared" si="105"/>
        <v>109885</v>
      </c>
      <c r="DJ50" s="59">
        <f t="shared" si="105"/>
        <v>117382</v>
      </c>
      <c r="DK50" s="59">
        <f t="shared" si="105"/>
        <v>114729</v>
      </c>
      <c r="DL50" s="59"/>
      <c r="DM50" s="59"/>
      <c r="DN50" s="59"/>
      <c r="DO50" s="58"/>
    </row>
    <row r="51" spans="2:119" x14ac:dyDescent="0.25">
      <c r="B51" s="87" t="s">
        <v>2</v>
      </c>
      <c r="C51" s="29">
        <v>19004</v>
      </c>
      <c r="D51" s="29">
        <v>16297</v>
      </c>
      <c r="E51" s="29">
        <v>17171</v>
      </c>
      <c r="F51" s="29">
        <v>17784</v>
      </c>
      <c r="G51" s="29">
        <v>19860</v>
      </c>
      <c r="H51" s="29">
        <v>20100</v>
      </c>
      <c r="I51" s="29">
        <v>22373</v>
      </c>
      <c r="J51" s="29">
        <v>22821</v>
      </c>
      <c r="K51" s="29">
        <v>20461</v>
      </c>
      <c r="L51" s="29">
        <v>22514</v>
      </c>
      <c r="M51" s="29">
        <v>23091</v>
      </c>
      <c r="N51" s="29">
        <v>24546</v>
      </c>
      <c r="O51" s="46">
        <f t="shared" si="91"/>
        <v>246022</v>
      </c>
      <c r="P51" s="29">
        <v>23979</v>
      </c>
      <c r="Q51" s="29">
        <v>18258</v>
      </c>
      <c r="R51" s="29">
        <v>19473</v>
      </c>
      <c r="S51" s="29">
        <v>19069</v>
      </c>
      <c r="T51" s="29">
        <v>22484</v>
      </c>
      <c r="U51" s="29">
        <v>21758</v>
      </c>
      <c r="V51" s="29">
        <v>23413</v>
      </c>
      <c r="W51" s="29">
        <v>25652</v>
      </c>
      <c r="X51" s="29">
        <v>23285</v>
      </c>
      <c r="Y51" s="29">
        <v>25367</v>
      </c>
      <c r="Z51" s="29">
        <v>24447</v>
      </c>
      <c r="AA51" s="29">
        <v>26182</v>
      </c>
      <c r="AB51" s="46">
        <f t="shared" si="92"/>
        <v>273367</v>
      </c>
      <c r="AC51" s="29">
        <v>24800</v>
      </c>
      <c r="AD51" s="29">
        <v>21229</v>
      </c>
      <c r="AE51" s="29">
        <v>23259</v>
      </c>
      <c r="AF51" s="29">
        <v>23015</v>
      </c>
      <c r="AG51" s="29">
        <v>23422</v>
      </c>
      <c r="AH51" s="29">
        <v>24387</v>
      </c>
      <c r="AI51" s="29">
        <v>25841</v>
      </c>
      <c r="AJ51" s="29">
        <v>28137</v>
      </c>
      <c r="AK51" s="29">
        <v>24736</v>
      </c>
      <c r="AL51" s="29">
        <v>26311</v>
      </c>
      <c r="AM51" s="29">
        <v>26204</v>
      </c>
      <c r="AN51" s="29">
        <v>28354</v>
      </c>
      <c r="AO51" s="46">
        <f t="shared" si="93"/>
        <v>299695</v>
      </c>
      <c r="AP51" s="29">
        <v>27191</v>
      </c>
      <c r="AQ51" s="29">
        <v>22405</v>
      </c>
      <c r="AR51" s="29">
        <v>22900</v>
      </c>
      <c r="AS51" s="29">
        <v>22489</v>
      </c>
      <c r="AT51" s="29">
        <v>25702</v>
      </c>
      <c r="AU51" s="29">
        <v>26000</v>
      </c>
      <c r="AV51" s="29">
        <v>28180</v>
      </c>
      <c r="AW51" s="29">
        <v>30171</v>
      </c>
      <c r="AX51" s="29">
        <v>27072</v>
      </c>
      <c r="AY51" s="29">
        <v>29094</v>
      </c>
      <c r="AZ51" s="29">
        <v>29426</v>
      </c>
      <c r="BA51" s="29">
        <v>31207</v>
      </c>
      <c r="BB51" s="46">
        <f t="shared" si="94"/>
        <v>321837</v>
      </c>
      <c r="BC51" s="29">
        <v>30109</v>
      </c>
      <c r="BD51" s="29">
        <v>25285</v>
      </c>
      <c r="BE51" s="29">
        <v>26943</v>
      </c>
      <c r="BF51" s="29">
        <v>26209</v>
      </c>
      <c r="BG51" s="29">
        <v>28256</v>
      </c>
      <c r="BH51" s="29">
        <v>28879</v>
      </c>
      <c r="BI51" s="29">
        <v>31842</v>
      </c>
      <c r="BJ51" s="29">
        <v>33910</v>
      </c>
      <c r="BK51" s="29">
        <v>30449</v>
      </c>
      <c r="BL51" s="29">
        <v>32798</v>
      </c>
      <c r="BM51" s="29">
        <v>34282</v>
      </c>
      <c r="BN51" s="29">
        <v>35570</v>
      </c>
      <c r="BO51" s="46">
        <f t="shared" si="95"/>
        <v>364532</v>
      </c>
      <c r="BP51" s="29">
        <v>33423</v>
      </c>
      <c r="BQ51" s="29">
        <v>28459</v>
      </c>
      <c r="BR51" s="29">
        <v>29988</v>
      </c>
      <c r="BS51" s="29">
        <v>29613</v>
      </c>
      <c r="BT51" s="29">
        <v>31877</v>
      </c>
      <c r="BU51" s="29">
        <v>30342</v>
      </c>
      <c r="BV51" s="29">
        <v>33757</v>
      </c>
      <c r="BW51" s="29">
        <v>36560</v>
      </c>
      <c r="BX51" s="29">
        <v>33165</v>
      </c>
      <c r="BY51" s="29">
        <v>35909</v>
      </c>
      <c r="BZ51" s="29">
        <v>35755</v>
      </c>
      <c r="CA51" s="29">
        <v>40173</v>
      </c>
      <c r="CB51" s="46">
        <f t="shared" si="96"/>
        <v>399021</v>
      </c>
      <c r="CC51" s="29">
        <v>39226</v>
      </c>
      <c r="CD51" s="29">
        <v>33274</v>
      </c>
      <c r="CE51" s="29">
        <v>35259</v>
      </c>
      <c r="CF51" s="29">
        <v>34118</v>
      </c>
      <c r="CG51" s="36">
        <v>37622</v>
      </c>
      <c r="CH51" s="36">
        <v>35968</v>
      </c>
      <c r="CI51" s="36">
        <v>40875</v>
      </c>
      <c r="CJ51" s="36">
        <v>43150</v>
      </c>
      <c r="CK51" s="36">
        <v>38628</v>
      </c>
      <c r="CL51" s="36">
        <v>41620</v>
      </c>
      <c r="CM51" s="29">
        <v>42418</v>
      </c>
      <c r="CN51" s="29">
        <v>45860</v>
      </c>
      <c r="CO51" s="46">
        <f t="shared" si="97"/>
        <v>468018</v>
      </c>
      <c r="CP51" s="29">
        <v>43043</v>
      </c>
      <c r="CQ51" s="29">
        <v>36928</v>
      </c>
      <c r="CR51" s="29">
        <v>37674</v>
      </c>
      <c r="CS51" s="29">
        <v>38745</v>
      </c>
      <c r="CT51" s="36">
        <v>42429</v>
      </c>
      <c r="CU51" s="36">
        <v>42591</v>
      </c>
      <c r="CV51" s="36">
        <v>47627</v>
      </c>
      <c r="CW51" s="36">
        <v>48263</v>
      </c>
      <c r="CX51" s="36">
        <v>27585</v>
      </c>
      <c r="CY51" s="36">
        <v>47551</v>
      </c>
      <c r="CZ51" s="29">
        <v>47390</v>
      </c>
      <c r="DA51" s="29">
        <v>51275</v>
      </c>
      <c r="DB51" s="46">
        <f t="shared" si="98"/>
        <v>511101</v>
      </c>
      <c r="DC51" s="29">
        <v>48801</v>
      </c>
      <c r="DD51" s="29">
        <v>37436</v>
      </c>
      <c r="DE51" s="72">
        <v>32110</v>
      </c>
      <c r="DF51" s="72">
        <v>35230</v>
      </c>
      <c r="DG51" s="72">
        <v>33590</v>
      </c>
      <c r="DH51" s="72">
        <v>44470</v>
      </c>
      <c r="DI51" s="72">
        <v>49588</v>
      </c>
      <c r="DJ51" s="72">
        <v>51430</v>
      </c>
      <c r="DK51" s="72">
        <v>48291</v>
      </c>
      <c r="DL51" s="72"/>
      <c r="DM51" s="72"/>
      <c r="DN51" s="72"/>
      <c r="DO51" s="58"/>
    </row>
    <row r="52" spans="2:119" x14ac:dyDescent="0.25">
      <c r="B52" s="87" t="s">
        <v>3</v>
      </c>
      <c r="C52" s="29">
        <v>47060</v>
      </c>
      <c r="D52" s="29">
        <v>41166</v>
      </c>
      <c r="E52" s="29">
        <v>43509</v>
      </c>
      <c r="F52" s="29">
        <v>41378</v>
      </c>
      <c r="G52" s="29">
        <v>44475</v>
      </c>
      <c r="H52" s="29">
        <v>48298</v>
      </c>
      <c r="I52" s="29">
        <v>50335</v>
      </c>
      <c r="J52" s="29">
        <v>54139</v>
      </c>
      <c r="K52" s="29">
        <v>52922</v>
      </c>
      <c r="L52" s="29">
        <v>56558</v>
      </c>
      <c r="M52" s="29">
        <v>58933</v>
      </c>
      <c r="N52" s="29">
        <v>62673</v>
      </c>
      <c r="O52" s="46">
        <f t="shared" si="91"/>
        <v>601446</v>
      </c>
      <c r="P52" s="29">
        <v>56618</v>
      </c>
      <c r="Q52" s="29">
        <v>50152</v>
      </c>
      <c r="R52" s="29">
        <v>51389</v>
      </c>
      <c r="S52" s="29">
        <v>46606</v>
      </c>
      <c r="T52" s="29">
        <v>53861</v>
      </c>
      <c r="U52" s="29">
        <v>57587</v>
      </c>
      <c r="V52" s="29">
        <v>60311</v>
      </c>
      <c r="W52" s="29">
        <v>63139</v>
      </c>
      <c r="X52" s="29">
        <v>62597</v>
      </c>
      <c r="Y52" s="29">
        <v>68017</v>
      </c>
      <c r="Z52" s="29">
        <v>66198</v>
      </c>
      <c r="AA52" s="29">
        <v>68146</v>
      </c>
      <c r="AB52" s="46">
        <f t="shared" si="92"/>
        <v>704621</v>
      </c>
      <c r="AC52" s="29">
        <v>61513</v>
      </c>
      <c r="AD52" s="29">
        <v>56462</v>
      </c>
      <c r="AE52" s="29">
        <v>59481</v>
      </c>
      <c r="AF52" s="29">
        <v>53175</v>
      </c>
      <c r="AG52" s="29">
        <v>61154</v>
      </c>
      <c r="AH52" s="29">
        <v>62707</v>
      </c>
      <c r="AI52" s="29">
        <v>62618</v>
      </c>
      <c r="AJ52" s="29">
        <v>67438</v>
      </c>
      <c r="AK52" s="29">
        <v>62172</v>
      </c>
      <c r="AL52" s="29">
        <v>66104</v>
      </c>
      <c r="AM52" s="29">
        <v>67236</v>
      </c>
      <c r="AN52" s="29">
        <v>69241</v>
      </c>
      <c r="AO52" s="46">
        <f t="shared" si="93"/>
        <v>749301</v>
      </c>
      <c r="AP52" s="29">
        <v>60391</v>
      </c>
      <c r="AQ52" s="29">
        <v>53500</v>
      </c>
      <c r="AR52" s="29">
        <v>54005</v>
      </c>
      <c r="AS52" s="29">
        <v>48162</v>
      </c>
      <c r="AT52" s="29">
        <v>55995</v>
      </c>
      <c r="AU52" s="29">
        <v>58420</v>
      </c>
      <c r="AV52" s="29">
        <v>63512</v>
      </c>
      <c r="AW52" s="29">
        <v>67714</v>
      </c>
      <c r="AX52" s="29">
        <v>63594</v>
      </c>
      <c r="AY52" s="29">
        <v>70577</v>
      </c>
      <c r="AZ52" s="29">
        <v>72466</v>
      </c>
      <c r="BA52" s="29">
        <v>71443</v>
      </c>
      <c r="BB52" s="46">
        <f t="shared" si="94"/>
        <v>739779</v>
      </c>
      <c r="BC52" s="29">
        <v>69836</v>
      </c>
      <c r="BD52" s="29">
        <v>61911</v>
      </c>
      <c r="BE52" s="29">
        <v>61254</v>
      </c>
      <c r="BF52" s="29">
        <v>59825</v>
      </c>
      <c r="BG52" s="29">
        <v>58618</v>
      </c>
      <c r="BH52" s="29">
        <v>60545</v>
      </c>
      <c r="BI52" s="29">
        <v>66286</v>
      </c>
      <c r="BJ52" s="29">
        <v>70177</v>
      </c>
      <c r="BK52" s="29">
        <v>68857</v>
      </c>
      <c r="BL52" s="29">
        <v>74018</v>
      </c>
      <c r="BM52" s="29">
        <v>75751</v>
      </c>
      <c r="BN52" s="29">
        <v>74919</v>
      </c>
      <c r="BO52" s="46">
        <f t="shared" si="95"/>
        <v>801997</v>
      </c>
      <c r="BP52" s="29">
        <v>71348</v>
      </c>
      <c r="BQ52" s="29">
        <v>67408</v>
      </c>
      <c r="BR52" s="29">
        <v>61908</v>
      </c>
      <c r="BS52" s="29">
        <v>56573</v>
      </c>
      <c r="BT52" s="29">
        <v>65268</v>
      </c>
      <c r="BU52" s="29">
        <v>65560</v>
      </c>
      <c r="BV52" s="29">
        <v>66033</v>
      </c>
      <c r="BW52" s="29">
        <v>74715</v>
      </c>
      <c r="BX52" s="29">
        <v>72335</v>
      </c>
      <c r="BY52" s="29">
        <v>79153</v>
      </c>
      <c r="BZ52" s="29">
        <v>74793</v>
      </c>
      <c r="CA52" s="29">
        <v>77703</v>
      </c>
      <c r="CB52" s="46">
        <f t="shared" si="96"/>
        <v>832797</v>
      </c>
      <c r="CC52" s="29">
        <v>75831</v>
      </c>
      <c r="CD52" s="29">
        <v>68929</v>
      </c>
      <c r="CE52" s="29">
        <v>66388</v>
      </c>
      <c r="CF52" s="29">
        <v>60036</v>
      </c>
      <c r="CG52" s="36">
        <v>66359</v>
      </c>
      <c r="CH52" s="36">
        <v>64338</v>
      </c>
      <c r="CI52" s="36">
        <v>70558</v>
      </c>
      <c r="CJ52" s="36">
        <v>79301</v>
      </c>
      <c r="CK52" s="36">
        <v>79883</v>
      </c>
      <c r="CL52" s="36">
        <v>89255</v>
      </c>
      <c r="CM52" s="29">
        <v>88734</v>
      </c>
      <c r="CN52" s="29">
        <v>90263</v>
      </c>
      <c r="CO52" s="46">
        <f t="shared" si="97"/>
        <v>899875</v>
      </c>
      <c r="CP52" s="29">
        <v>83679</v>
      </c>
      <c r="CQ52" s="29">
        <v>72201</v>
      </c>
      <c r="CR52" s="29">
        <v>68758</v>
      </c>
      <c r="CS52" s="29">
        <v>72991</v>
      </c>
      <c r="CT52" s="36">
        <v>73667</v>
      </c>
      <c r="CU52" s="36">
        <v>72964</v>
      </c>
      <c r="CV52" s="36">
        <v>76101</v>
      </c>
      <c r="CW52" s="36">
        <v>85091</v>
      </c>
      <c r="CX52" s="36">
        <v>70351</v>
      </c>
      <c r="CY52" s="36">
        <v>90483</v>
      </c>
      <c r="CZ52" s="29">
        <v>93477</v>
      </c>
      <c r="DA52" s="29">
        <v>91090</v>
      </c>
      <c r="DB52" s="46">
        <f t="shared" si="98"/>
        <v>950853</v>
      </c>
      <c r="DC52" s="29">
        <v>92411</v>
      </c>
      <c r="DD52" s="29">
        <v>60035</v>
      </c>
      <c r="DE52" s="72">
        <v>53062</v>
      </c>
      <c r="DF52" s="72">
        <v>54859</v>
      </c>
      <c r="DG52" s="72">
        <v>57291</v>
      </c>
      <c r="DH52" s="72">
        <v>60245</v>
      </c>
      <c r="DI52" s="72">
        <v>60297</v>
      </c>
      <c r="DJ52" s="72">
        <v>65952</v>
      </c>
      <c r="DK52" s="72">
        <v>66438</v>
      </c>
      <c r="DL52" s="72"/>
      <c r="DM52" s="72"/>
      <c r="DN52" s="72"/>
      <c r="DO52" s="58"/>
    </row>
    <row r="53" spans="2:119" x14ac:dyDescent="0.25">
      <c r="B53" s="4" t="s">
        <v>43</v>
      </c>
      <c r="C53" s="35">
        <f>SUM(C54:C55)</f>
        <v>51942</v>
      </c>
      <c r="D53" s="35">
        <f t="shared" ref="D53:N53" si="106">SUM(D54:D55)</f>
        <v>51224</v>
      </c>
      <c r="E53" s="35">
        <f t="shared" si="106"/>
        <v>52279</v>
      </c>
      <c r="F53" s="35">
        <f t="shared" si="106"/>
        <v>48503</v>
      </c>
      <c r="G53" s="35">
        <f t="shared" si="106"/>
        <v>48573</v>
      </c>
      <c r="H53" s="35">
        <f t="shared" si="106"/>
        <v>55183</v>
      </c>
      <c r="I53" s="35">
        <f t="shared" si="106"/>
        <v>59808</v>
      </c>
      <c r="J53" s="35">
        <f t="shared" si="106"/>
        <v>59926</v>
      </c>
      <c r="K53" s="35">
        <f t="shared" si="106"/>
        <v>56087</v>
      </c>
      <c r="L53" s="35">
        <f t="shared" si="106"/>
        <v>57856</v>
      </c>
      <c r="M53" s="35">
        <f t="shared" si="106"/>
        <v>57808</v>
      </c>
      <c r="N53" s="35">
        <f t="shared" si="106"/>
        <v>59700</v>
      </c>
      <c r="O53" s="46">
        <f t="shared" si="91"/>
        <v>658889</v>
      </c>
      <c r="P53" s="35">
        <f>SUM(P54:P55)</f>
        <v>59242</v>
      </c>
      <c r="Q53" s="35">
        <f t="shared" ref="Q53:AA53" si="107">SUM(Q54:Q55)</f>
        <v>54059</v>
      </c>
      <c r="R53" s="35">
        <f t="shared" si="107"/>
        <v>62165</v>
      </c>
      <c r="S53" s="35">
        <f t="shared" si="107"/>
        <v>59961</v>
      </c>
      <c r="T53" s="35">
        <f t="shared" si="107"/>
        <v>63243</v>
      </c>
      <c r="U53" s="35">
        <f t="shared" si="107"/>
        <v>64363</v>
      </c>
      <c r="V53" s="35">
        <f t="shared" si="107"/>
        <v>62927</v>
      </c>
      <c r="W53" s="35">
        <f t="shared" si="107"/>
        <v>66937</v>
      </c>
      <c r="X53" s="35">
        <f t="shared" si="107"/>
        <v>67253</v>
      </c>
      <c r="Y53" s="35">
        <f t="shared" si="107"/>
        <v>68223</v>
      </c>
      <c r="Z53" s="35">
        <f t="shared" si="107"/>
        <v>66031</v>
      </c>
      <c r="AA53" s="35">
        <f t="shared" si="107"/>
        <v>66305</v>
      </c>
      <c r="AB53" s="46">
        <f t="shared" si="92"/>
        <v>760709</v>
      </c>
      <c r="AC53" s="35">
        <f>SUM(AC54:AC55)</f>
        <v>62884</v>
      </c>
      <c r="AD53" s="35">
        <f t="shared" ref="AD53:AN53" si="108">SUM(AD54:AD55)</f>
        <v>59941</v>
      </c>
      <c r="AE53" s="35">
        <f t="shared" si="108"/>
        <v>66583</v>
      </c>
      <c r="AF53" s="35">
        <f t="shared" si="108"/>
        <v>66154</v>
      </c>
      <c r="AG53" s="35">
        <f t="shared" si="108"/>
        <v>69159</v>
      </c>
      <c r="AH53" s="35">
        <f t="shared" si="108"/>
        <v>69268</v>
      </c>
      <c r="AI53" s="35">
        <f t="shared" si="108"/>
        <v>72583</v>
      </c>
      <c r="AJ53" s="35">
        <f t="shared" si="108"/>
        <v>75584</v>
      </c>
      <c r="AK53" s="35">
        <f t="shared" si="108"/>
        <v>71215</v>
      </c>
      <c r="AL53" s="35">
        <f t="shared" si="108"/>
        <v>73425</v>
      </c>
      <c r="AM53" s="35">
        <f t="shared" si="108"/>
        <v>72476</v>
      </c>
      <c r="AN53" s="35">
        <f t="shared" si="108"/>
        <v>70491</v>
      </c>
      <c r="AO53" s="46">
        <f t="shared" si="93"/>
        <v>829763</v>
      </c>
      <c r="AP53" s="35">
        <f>SUM(AP54:AP55)</f>
        <v>68421</v>
      </c>
      <c r="AQ53" s="35">
        <f t="shared" ref="AQ53:BA53" si="109">SUM(AQ54:AQ55)</f>
        <v>65937</v>
      </c>
      <c r="AR53" s="35">
        <f t="shared" si="109"/>
        <v>70803</v>
      </c>
      <c r="AS53" s="35">
        <f t="shared" si="109"/>
        <v>65750</v>
      </c>
      <c r="AT53" s="35">
        <f t="shared" si="109"/>
        <v>72197</v>
      </c>
      <c r="AU53" s="35">
        <f t="shared" si="109"/>
        <v>71408</v>
      </c>
      <c r="AV53" s="35">
        <f t="shared" si="109"/>
        <v>74831</v>
      </c>
      <c r="AW53" s="35">
        <f t="shared" si="109"/>
        <v>77165</v>
      </c>
      <c r="AX53" s="35">
        <f t="shared" si="109"/>
        <v>71175</v>
      </c>
      <c r="AY53" s="35">
        <f t="shared" si="109"/>
        <v>71887</v>
      </c>
      <c r="AZ53" s="35">
        <f t="shared" si="109"/>
        <v>71144</v>
      </c>
      <c r="BA53" s="35">
        <f t="shared" si="109"/>
        <v>72219</v>
      </c>
      <c r="BB53" s="46">
        <f t="shared" si="94"/>
        <v>852937</v>
      </c>
      <c r="BC53" s="35">
        <f>SUM(BC54:BC55)</f>
        <v>68904</v>
      </c>
      <c r="BD53" s="35">
        <f t="shared" ref="BD53:BN53" si="110">SUM(BD54:BD55)</f>
        <v>66756</v>
      </c>
      <c r="BE53" s="35">
        <f t="shared" si="110"/>
        <v>70860</v>
      </c>
      <c r="BF53" s="35">
        <f t="shared" si="110"/>
        <v>66312</v>
      </c>
      <c r="BG53" s="35">
        <f t="shared" si="110"/>
        <v>70283</v>
      </c>
      <c r="BH53" s="35">
        <f t="shared" si="110"/>
        <v>69606</v>
      </c>
      <c r="BI53" s="35">
        <f t="shared" si="110"/>
        <v>75165</v>
      </c>
      <c r="BJ53" s="35">
        <f t="shared" si="110"/>
        <v>77473</v>
      </c>
      <c r="BK53" s="35">
        <f t="shared" si="110"/>
        <v>71809</v>
      </c>
      <c r="BL53" s="35">
        <f t="shared" si="110"/>
        <v>75225</v>
      </c>
      <c r="BM53" s="35">
        <f t="shared" si="110"/>
        <v>72159</v>
      </c>
      <c r="BN53" s="35">
        <f t="shared" si="110"/>
        <v>75171</v>
      </c>
      <c r="BO53" s="46">
        <f t="shared" si="95"/>
        <v>859723</v>
      </c>
      <c r="BP53" s="35">
        <f>SUM(BP54:BP55)</f>
        <v>71080</v>
      </c>
      <c r="BQ53" s="35">
        <f t="shared" ref="BQ53:CA53" si="111">SUM(BQ54:BQ55)</f>
        <v>68596</v>
      </c>
      <c r="BR53" s="35">
        <f t="shared" si="111"/>
        <v>72654</v>
      </c>
      <c r="BS53" s="35">
        <f t="shared" si="111"/>
        <v>68255</v>
      </c>
      <c r="BT53" s="35">
        <f t="shared" si="111"/>
        <v>75667</v>
      </c>
      <c r="BU53" s="35">
        <f t="shared" si="111"/>
        <v>73620</v>
      </c>
      <c r="BV53" s="35">
        <f t="shared" si="111"/>
        <v>77060</v>
      </c>
      <c r="BW53" s="35">
        <f t="shared" si="111"/>
        <v>80037</v>
      </c>
      <c r="BX53" s="35">
        <f t="shared" si="111"/>
        <v>75287</v>
      </c>
      <c r="BY53" s="35">
        <f t="shared" si="111"/>
        <v>79511</v>
      </c>
      <c r="BZ53" s="35">
        <f t="shared" si="111"/>
        <v>76640</v>
      </c>
      <c r="CA53" s="35">
        <f t="shared" si="111"/>
        <v>81089</v>
      </c>
      <c r="CB53" s="46">
        <f t="shared" si="96"/>
        <v>899496</v>
      </c>
      <c r="CC53" s="35">
        <v>77997</v>
      </c>
      <c r="CD53" s="35">
        <v>69126</v>
      </c>
      <c r="CE53" s="35">
        <v>78757</v>
      </c>
      <c r="CF53" s="35">
        <v>73256</v>
      </c>
      <c r="CG53" s="35">
        <v>78093</v>
      </c>
      <c r="CH53" s="35">
        <v>76296</v>
      </c>
      <c r="CI53" s="35">
        <v>86543</v>
      </c>
      <c r="CJ53" s="35">
        <v>89919</v>
      </c>
      <c r="CK53" s="35">
        <v>87027</v>
      </c>
      <c r="CL53" s="35">
        <v>90220</v>
      </c>
      <c r="CM53" s="35">
        <v>85320</v>
      </c>
      <c r="CN53" s="35">
        <v>91243</v>
      </c>
      <c r="CO53" s="46">
        <f t="shared" si="97"/>
        <v>983797</v>
      </c>
      <c r="CP53" s="35">
        <v>90916</v>
      </c>
      <c r="CQ53" s="35">
        <v>86472</v>
      </c>
      <c r="CR53" s="35">
        <v>89026</v>
      </c>
      <c r="CS53" s="35">
        <v>86837</v>
      </c>
      <c r="CT53" s="35">
        <v>93011</v>
      </c>
      <c r="CU53" s="35">
        <v>92750</v>
      </c>
      <c r="CV53" s="35">
        <v>95857</v>
      </c>
      <c r="CW53" s="35">
        <v>96503</v>
      </c>
      <c r="CX53" s="35">
        <v>92547</v>
      </c>
      <c r="CY53" s="35">
        <v>91287</v>
      </c>
      <c r="CZ53" s="35">
        <v>87953</v>
      </c>
      <c r="DA53" s="35">
        <v>96260</v>
      </c>
      <c r="DB53" s="46">
        <f t="shared" si="98"/>
        <v>1099419</v>
      </c>
      <c r="DC53" s="35">
        <f>SUM(DC54:DC55)</f>
        <v>82615</v>
      </c>
      <c r="DD53" s="35">
        <v>78897</v>
      </c>
      <c r="DE53" s="59">
        <f t="shared" ref="DE53:DK53" si="112">SUM(DE54:DE55)</f>
        <v>82164</v>
      </c>
      <c r="DF53" s="59">
        <f t="shared" si="112"/>
        <v>81909</v>
      </c>
      <c r="DG53" s="59">
        <f t="shared" si="112"/>
        <v>85513</v>
      </c>
      <c r="DH53" s="59">
        <f t="shared" si="112"/>
        <v>87300</v>
      </c>
      <c r="DI53" s="59">
        <f t="shared" si="112"/>
        <v>92857</v>
      </c>
      <c r="DJ53" s="59">
        <f t="shared" si="112"/>
        <v>87058</v>
      </c>
      <c r="DK53" s="59">
        <f t="shared" si="112"/>
        <v>70827</v>
      </c>
      <c r="DL53" s="59"/>
      <c r="DM53" s="59"/>
      <c r="DN53" s="59"/>
      <c r="DO53" s="58"/>
    </row>
    <row r="54" spans="2:119" x14ac:dyDescent="0.25">
      <c r="B54" s="87" t="s">
        <v>2</v>
      </c>
      <c r="C54" s="29">
        <v>20596</v>
      </c>
      <c r="D54" s="29">
        <v>19110</v>
      </c>
      <c r="E54" s="29">
        <v>18672</v>
      </c>
      <c r="F54" s="29">
        <v>18858</v>
      </c>
      <c r="G54" s="29">
        <v>20939</v>
      </c>
      <c r="H54" s="29">
        <v>22174</v>
      </c>
      <c r="I54" s="29">
        <v>23609</v>
      </c>
      <c r="J54" s="29">
        <v>23684</v>
      </c>
      <c r="K54" s="29">
        <v>21664</v>
      </c>
      <c r="L54" s="29">
        <v>22002</v>
      </c>
      <c r="M54" s="29">
        <v>21755</v>
      </c>
      <c r="N54" s="29">
        <v>22646</v>
      </c>
      <c r="O54" s="46">
        <f t="shared" si="91"/>
        <v>255709</v>
      </c>
      <c r="P54" s="29">
        <v>22031</v>
      </c>
      <c r="Q54" s="29">
        <v>20580</v>
      </c>
      <c r="R54" s="29">
        <v>23541</v>
      </c>
      <c r="S54" s="29">
        <v>24333</v>
      </c>
      <c r="T54" s="29">
        <v>27257</v>
      </c>
      <c r="U54" s="29">
        <v>27497</v>
      </c>
      <c r="V54" s="29">
        <v>26674</v>
      </c>
      <c r="W54" s="29">
        <v>27450</v>
      </c>
      <c r="X54" s="29">
        <v>27236</v>
      </c>
      <c r="Y54" s="29">
        <v>28793</v>
      </c>
      <c r="Z54" s="29">
        <v>26989</v>
      </c>
      <c r="AA54" s="29">
        <v>28300</v>
      </c>
      <c r="AB54" s="46">
        <f t="shared" si="92"/>
        <v>310681</v>
      </c>
      <c r="AC54" s="29">
        <v>26870</v>
      </c>
      <c r="AD54" s="29">
        <v>24327</v>
      </c>
      <c r="AE54" s="29">
        <v>27244</v>
      </c>
      <c r="AF54" s="29">
        <v>28128</v>
      </c>
      <c r="AG54" s="29">
        <v>29002</v>
      </c>
      <c r="AH54" s="29">
        <v>31198</v>
      </c>
      <c r="AI54" s="29">
        <v>32666</v>
      </c>
      <c r="AJ54" s="29">
        <v>32141</v>
      </c>
      <c r="AK54" s="29">
        <v>29610</v>
      </c>
      <c r="AL54" s="29">
        <v>30801</v>
      </c>
      <c r="AM54" s="29">
        <v>29128</v>
      </c>
      <c r="AN54" s="29">
        <v>30886</v>
      </c>
      <c r="AO54" s="46">
        <f t="shared" si="93"/>
        <v>352001</v>
      </c>
      <c r="AP54" s="29">
        <v>29569</v>
      </c>
      <c r="AQ54" s="29">
        <v>27572</v>
      </c>
      <c r="AR54" s="29">
        <v>29345</v>
      </c>
      <c r="AS54" s="29">
        <v>28073</v>
      </c>
      <c r="AT54" s="29">
        <v>30035</v>
      </c>
      <c r="AU54" s="29">
        <v>30461</v>
      </c>
      <c r="AV54" s="29">
        <v>32665</v>
      </c>
      <c r="AW54" s="29">
        <v>33099</v>
      </c>
      <c r="AX54" s="29">
        <v>30486</v>
      </c>
      <c r="AY54" s="29">
        <v>29748</v>
      </c>
      <c r="AZ54" s="29">
        <v>28444</v>
      </c>
      <c r="BA54" s="29">
        <v>30594</v>
      </c>
      <c r="BB54" s="46">
        <f t="shared" si="94"/>
        <v>360091</v>
      </c>
      <c r="BC54" s="29">
        <v>28719</v>
      </c>
      <c r="BD54" s="29">
        <v>26763</v>
      </c>
      <c r="BE54" s="29">
        <v>28804</v>
      </c>
      <c r="BF54" s="29">
        <v>26706</v>
      </c>
      <c r="BG54" s="29">
        <v>28982</v>
      </c>
      <c r="BH54" s="29">
        <v>29812</v>
      </c>
      <c r="BI54" s="29">
        <v>31591</v>
      </c>
      <c r="BJ54" s="29">
        <v>31808</v>
      </c>
      <c r="BK54" s="29">
        <v>28386</v>
      </c>
      <c r="BL54" s="29">
        <v>29965</v>
      </c>
      <c r="BM54" s="29">
        <v>28224</v>
      </c>
      <c r="BN54" s="29">
        <v>31039</v>
      </c>
      <c r="BO54" s="46">
        <f t="shared" si="95"/>
        <v>350799</v>
      </c>
      <c r="BP54" s="29">
        <v>29269</v>
      </c>
      <c r="BQ54" s="29">
        <v>26789</v>
      </c>
      <c r="BR54" s="29">
        <v>29218</v>
      </c>
      <c r="BS54" s="29">
        <v>28049</v>
      </c>
      <c r="BT54" s="29">
        <v>30578</v>
      </c>
      <c r="BU54" s="29">
        <v>30053</v>
      </c>
      <c r="BV54" s="29">
        <v>32592</v>
      </c>
      <c r="BW54" s="29">
        <v>33275</v>
      </c>
      <c r="BX54" s="29">
        <v>30541</v>
      </c>
      <c r="BY54" s="29">
        <v>32641</v>
      </c>
      <c r="BZ54" s="29">
        <v>31787</v>
      </c>
      <c r="CA54" s="29">
        <v>35534</v>
      </c>
      <c r="CB54" s="46">
        <f t="shared" si="96"/>
        <v>370326</v>
      </c>
      <c r="CC54" s="29">
        <v>32771</v>
      </c>
      <c r="CD54" s="29">
        <v>29057</v>
      </c>
      <c r="CE54" s="29">
        <v>32712</v>
      </c>
      <c r="CF54" s="29">
        <v>31409</v>
      </c>
      <c r="CG54" s="36">
        <v>34311</v>
      </c>
      <c r="CH54" s="36">
        <v>33180</v>
      </c>
      <c r="CI54" s="36">
        <v>37820</v>
      </c>
      <c r="CJ54" s="36">
        <v>38215</v>
      </c>
      <c r="CK54" s="36">
        <v>35347</v>
      </c>
      <c r="CL54" s="36">
        <v>37614</v>
      </c>
      <c r="CM54" s="29">
        <v>35378</v>
      </c>
      <c r="CN54" s="29">
        <v>40710</v>
      </c>
      <c r="CO54" s="46">
        <f t="shared" si="97"/>
        <v>418524</v>
      </c>
      <c r="CP54" s="29">
        <v>39130</v>
      </c>
      <c r="CQ54" s="29">
        <v>36812</v>
      </c>
      <c r="CR54" s="29">
        <v>37693</v>
      </c>
      <c r="CS54" s="29">
        <v>36874</v>
      </c>
      <c r="CT54" s="36">
        <v>40005</v>
      </c>
      <c r="CU54" s="36">
        <v>40287</v>
      </c>
      <c r="CV54" s="36">
        <v>43942</v>
      </c>
      <c r="CW54" s="36">
        <v>41976</v>
      </c>
      <c r="CX54" s="36">
        <v>39577</v>
      </c>
      <c r="CY54" s="36">
        <v>40228</v>
      </c>
      <c r="CZ54" s="29">
        <v>37272</v>
      </c>
      <c r="DA54" s="29">
        <v>43745</v>
      </c>
      <c r="DB54" s="46">
        <f t="shared" si="98"/>
        <v>477541</v>
      </c>
      <c r="DC54" s="29">
        <v>40957</v>
      </c>
      <c r="DD54" s="29">
        <v>36164</v>
      </c>
      <c r="DE54" s="72">
        <v>38790</v>
      </c>
      <c r="DF54" s="72">
        <v>38422</v>
      </c>
      <c r="DG54" s="72">
        <v>32574</v>
      </c>
      <c r="DH54" s="72">
        <v>40882</v>
      </c>
      <c r="DI54" s="72">
        <v>45026</v>
      </c>
      <c r="DJ54" s="72">
        <v>35594</v>
      </c>
      <c r="DK54" s="72">
        <v>24619</v>
      </c>
      <c r="DL54" s="72"/>
      <c r="DM54" s="72"/>
      <c r="DN54" s="72"/>
      <c r="DO54" s="58"/>
    </row>
    <row r="55" spans="2:119" x14ac:dyDescent="0.25">
      <c r="B55" s="87" t="s">
        <v>3</v>
      </c>
      <c r="C55" s="29">
        <v>31346</v>
      </c>
      <c r="D55" s="29">
        <v>32114</v>
      </c>
      <c r="E55" s="29">
        <v>33607</v>
      </c>
      <c r="F55" s="29">
        <v>29645</v>
      </c>
      <c r="G55" s="29">
        <v>27634</v>
      </c>
      <c r="H55" s="29">
        <v>33009</v>
      </c>
      <c r="I55" s="29">
        <v>36199</v>
      </c>
      <c r="J55" s="29">
        <v>36242</v>
      </c>
      <c r="K55" s="29">
        <v>34423</v>
      </c>
      <c r="L55" s="29">
        <v>35854</v>
      </c>
      <c r="M55" s="29">
        <v>36053</v>
      </c>
      <c r="N55" s="29">
        <v>37054</v>
      </c>
      <c r="O55" s="46">
        <f t="shared" si="91"/>
        <v>403180</v>
      </c>
      <c r="P55" s="29">
        <v>37211</v>
      </c>
      <c r="Q55" s="29">
        <v>33479</v>
      </c>
      <c r="R55" s="29">
        <v>38624</v>
      </c>
      <c r="S55" s="29">
        <v>35628</v>
      </c>
      <c r="T55" s="29">
        <v>35986</v>
      </c>
      <c r="U55" s="29">
        <v>36866</v>
      </c>
      <c r="V55" s="29">
        <v>36253</v>
      </c>
      <c r="W55" s="29">
        <v>39487</v>
      </c>
      <c r="X55" s="29">
        <v>40017</v>
      </c>
      <c r="Y55" s="29">
        <v>39430</v>
      </c>
      <c r="Z55" s="29">
        <v>39042</v>
      </c>
      <c r="AA55" s="29">
        <v>38005</v>
      </c>
      <c r="AB55" s="46">
        <f t="shared" si="92"/>
        <v>450028</v>
      </c>
      <c r="AC55" s="29">
        <v>36014</v>
      </c>
      <c r="AD55" s="29">
        <v>35614</v>
      </c>
      <c r="AE55" s="29">
        <v>39339</v>
      </c>
      <c r="AF55" s="29">
        <v>38026</v>
      </c>
      <c r="AG55" s="29">
        <v>40157</v>
      </c>
      <c r="AH55" s="29">
        <v>38070</v>
      </c>
      <c r="AI55" s="29">
        <v>39917</v>
      </c>
      <c r="AJ55" s="29">
        <v>43443</v>
      </c>
      <c r="AK55" s="29">
        <v>41605</v>
      </c>
      <c r="AL55" s="29">
        <v>42624</v>
      </c>
      <c r="AM55" s="29">
        <v>43348</v>
      </c>
      <c r="AN55" s="29">
        <v>39605</v>
      </c>
      <c r="AO55" s="46">
        <f t="shared" si="93"/>
        <v>477762</v>
      </c>
      <c r="AP55" s="29">
        <v>38852</v>
      </c>
      <c r="AQ55" s="29">
        <v>38365</v>
      </c>
      <c r="AR55" s="29">
        <v>41458</v>
      </c>
      <c r="AS55" s="29">
        <v>37677</v>
      </c>
      <c r="AT55" s="29">
        <v>42162</v>
      </c>
      <c r="AU55" s="29">
        <v>40947</v>
      </c>
      <c r="AV55" s="29">
        <v>42166</v>
      </c>
      <c r="AW55" s="29">
        <v>44066</v>
      </c>
      <c r="AX55" s="29">
        <v>40689</v>
      </c>
      <c r="AY55" s="29">
        <v>42139</v>
      </c>
      <c r="AZ55" s="29">
        <v>42700</v>
      </c>
      <c r="BA55" s="29">
        <v>41625</v>
      </c>
      <c r="BB55" s="46">
        <f t="shared" si="94"/>
        <v>492846</v>
      </c>
      <c r="BC55" s="29">
        <v>40185</v>
      </c>
      <c r="BD55" s="29">
        <v>39993</v>
      </c>
      <c r="BE55" s="29">
        <v>42056</v>
      </c>
      <c r="BF55" s="29">
        <v>39606</v>
      </c>
      <c r="BG55" s="29">
        <v>41301</v>
      </c>
      <c r="BH55" s="29">
        <v>39794</v>
      </c>
      <c r="BI55" s="29">
        <v>43574</v>
      </c>
      <c r="BJ55" s="29">
        <v>45665</v>
      </c>
      <c r="BK55" s="29">
        <v>43423</v>
      </c>
      <c r="BL55" s="29">
        <v>45260</v>
      </c>
      <c r="BM55" s="29">
        <v>43935</v>
      </c>
      <c r="BN55" s="29">
        <v>44132</v>
      </c>
      <c r="BO55" s="46">
        <f t="shared" si="95"/>
        <v>508924</v>
      </c>
      <c r="BP55" s="29">
        <v>41811</v>
      </c>
      <c r="BQ55" s="29">
        <v>41807</v>
      </c>
      <c r="BR55" s="29">
        <v>43436</v>
      </c>
      <c r="BS55" s="29">
        <v>40206</v>
      </c>
      <c r="BT55" s="29">
        <v>45089</v>
      </c>
      <c r="BU55" s="29">
        <v>43567</v>
      </c>
      <c r="BV55" s="29">
        <v>44468</v>
      </c>
      <c r="BW55" s="29">
        <v>46762</v>
      </c>
      <c r="BX55" s="29">
        <v>44746</v>
      </c>
      <c r="BY55" s="29">
        <v>46870</v>
      </c>
      <c r="BZ55" s="29">
        <v>44853</v>
      </c>
      <c r="CA55" s="29">
        <v>45555</v>
      </c>
      <c r="CB55" s="46">
        <f t="shared" si="96"/>
        <v>529170</v>
      </c>
      <c r="CC55" s="29">
        <v>45226</v>
      </c>
      <c r="CD55" s="29">
        <v>40069</v>
      </c>
      <c r="CE55" s="29">
        <v>46045</v>
      </c>
      <c r="CF55" s="29">
        <v>41847</v>
      </c>
      <c r="CG55" s="36">
        <v>43782</v>
      </c>
      <c r="CH55" s="36">
        <v>43116</v>
      </c>
      <c r="CI55" s="36">
        <v>48723</v>
      </c>
      <c r="CJ55" s="36">
        <v>51704</v>
      </c>
      <c r="CK55" s="36">
        <v>51680</v>
      </c>
      <c r="CL55" s="36">
        <v>52606</v>
      </c>
      <c r="CM55" s="29">
        <v>49942</v>
      </c>
      <c r="CN55" s="29">
        <v>50533</v>
      </c>
      <c r="CO55" s="46">
        <f t="shared" si="97"/>
        <v>565273</v>
      </c>
      <c r="CP55" s="29">
        <v>51786</v>
      </c>
      <c r="CQ55" s="29">
        <v>49660</v>
      </c>
      <c r="CR55" s="29">
        <v>51333</v>
      </c>
      <c r="CS55" s="29">
        <v>49963</v>
      </c>
      <c r="CT55" s="36">
        <v>53006</v>
      </c>
      <c r="CU55" s="36">
        <v>52463</v>
      </c>
      <c r="CV55" s="36">
        <v>51915</v>
      </c>
      <c r="CW55" s="36">
        <v>54527</v>
      </c>
      <c r="CX55" s="36">
        <v>52970</v>
      </c>
      <c r="CY55" s="36">
        <v>51059</v>
      </c>
      <c r="CZ55" s="29">
        <v>50681</v>
      </c>
      <c r="DA55" s="29">
        <v>52515</v>
      </c>
      <c r="DB55" s="46">
        <f t="shared" si="98"/>
        <v>621878</v>
      </c>
      <c r="DC55" s="29">
        <v>41658</v>
      </c>
      <c r="DD55" s="29">
        <v>42733</v>
      </c>
      <c r="DE55" s="72">
        <v>43374</v>
      </c>
      <c r="DF55" s="72">
        <v>43487</v>
      </c>
      <c r="DG55" s="72">
        <v>52939</v>
      </c>
      <c r="DH55" s="72">
        <v>46418</v>
      </c>
      <c r="DI55" s="72">
        <v>47831</v>
      </c>
      <c r="DJ55" s="72">
        <v>51464</v>
      </c>
      <c r="DK55" s="72">
        <v>46208</v>
      </c>
      <c r="DL55" s="72"/>
      <c r="DM55" s="72"/>
      <c r="DN55" s="72"/>
      <c r="DO55" s="58"/>
    </row>
    <row r="56" spans="2:119" x14ac:dyDescent="0.25">
      <c r="B56" s="4" t="s">
        <v>44</v>
      </c>
      <c r="C56" s="35">
        <f>SUM(C57:C58)</f>
        <v>32283</v>
      </c>
      <c r="D56" s="35">
        <f t="shared" ref="D56:L56" si="113">SUM(D57:D58)</f>
        <v>29610</v>
      </c>
      <c r="E56" s="35">
        <f t="shared" si="113"/>
        <v>32228</v>
      </c>
      <c r="F56" s="35">
        <f t="shared" si="113"/>
        <v>30214</v>
      </c>
      <c r="G56" s="35">
        <f t="shared" si="113"/>
        <v>28890</v>
      </c>
      <c r="H56" s="35">
        <f t="shared" si="113"/>
        <v>31617</v>
      </c>
      <c r="I56" s="35">
        <f t="shared" si="113"/>
        <v>33638</v>
      </c>
      <c r="J56" s="35">
        <f t="shared" si="113"/>
        <v>35539</v>
      </c>
      <c r="K56" s="35">
        <f t="shared" si="113"/>
        <v>33908</v>
      </c>
      <c r="L56" s="35">
        <f t="shared" si="113"/>
        <v>35213</v>
      </c>
      <c r="M56" s="35">
        <f>SUM(M57:M58)</f>
        <v>36059</v>
      </c>
      <c r="N56" s="35">
        <f>SUM(N57:N58)</f>
        <v>35789</v>
      </c>
      <c r="O56" s="46">
        <f t="shared" si="91"/>
        <v>394988</v>
      </c>
      <c r="P56" s="35">
        <f>SUM(P57:P58)</f>
        <v>34877</v>
      </c>
      <c r="Q56" s="35">
        <f t="shared" ref="Q56:Y56" si="114">SUM(Q57:Q58)</f>
        <v>30672</v>
      </c>
      <c r="R56" s="35">
        <f t="shared" si="114"/>
        <v>35476</v>
      </c>
      <c r="S56" s="35">
        <f t="shared" si="114"/>
        <v>37927</v>
      </c>
      <c r="T56" s="35">
        <f t="shared" si="114"/>
        <v>36070</v>
      </c>
      <c r="U56" s="35">
        <f t="shared" si="114"/>
        <v>39793</v>
      </c>
      <c r="V56" s="35">
        <f t="shared" si="114"/>
        <v>40940</v>
      </c>
      <c r="W56" s="35">
        <f t="shared" si="114"/>
        <v>44927</v>
      </c>
      <c r="X56" s="35">
        <f t="shared" si="114"/>
        <v>42153</v>
      </c>
      <c r="Y56" s="35">
        <f t="shared" si="114"/>
        <v>41981</v>
      </c>
      <c r="Z56" s="35">
        <f>SUM(Z57:Z58)</f>
        <v>39030</v>
      </c>
      <c r="AA56" s="35">
        <f>SUM(AA57:AA58)</f>
        <v>40072</v>
      </c>
      <c r="AB56" s="46">
        <f t="shared" si="92"/>
        <v>463918</v>
      </c>
      <c r="AC56" s="35">
        <f>SUM(AC57:AC58)</f>
        <v>65170</v>
      </c>
      <c r="AD56" s="35">
        <f t="shared" ref="AD56:AL56" si="115">SUM(AD57:AD58)</f>
        <v>67393</v>
      </c>
      <c r="AE56" s="35">
        <f t="shared" si="115"/>
        <v>72022</v>
      </c>
      <c r="AF56" s="35">
        <f t="shared" si="115"/>
        <v>70585</v>
      </c>
      <c r="AG56" s="35">
        <f t="shared" si="115"/>
        <v>77236</v>
      </c>
      <c r="AH56" s="35">
        <f t="shared" si="115"/>
        <v>75785</v>
      </c>
      <c r="AI56" s="35">
        <f t="shared" si="115"/>
        <v>82502</v>
      </c>
      <c r="AJ56" s="35">
        <f t="shared" si="115"/>
        <v>91425</v>
      </c>
      <c r="AK56" s="35">
        <f t="shared" si="115"/>
        <v>86061</v>
      </c>
      <c r="AL56" s="35">
        <f t="shared" si="115"/>
        <v>87753</v>
      </c>
      <c r="AM56" s="35">
        <f>SUM(AM57:AM58)</f>
        <v>87040</v>
      </c>
      <c r="AN56" s="35">
        <f>SUM(AN57:AN58)</f>
        <v>84254</v>
      </c>
      <c r="AO56" s="46">
        <f t="shared" si="93"/>
        <v>947226</v>
      </c>
      <c r="AP56" s="35">
        <f>SUM(AP57:AP58)</f>
        <v>80023</v>
      </c>
      <c r="AQ56" s="35">
        <f t="shared" ref="AQ56:AY56" si="116">SUM(AQ57:AQ58)</f>
        <v>72868</v>
      </c>
      <c r="AR56" s="35">
        <f t="shared" si="116"/>
        <v>83130</v>
      </c>
      <c r="AS56" s="35">
        <f t="shared" si="116"/>
        <v>76099</v>
      </c>
      <c r="AT56" s="35">
        <f t="shared" si="116"/>
        <v>80552</v>
      </c>
      <c r="AU56" s="35">
        <f t="shared" si="116"/>
        <v>79245</v>
      </c>
      <c r="AV56" s="35">
        <f t="shared" si="116"/>
        <v>88887</v>
      </c>
      <c r="AW56" s="35">
        <f t="shared" si="116"/>
        <v>93621</v>
      </c>
      <c r="AX56" s="35">
        <f t="shared" si="116"/>
        <v>86747</v>
      </c>
      <c r="AY56" s="35">
        <f t="shared" si="116"/>
        <v>86475</v>
      </c>
      <c r="AZ56" s="35">
        <f>SUM(AZ57:AZ58)</f>
        <v>85228</v>
      </c>
      <c r="BA56" s="35">
        <f>SUM(BA57:BA58)</f>
        <v>82908</v>
      </c>
      <c r="BB56" s="46">
        <f t="shared" si="94"/>
        <v>995783</v>
      </c>
      <c r="BC56" s="35">
        <f>SUM(BC57:BC58)</f>
        <v>81963</v>
      </c>
      <c r="BD56" s="35">
        <f t="shared" ref="BD56:BL56" si="117">SUM(BD57:BD58)</f>
        <v>75668</v>
      </c>
      <c r="BE56" s="35">
        <f t="shared" si="117"/>
        <v>82538</v>
      </c>
      <c r="BF56" s="35">
        <f t="shared" si="117"/>
        <v>81803</v>
      </c>
      <c r="BG56" s="35">
        <f t="shared" si="117"/>
        <v>81881</v>
      </c>
      <c r="BH56" s="35">
        <f t="shared" si="117"/>
        <v>78103</v>
      </c>
      <c r="BI56" s="35">
        <f t="shared" si="117"/>
        <v>86157</v>
      </c>
      <c r="BJ56" s="35">
        <f t="shared" si="117"/>
        <v>92324</v>
      </c>
      <c r="BK56" s="35">
        <f t="shared" si="117"/>
        <v>85965</v>
      </c>
      <c r="BL56" s="35">
        <f t="shared" si="117"/>
        <v>87074</v>
      </c>
      <c r="BM56" s="35">
        <f>SUM(BM57:BM58)</f>
        <v>84814</v>
      </c>
      <c r="BN56" s="35">
        <f>SUM(BN57:BN58)</f>
        <v>89085</v>
      </c>
      <c r="BO56" s="46">
        <f t="shared" si="95"/>
        <v>1007375</v>
      </c>
      <c r="BP56" s="35">
        <f>SUM(BP57:BP58)</f>
        <v>83071</v>
      </c>
      <c r="BQ56" s="35">
        <f t="shared" ref="BQ56:BY56" si="118">SUM(BQ57:BQ58)</f>
        <v>75790</v>
      </c>
      <c r="BR56" s="35">
        <f t="shared" si="118"/>
        <v>79879</v>
      </c>
      <c r="BS56" s="35">
        <f t="shared" si="118"/>
        <v>75505</v>
      </c>
      <c r="BT56" s="35">
        <f t="shared" si="118"/>
        <v>80699</v>
      </c>
      <c r="BU56" s="35">
        <f t="shared" si="118"/>
        <v>82314</v>
      </c>
      <c r="BV56" s="35">
        <f t="shared" si="118"/>
        <v>87759</v>
      </c>
      <c r="BW56" s="35">
        <f t="shared" si="118"/>
        <v>93145</v>
      </c>
      <c r="BX56" s="35">
        <f t="shared" si="118"/>
        <v>87830</v>
      </c>
      <c r="BY56" s="35">
        <f t="shared" si="118"/>
        <v>92572</v>
      </c>
      <c r="BZ56" s="35">
        <f>SUM(BZ57:BZ58)</f>
        <v>86458</v>
      </c>
      <c r="CA56" s="35">
        <f>SUM(CA57:CA58)</f>
        <v>88513</v>
      </c>
      <c r="CB56" s="46">
        <f t="shared" si="96"/>
        <v>1013535</v>
      </c>
      <c r="CC56" s="35">
        <v>88496</v>
      </c>
      <c r="CD56" s="35">
        <v>77236</v>
      </c>
      <c r="CE56" s="35">
        <v>81031</v>
      </c>
      <c r="CF56" s="35">
        <v>77621</v>
      </c>
      <c r="CG56" s="35">
        <v>85805</v>
      </c>
      <c r="CH56" s="35">
        <v>85908</v>
      </c>
      <c r="CI56" s="35">
        <v>96678</v>
      </c>
      <c r="CJ56" s="35">
        <v>105211</v>
      </c>
      <c r="CK56" s="35">
        <v>100678</v>
      </c>
      <c r="CL56" s="35">
        <v>102285</v>
      </c>
      <c r="CM56" s="35">
        <v>99244</v>
      </c>
      <c r="CN56" s="35">
        <v>103186</v>
      </c>
      <c r="CO56" s="46">
        <f t="shared" si="97"/>
        <v>1103379</v>
      </c>
      <c r="CP56" s="35">
        <v>100504</v>
      </c>
      <c r="CQ56" s="35">
        <v>93822</v>
      </c>
      <c r="CR56" s="35">
        <v>94518</v>
      </c>
      <c r="CS56" s="35">
        <v>91681</v>
      </c>
      <c r="CT56" s="35">
        <v>95233</v>
      </c>
      <c r="CU56" s="35">
        <v>93351</v>
      </c>
      <c r="CV56" s="35">
        <v>101370</v>
      </c>
      <c r="CW56" s="35">
        <v>110155</v>
      </c>
      <c r="CX56" s="35">
        <v>104884</v>
      </c>
      <c r="CY56" s="35">
        <v>105692</v>
      </c>
      <c r="CZ56" s="35">
        <v>102871</v>
      </c>
      <c r="DA56" s="35">
        <v>111177</v>
      </c>
      <c r="DB56" s="46">
        <f t="shared" si="98"/>
        <v>1205258</v>
      </c>
      <c r="DC56" s="35">
        <f>SUM(DC57:DC58)</f>
        <v>79435</v>
      </c>
      <c r="DD56" s="35">
        <v>86020</v>
      </c>
      <c r="DE56" s="59">
        <f t="shared" ref="DE56:DK56" si="119">SUM(DE57:DE58)</f>
        <v>69583</v>
      </c>
      <c r="DF56" s="59">
        <f t="shared" si="119"/>
        <v>77101</v>
      </c>
      <c r="DG56" s="59">
        <f t="shared" si="119"/>
        <v>88787</v>
      </c>
      <c r="DH56" s="59">
        <f t="shared" si="119"/>
        <v>93490</v>
      </c>
      <c r="DI56" s="59">
        <f t="shared" si="119"/>
        <v>97795</v>
      </c>
      <c r="DJ56" s="59">
        <f t="shared" si="119"/>
        <v>105371</v>
      </c>
      <c r="DK56" s="59">
        <f t="shared" si="119"/>
        <v>99801</v>
      </c>
      <c r="DL56" s="59"/>
      <c r="DM56" s="59"/>
      <c r="DN56" s="59"/>
      <c r="DO56" s="58"/>
    </row>
    <row r="57" spans="2:119" x14ac:dyDescent="0.25">
      <c r="B57" s="87" t="s">
        <v>2</v>
      </c>
      <c r="C57" s="29">
        <v>4088</v>
      </c>
      <c r="D57" s="29">
        <v>3491</v>
      </c>
      <c r="E57" s="29">
        <v>3423</v>
      </c>
      <c r="F57" s="29">
        <v>3435</v>
      </c>
      <c r="G57" s="29">
        <v>3668</v>
      </c>
      <c r="H57" s="29">
        <v>3340</v>
      </c>
      <c r="I57" s="29">
        <v>4208</v>
      </c>
      <c r="J57" s="29">
        <v>4548</v>
      </c>
      <c r="K57" s="29">
        <v>3973</v>
      </c>
      <c r="L57" s="29">
        <v>4141</v>
      </c>
      <c r="M57" s="29">
        <v>4168</v>
      </c>
      <c r="N57" s="29">
        <v>5039</v>
      </c>
      <c r="O57" s="46">
        <f t="shared" si="91"/>
        <v>47522</v>
      </c>
      <c r="P57" s="29">
        <v>4923</v>
      </c>
      <c r="Q57" s="29">
        <v>4173</v>
      </c>
      <c r="R57" s="29">
        <v>4027</v>
      </c>
      <c r="S57" s="29">
        <v>4069</v>
      </c>
      <c r="T57" s="29">
        <v>4275</v>
      </c>
      <c r="U57" s="29">
        <v>4319</v>
      </c>
      <c r="V57" s="29">
        <v>4887</v>
      </c>
      <c r="W57" s="29">
        <v>5514</v>
      </c>
      <c r="X57" s="29">
        <v>4844</v>
      </c>
      <c r="Y57" s="29">
        <v>5598</v>
      </c>
      <c r="Z57" s="29">
        <v>4862</v>
      </c>
      <c r="AA57" s="29">
        <v>5507</v>
      </c>
      <c r="AB57" s="46">
        <f t="shared" si="92"/>
        <v>56998</v>
      </c>
      <c r="AC57" s="29">
        <v>8807</v>
      </c>
      <c r="AD57" s="29">
        <v>8953</v>
      </c>
      <c r="AE57" s="29">
        <v>8569</v>
      </c>
      <c r="AF57" s="29">
        <v>8699</v>
      </c>
      <c r="AG57" s="29">
        <v>7776</v>
      </c>
      <c r="AH57" s="29">
        <v>8301</v>
      </c>
      <c r="AI57" s="29">
        <v>9849</v>
      </c>
      <c r="AJ57" s="29">
        <v>10558</v>
      </c>
      <c r="AK57" s="29">
        <v>8864</v>
      </c>
      <c r="AL57" s="29">
        <v>9593</v>
      </c>
      <c r="AM57" s="29">
        <v>8932</v>
      </c>
      <c r="AN57" s="29">
        <v>10636</v>
      </c>
      <c r="AO57" s="46">
        <f t="shared" si="93"/>
        <v>109537</v>
      </c>
      <c r="AP57" s="29">
        <v>9539</v>
      </c>
      <c r="AQ57" s="29">
        <v>8362</v>
      </c>
      <c r="AR57" s="29">
        <v>8099</v>
      </c>
      <c r="AS57" s="29">
        <v>8038</v>
      </c>
      <c r="AT57" s="29">
        <v>8114</v>
      </c>
      <c r="AU57" s="29">
        <v>8205</v>
      </c>
      <c r="AV57" s="29">
        <v>10016</v>
      </c>
      <c r="AW57" s="29">
        <v>11360</v>
      </c>
      <c r="AX57" s="29">
        <v>9559</v>
      </c>
      <c r="AY57" s="29">
        <v>9602</v>
      </c>
      <c r="AZ57" s="29">
        <v>8711</v>
      </c>
      <c r="BA57" s="29">
        <v>11340</v>
      </c>
      <c r="BB57" s="46">
        <f t="shared" si="94"/>
        <v>110945</v>
      </c>
      <c r="BC57" s="29">
        <v>10752</v>
      </c>
      <c r="BD57" s="29">
        <v>9284</v>
      </c>
      <c r="BE57" s="29">
        <v>9937</v>
      </c>
      <c r="BF57" s="29">
        <v>8455</v>
      </c>
      <c r="BG57" s="29">
        <v>9227</v>
      </c>
      <c r="BH57" s="29">
        <v>9191</v>
      </c>
      <c r="BI57" s="29">
        <v>10923</v>
      </c>
      <c r="BJ57" s="29">
        <v>12555</v>
      </c>
      <c r="BK57" s="29">
        <v>10328</v>
      </c>
      <c r="BL57" s="29">
        <v>10738</v>
      </c>
      <c r="BM57" s="29">
        <v>10651</v>
      </c>
      <c r="BN57" s="29">
        <v>13052</v>
      </c>
      <c r="BO57" s="46">
        <f t="shared" si="95"/>
        <v>125093</v>
      </c>
      <c r="BP57" s="29">
        <v>12171</v>
      </c>
      <c r="BQ57" s="29">
        <v>10483</v>
      </c>
      <c r="BR57" s="29">
        <v>10245</v>
      </c>
      <c r="BS57" s="29">
        <v>9745</v>
      </c>
      <c r="BT57" s="29">
        <v>9967</v>
      </c>
      <c r="BU57" s="29">
        <v>9895</v>
      </c>
      <c r="BV57" s="29">
        <v>11811</v>
      </c>
      <c r="BW57" s="29">
        <v>12295</v>
      </c>
      <c r="BX57" s="29">
        <v>10647</v>
      </c>
      <c r="BY57" s="29">
        <v>12558</v>
      </c>
      <c r="BZ57" s="29">
        <v>10817</v>
      </c>
      <c r="CA57" s="29">
        <v>14385</v>
      </c>
      <c r="CB57" s="46">
        <f t="shared" si="96"/>
        <v>135019</v>
      </c>
      <c r="CC57" s="29">
        <v>13983</v>
      </c>
      <c r="CD57" s="29">
        <v>11119</v>
      </c>
      <c r="CE57" s="29">
        <v>10903</v>
      </c>
      <c r="CF57" s="29">
        <v>9677</v>
      </c>
      <c r="CG57" s="36">
        <v>11360</v>
      </c>
      <c r="CH57" s="36">
        <v>11827</v>
      </c>
      <c r="CI57" s="36">
        <v>14181</v>
      </c>
      <c r="CJ57" s="36">
        <v>15311</v>
      </c>
      <c r="CK57" s="36">
        <v>13073</v>
      </c>
      <c r="CL57" s="36">
        <v>13208</v>
      </c>
      <c r="CM57" s="29">
        <v>12289</v>
      </c>
      <c r="CN57" s="29">
        <v>16415</v>
      </c>
      <c r="CO57" s="46">
        <f t="shared" si="97"/>
        <v>153346</v>
      </c>
      <c r="CP57" s="29">
        <v>15285</v>
      </c>
      <c r="CQ57" s="29">
        <v>13857</v>
      </c>
      <c r="CR57" s="29">
        <v>12855</v>
      </c>
      <c r="CS57" s="29">
        <v>11960</v>
      </c>
      <c r="CT57" s="36">
        <v>13128</v>
      </c>
      <c r="CU57" s="36">
        <v>13163</v>
      </c>
      <c r="CV57" s="36">
        <v>16420</v>
      </c>
      <c r="CW57" s="36">
        <v>16053</v>
      </c>
      <c r="CX57" s="36">
        <v>13656</v>
      </c>
      <c r="CY57" s="36">
        <v>14325</v>
      </c>
      <c r="CZ57" s="29">
        <v>13306</v>
      </c>
      <c r="DA57" s="29">
        <v>17523</v>
      </c>
      <c r="DB57" s="46">
        <f t="shared" si="98"/>
        <v>171531</v>
      </c>
      <c r="DC57" s="29">
        <v>16630</v>
      </c>
      <c r="DD57" s="29">
        <v>12454</v>
      </c>
      <c r="DE57" s="72">
        <v>9406</v>
      </c>
      <c r="DF57" s="72">
        <v>9778</v>
      </c>
      <c r="DG57" s="72">
        <v>20862</v>
      </c>
      <c r="DH57" s="72">
        <v>12602</v>
      </c>
      <c r="DI57" s="72">
        <v>16361</v>
      </c>
      <c r="DJ57" s="72">
        <v>16632</v>
      </c>
      <c r="DK57" s="72">
        <v>13615</v>
      </c>
      <c r="DL57" s="72"/>
      <c r="DM57" s="72"/>
      <c r="DN57" s="72"/>
      <c r="DO57" s="58"/>
    </row>
    <row r="58" spans="2:119" x14ac:dyDescent="0.25">
      <c r="B58" s="87" t="s">
        <v>3</v>
      </c>
      <c r="C58" s="29">
        <v>28195</v>
      </c>
      <c r="D58" s="29">
        <v>26119</v>
      </c>
      <c r="E58" s="29">
        <v>28805</v>
      </c>
      <c r="F58" s="29">
        <v>26779</v>
      </c>
      <c r="G58" s="29">
        <v>25222</v>
      </c>
      <c r="H58" s="29">
        <v>28277</v>
      </c>
      <c r="I58" s="29">
        <v>29430</v>
      </c>
      <c r="J58" s="29">
        <v>30991</v>
      </c>
      <c r="K58" s="29">
        <v>29935</v>
      </c>
      <c r="L58" s="29">
        <v>31072</v>
      </c>
      <c r="M58" s="29">
        <v>31891</v>
      </c>
      <c r="N58" s="29">
        <v>30750</v>
      </c>
      <c r="O58" s="46">
        <f t="shared" si="91"/>
        <v>347466</v>
      </c>
      <c r="P58" s="29">
        <v>29954</v>
      </c>
      <c r="Q58" s="29">
        <v>26499</v>
      </c>
      <c r="R58" s="29">
        <v>31449</v>
      </c>
      <c r="S58" s="29">
        <v>33858</v>
      </c>
      <c r="T58" s="29">
        <v>31795</v>
      </c>
      <c r="U58" s="29">
        <v>35474</v>
      </c>
      <c r="V58" s="29">
        <v>36053</v>
      </c>
      <c r="W58" s="29">
        <v>39413</v>
      </c>
      <c r="X58" s="29">
        <v>37309</v>
      </c>
      <c r="Y58" s="29">
        <v>36383</v>
      </c>
      <c r="Z58" s="29">
        <v>34168</v>
      </c>
      <c r="AA58" s="29">
        <v>34565</v>
      </c>
      <c r="AB58" s="46">
        <f t="shared" si="92"/>
        <v>406920</v>
      </c>
      <c r="AC58" s="29">
        <v>56363</v>
      </c>
      <c r="AD58" s="29">
        <v>58440</v>
      </c>
      <c r="AE58" s="29">
        <v>63453</v>
      </c>
      <c r="AF58" s="29">
        <v>61886</v>
      </c>
      <c r="AG58" s="29">
        <v>69460</v>
      </c>
      <c r="AH58" s="29">
        <v>67484</v>
      </c>
      <c r="AI58" s="29">
        <v>72653</v>
      </c>
      <c r="AJ58" s="29">
        <v>80867</v>
      </c>
      <c r="AK58" s="29">
        <v>77197</v>
      </c>
      <c r="AL58" s="29">
        <v>78160</v>
      </c>
      <c r="AM58" s="29">
        <v>78108</v>
      </c>
      <c r="AN58" s="29">
        <v>73618</v>
      </c>
      <c r="AO58" s="46">
        <f t="shared" si="93"/>
        <v>837689</v>
      </c>
      <c r="AP58" s="29">
        <v>70484</v>
      </c>
      <c r="AQ58" s="29">
        <v>64506</v>
      </c>
      <c r="AR58" s="29">
        <v>75031</v>
      </c>
      <c r="AS58" s="29">
        <v>68061</v>
      </c>
      <c r="AT58" s="29">
        <v>72438</v>
      </c>
      <c r="AU58" s="29">
        <v>71040</v>
      </c>
      <c r="AV58" s="29">
        <v>78871</v>
      </c>
      <c r="AW58" s="29">
        <v>82261</v>
      </c>
      <c r="AX58" s="29">
        <v>77188</v>
      </c>
      <c r="AY58" s="29">
        <v>76873</v>
      </c>
      <c r="AZ58" s="29">
        <v>76517</v>
      </c>
      <c r="BA58" s="29">
        <v>71568</v>
      </c>
      <c r="BB58" s="46">
        <f t="shared" si="94"/>
        <v>884838</v>
      </c>
      <c r="BC58" s="29">
        <v>71211</v>
      </c>
      <c r="BD58" s="29">
        <v>66384</v>
      </c>
      <c r="BE58" s="29">
        <v>72601</v>
      </c>
      <c r="BF58" s="29">
        <v>73348</v>
      </c>
      <c r="BG58" s="29">
        <v>72654</v>
      </c>
      <c r="BH58" s="29">
        <v>68912</v>
      </c>
      <c r="BI58" s="29">
        <v>75234</v>
      </c>
      <c r="BJ58" s="29">
        <v>79769</v>
      </c>
      <c r="BK58" s="29">
        <v>75637</v>
      </c>
      <c r="BL58" s="29">
        <v>76336</v>
      </c>
      <c r="BM58" s="29">
        <v>74163</v>
      </c>
      <c r="BN58" s="29">
        <v>76033</v>
      </c>
      <c r="BO58" s="46">
        <f t="shared" si="95"/>
        <v>882282</v>
      </c>
      <c r="BP58" s="29">
        <v>70900</v>
      </c>
      <c r="BQ58" s="29">
        <v>65307</v>
      </c>
      <c r="BR58" s="29">
        <v>69634</v>
      </c>
      <c r="BS58" s="29">
        <v>65760</v>
      </c>
      <c r="BT58" s="29">
        <v>70732</v>
      </c>
      <c r="BU58" s="29">
        <v>72419</v>
      </c>
      <c r="BV58" s="29">
        <v>75948</v>
      </c>
      <c r="BW58" s="29">
        <v>80850</v>
      </c>
      <c r="BX58" s="29">
        <v>77183</v>
      </c>
      <c r="BY58" s="29">
        <v>80014</v>
      </c>
      <c r="BZ58" s="29">
        <v>75641</v>
      </c>
      <c r="CA58" s="29">
        <v>74128</v>
      </c>
      <c r="CB58" s="46">
        <f t="shared" si="96"/>
        <v>878516</v>
      </c>
      <c r="CC58" s="29">
        <v>74513</v>
      </c>
      <c r="CD58" s="29">
        <v>66117</v>
      </c>
      <c r="CE58" s="29">
        <v>70128</v>
      </c>
      <c r="CF58" s="29">
        <v>67944</v>
      </c>
      <c r="CG58" s="36">
        <v>74445</v>
      </c>
      <c r="CH58" s="36">
        <v>74081</v>
      </c>
      <c r="CI58" s="36">
        <v>82497</v>
      </c>
      <c r="CJ58" s="36">
        <v>89900</v>
      </c>
      <c r="CK58" s="36">
        <v>87605</v>
      </c>
      <c r="CL58" s="36">
        <v>89077</v>
      </c>
      <c r="CM58" s="29">
        <v>86955</v>
      </c>
      <c r="CN58" s="29">
        <v>86771</v>
      </c>
      <c r="CO58" s="46">
        <f t="shared" si="97"/>
        <v>950033</v>
      </c>
      <c r="CP58" s="29">
        <v>85219</v>
      </c>
      <c r="CQ58" s="29">
        <v>79965</v>
      </c>
      <c r="CR58" s="29">
        <v>81663</v>
      </c>
      <c r="CS58" s="29">
        <v>79721</v>
      </c>
      <c r="CT58" s="36">
        <v>82105</v>
      </c>
      <c r="CU58" s="36">
        <v>80188</v>
      </c>
      <c r="CV58" s="36">
        <v>84950</v>
      </c>
      <c r="CW58" s="36">
        <v>94102</v>
      </c>
      <c r="CX58" s="36">
        <v>91228</v>
      </c>
      <c r="CY58" s="36">
        <v>91367</v>
      </c>
      <c r="CZ58" s="29">
        <v>89565</v>
      </c>
      <c r="DA58" s="29">
        <v>93654</v>
      </c>
      <c r="DB58" s="46">
        <f t="shared" si="98"/>
        <v>1033727</v>
      </c>
      <c r="DC58" s="29">
        <v>62805</v>
      </c>
      <c r="DD58" s="29">
        <v>73566</v>
      </c>
      <c r="DE58" s="72">
        <v>60177</v>
      </c>
      <c r="DF58" s="72">
        <v>67323</v>
      </c>
      <c r="DG58" s="72">
        <v>67925</v>
      </c>
      <c r="DH58" s="72">
        <v>80888</v>
      </c>
      <c r="DI58" s="72">
        <v>81434</v>
      </c>
      <c r="DJ58" s="72">
        <v>88739</v>
      </c>
      <c r="DK58" s="72">
        <v>86186</v>
      </c>
      <c r="DL58" s="72"/>
      <c r="DM58" s="72"/>
      <c r="DN58" s="72"/>
      <c r="DO58" s="58"/>
    </row>
    <row r="59" spans="2:119" x14ac:dyDescent="0.25">
      <c r="B59" s="4" t="s">
        <v>45</v>
      </c>
      <c r="C59" s="35">
        <f>SUM(C60:C61)</f>
        <v>84114</v>
      </c>
      <c r="D59" s="35">
        <f t="shared" ref="D59:N59" si="120">SUM(D60:D61)</f>
        <v>79884</v>
      </c>
      <c r="E59" s="35">
        <f t="shared" si="120"/>
        <v>82385</v>
      </c>
      <c r="F59" s="35">
        <f t="shared" si="120"/>
        <v>76282</v>
      </c>
      <c r="G59" s="35">
        <f t="shared" si="120"/>
        <v>81717</v>
      </c>
      <c r="H59" s="35">
        <f t="shared" si="120"/>
        <v>79232</v>
      </c>
      <c r="I59" s="35">
        <f t="shared" si="120"/>
        <v>83269</v>
      </c>
      <c r="J59" s="35">
        <f t="shared" si="120"/>
        <v>82650</v>
      </c>
      <c r="K59" s="35">
        <f t="shared" si="120"/>
        <v>83228</v>
      </c>
      <c r="L59" s="35">
        <f t="shared" si="120"/>
        <v>86221</v>
      </c>
      <c r="M59" s="35">
        <f t="shared" si="120"/>
        <v>90321</v>
      </c>
      <c r="N59" s="35">
        <f t="shared" si="120"/>
        <v>101544</v>
      </c>
      <c r="O59" s="46">
        <f t="shared" si="91"/>
        <v>1010847</v>
      </c>
      <c r="P59" s="35">
        <f>SUM(P60:P61)</f>
        <v>94699</v>
      </c>
      <c r="Q59" s="35">
        <f t="shared" ref="Q59:AA59" si="121">SUM(Q60:Q61)</f>
        <v>90667</v>
      </c>
      <c r="R59" s="35">
        <f t="shared" si="121"/>
        <v>94411</v>
      </c>
      <c r="S59" s="35">
        <f t="shared" si="121"/>
        <v>84980</v>
      </c>
      <c r="T59" s="35">
        <f t="shared" si="121"/>
        <v>92592</v>
      </c>
      <c r="U59" s="35">
        <f t="shared" si="121"/>
        <v>97301</v>
      </c>
      <c r="V59" s="35">
        <f t="shared" si="121"/>
        <v>88037</v>
      </c>
      <c r="W59" s="35">
        <f t="shared" si="121"/>
        <v>89795</v>
      </c>
      <c r="X59" s="35">
        <f t="shared" si="121"/>
        <v>91879</v>
      </c>
      <c r="Y59" s="35">
        <f t="shared" si="121"/>
        <v>94733</v>
      </c>
      <c r="Z59" s="35">
        <f t="shared" si="121"/>
        <v>98778</v>
      </c>
      <c r="AA59" s="35">
        <f t="shared" si="121"/>
        <v>105389</v>
      </c>
      <c r="AB59" s="46">
        <f t="shared" si="92"/>
        <v>1123261</v>
      </c>
      <c r="AC59" s="35">
        <f>SUM(AC60:AC61)</f>
        <v>112432</v>
      </c>
      <c r="AD59" s="35">
        <f t="shared" ref="AD59:AN59" si="122">SUM(AD60:AD61)</f>
        <v>106217</v>
      </c>
      <c r="AE59" s="35">
        <f t="shared" si="122"/>
        <v>104973</v>
      </c>
      <c r="AF59" s="35">
        <f t="shared" si="122"/>
        <v>102151</v>
      </c>
      <c r="AG59" s="35">
        <f t="shared" si="122"/>
        <v>106674</v>
      </c>
      <c r="AH59" s="35">
        <f t="shared" si="122"/>
        <v>102229</v>
      </c>
      <c r="AI59" s="35">
        <f t="shared" si="122"/>
        <v>100894</v>
      </c>
      <c r="AJ59" s="35">
        <f t="shared" si="122"/>
        <v>112622</v>
      </c>
      <c r="AK59" s="35">
        <f t="shared" si="122"/>
        <v>103747</v>
      </c>
      <c r="AL59" s="35">
        <f t="shared" si="122"/>
        <v>104429</v>
      </c>
      <c r="AM59" s="35">
        <f t="shared" si="122"/>
        <v>107016</v>
      </c>
      <c r="AN59" s="35">
        <f t="shared" si="122"/>
        <v>126547</v>
      </c>
      <c r="AO59" s="46">
        <f t="shared" si="93"/>
        <v>1289931</v>
      </c>
      <c r="AP59" s="35">
        <f>SUM(AP60:AP61)</f>
        <v>116158</v>
      </c>
      <c r="AQ59" s="35">
        <f t="shared" ref="AQ59:BA59" si="123">SUM(AQ60:AQ61)</f>
        <v>112305</v>
      </c>
      <c r="AR59" s="35">
        <f t="shared" si="123"/>
        <v>110127</v>
      </c>
      <c r="AS59" s="35">
        <f t="shared" si="123"/>
        <v>82054</v>
      </c>
      <c r="AT59" s="35">
        <f t="shared" si="123"/>
        <v>99148</v>
      </c>
      <c r="AU59" s="35">
        <f t="shared" si="123"/>
        <v>110947</v>
      </c>
      <c r="AV59" s="35">
        <f t="shared" si="123"/>
        <v>102097</v>
      </c>
      <c r="AW59" s="35">
        <f t="shared" si="123"/>
        <v>114921</v>
      </c>
      <c r="AX59" s="35">
        <f t="shared" si="123"/>
        <v>117288</v>
      </c>
      <c r="AY59" s="35">
        <f t="shared" si="123"/>
        <v>131539</v>
      </c>
      <c r="AZ59" s="35">
        <f t="shared" si="123"/>
        <v>128948</v>
      </c>
      <c r="BA59" s="35">
        <f t="shared" si="123"/>
        <v>122303</v>
      </c>
      <c r="BB59" s="46">
        <f t="shared" si="94"/>
        <v>1347835</v>
      </c>
      <c r="BC59" s="35">
        <f>SUM(BC60:BC61)</f>
        <v>121067</v>
      </c>
      <c r="BD59" s="35">
        <f t="shared" ref="BD59:BN59" si="124">SUM(BD60:BD61)</f>
        <v>114803</v>
      </c>
      <c r="BE59" s="35">
        <f t="shared" si="124"/>
        <v>109292</v>
      </c>
      <c r="BF59" s="35">
        <f t="shared" si="124"/>
        <v>101528</v>
      </c>
      <c r="BG59" s="35">
        <f t="shared" si="124"/>
        <v>107332</v>
      </c>
      <c r="BH59" s="35">
        <f t="shared" si="124"/>
        <v>107013</v>
      </c>
      <c r="BI59" s="35">
        <f t="shared" si="124"/>
        <v>113729</v>
      </c>
      <c r="BJ59" s="35">
        <f t="shared" si="124"/>
        <v>115606</v>
      </c>
      <c r="BK59" s="35">
        <f t="shared" si="124"/>
        <v>122587</v>
      </c>
      <c r="BL59" s="35">
        <f t="shared" si="124"/>
        <v>129365</v>
      </c>
      <c r="BM59" s="35">
        <f t="shared" si="124"/>
        <v>134400</v>
      </c>
      <c r="BN59" s="35">
        <f t="shared" si="124"/>
        <v>145086</v>
      </c>
      <c r="BO59" s="46">
        <f t="shared" si="95"/>
        <v>1421808</v>
      </c>
      <c r="BP59" s="35">
        <f>SUM(BP60:BP61)</f>
        <v>142205</v>
      </c>
      <c r="BQ59" s="35">
        <f t="shared" ref="BQ59:CA59" si="125">SUM(BQ60:BQ61)</f>
        <v>140310</v>
      </c>
      <c r="BR59" s="35">
        <f t="shared" si="125"/>
        <v>144473</v>
      </c>
      <c r="BS59" s="35">
        <f t="shared" si="125"/>
        <v>127422</v>
      </c>
      <c r="BT59" s="35">
        <f t="shared" si="125"/>
        <v>136333</v>
      </c>
      <c r="BU59" s="35">
        <f t="shared" si="125"/>
        <v>127220</v>
      </c>
      <c r="BV59" s="35">
        <f t="shared" si="125"/>
        <v>135536</v>
      </c>
      <c r="BW59" s="35">
        <f t="shared" si="125"/>
        <v>143406</v>
      </c>
      <c r="BX59" s="35">
        <f t="shared" si="125"/>
        <v>146669</v>
      </c>
      <c r="BY59" s="35">
        <f t="shared" si="125"/>
        <v>159204</v>
      </c>
      <c r="BZ59" s="35">
        <f t="shared" si="125"/>
        <v>170300</v>
      </c>
      <c r="CA59" s="35">
        <f t="shared" si="125"/>
        <v>170996</v>
      </c>
      <c r="CB59" s="46">
        <f t="shared" si="96"/>
        <v>1744074</v>
      </c>
      <c r="CC59" s="35">
        <v>160015</v>
      </c>
      <c r="CD59" s="35">
        <v>152443</v>
      </c>
      <c r="CE59" s="35">
        <v>154338</v>
      </c>
      <c r="CF59" s="35">
        <v>137992</v>
      </c>
      <c r="CG59" s="35">
        <v>142407</v>
      </c>
      <c r="CH59" s="35">
        <v>155093</v>
      </c>
      <c r="CI59" s="35">
        <v>140139</v>
      </c>
      <c r="CJ59" s="35">
        <v>143759</v>
      </c>
      <c r="CK59" s="35">
        <v>187864</v>
      </c>
      <c r="CL59" s="35">
        <v>249547</v>
      </c>
      <c r="CM59" s="35">
        <v>306803</v>
      </c>
      <c r="CN59" s="35">
        <v>298290</v>
      </c>
      <c r="CO59" s="46">
        <f t="shared" si="97"/>
        <v>2228690</v>
      </c>
      <c r="CP59" s="35">
        <v>212693</v>
      </c>
      <c r="CQ59" s="35">
        <v>164966</v>
      </c>
      <c r="CR59" s="35">
        <v>157617</v>
      </c>
      <c r="CS59" s="35">
        <v>141552</v>
      </c>
      <c r="CT59" s="35">
        <v>136149</v>
      </c>
      <c r="CU59" s="35">
        <v>126841</v>
      </c>
      <c r="CV59" s="35">
        <v>140644</v>
      </c>
      <c r="CW59" s="35">
        <v>146678</v>
      </c>
      <c r="CX59" s="35">
        <v>157035</v>
      </c>
      <c r="CY59" s="35">
        <v>162823</v>
      </c>
      <c r="CZ59" s="35">
        <v>172101</v>
      </c>
      <c r="DA59" s="35">
        <v>190881</v>
      </c>
      <c r="DB59" s="46">
        <f t="shared" si="98"/>
        <v>1909980</v>
      </c>
      <c r="DC59" s="35">
        <f>SUM(DC60:DC61)</f>
        <v>176312</v>
      </c>
      <c r="DD59" s="35">
        <v>138820</v>
      </c>
      <c r="DE59" s="59">
        <f t="shared" ref="DE59:DK59" si="126">SUM(DE60:DE61)</f>
        <v>111965</v>
      </c>
      <c r="DF59" s="59">
        <f t="shared" si="126"/>
        <v>125561</v>
      </c>
      <c r="DG59" s="59">
        <f t="shared" si="126"/>
        <v>102924</v>
      </c>
      <c r="DH59" s="59">
        <f t="shared" si="126"/>
        <v>130712</v>
      </c>
      <c r="DI59" s="59">
        <f t="shared" si="126"/>
        <v>129260</v>
      </c>
      <c r="DJ59" s="59">
        <f t="shared" si="126"/>
        <v>136230</v>
      </c>
      <c r="DK59" s="59">
        <f t="shared" si="126"/>
        <v>155975</v>
      </c>
      <c r="DL59" s="59"/>
      <c r="DM59" s="59"/>
      <c r="DN59" s="59"/>
      <c r="DO59" s="58"/>
    </row>
    <row r="60" spans="2:119" x14ac:dyDescent="0.25">
      <c r="B60" s="87" t="s">
        <v>2</v>
      </c>
      <c r="C60" s="29">
        <v>34587</v>
      </c>
      <c r="D60" s="29">
        <v>31277</v>
      </c>
      <c r="E60" s="29">
        <v>29396</v>
      </c>
      <c r="F60" s="29">
        <v>27609</v>
      </c>
      <c r="G60" s="29">
        <v>24418</v>
      </c>
      <c r="H60" s="29">
        <v>23433</v>
      </c>
      <c r="I60" s="29">
        <v>25890</v>
      </c>
      <c r="J60" s="29">
        <v>24626</v>
      </c>
      <c r="K60" s="29">
        <v>26735</v>
      </c>
      <c r="L60" s="29">
        <v>26353</v>
      </c>
      <c r="M60" s="29">
        <v>26805</v>
      </c>
      <c r="N60" s="29">
        <v>33613</v>
      </c>
      <c r="O60" s="46">
        <f t="shared" si="91"/>
        <v>334742</v>
      </c>
      <c r="P60" s="29">
        <v>37247</v>
      </c>
      <c r="Q60" s="29">
        <v>32389</v>
      </c>
      <c r="R60" s="29">
        <v>31060</v>
      </c>
      <c r="S60" s="29">
        <v>29360</v>
      </c>
      <c r="T60" s="29">
        <v>28899</v>
      </c>
      <c r="U60" s="29">
        <v>28785</v>
      </c>
      <c r="V60" s="29">
        <v>28827</v>
      </c>
      <c r="W60" s="29">
        <v>28224</v>
      </c>
      <c r="X60" s="29">
        <v>28576</v>
      </c>
      <c r="Y60" s="29">
        <v>28035</v>
      </c>
      <c r="Z60" s="29">
        <v>27736</v>
      </c>
      <c r="AA60" s="29">
        <v>38159</v>
      </c>
      <c r="AB60" s="46">
        <f t="shared" si="92"/>
        <v>367297</v>
      </c>
      <c r="AC60" s="29">
        <v>44806</v>
      </c>
      <c r="AD60" s="29">
        <v>41147</v>
      </c>
      <c r="AE60" s="29">
        <v>37937</v>
      </c>
      <c r="AF60" s="29">
        <v>38026</v>
      </c>
      <c r="AG60" s="29">
        <v>35288</v>
      </c>
      <c r="AH60" s="29">
        <v>34161</v>
      </c>
      <c r="AI60" s="29">
        <v>34313</v>
      </c>
      <c r="AJ60" s="29">
        <v>38738</v>
      </c>
      <c r="AK60" s="29">
        <v>38180</v>
      </c>
      <c r="AL60" s="29">
        <v>36836</v>
      </c>
      <c r="AM60" s="29">
        <v>35427</v>
      </c>
      <c r="AN60" s="29">
        <v>44486</v>
      </c>
      <c r="AO60" s="46">
        <f t="shared" si="93"/>
        <v>459345</v>
      </c>
      <c r="AP60" s="29">
        <v>49976</v>
      </c>
      <c r="AQ60" s="29">
        <v>47690</v>
      </c>
      <c r="AR60" s="29">
        <v>42126</v>
      </c>
      <c r="AS60" s="29">
        <v>34045</v>
      </c>
      <c r="AT60" s="29">
        <v>35468</v>
      </c>
      <c r="AU60" s="29">
        <v>36325</v>
      </c>
      <c r="AV60" s="29">
        <v>38344</v>
      </c>
      <c r="AW60" s="29">
        <v>39214</v>
      </c>
      <c r="AX60" s="29">
        <v>40584</v>
      </c>
      <c r="AY60" s="29">
        <v>40810</v>
      </c>
      <c r="AZ60" s="29">
        <v>39315</v>
      </c>
      <c r="BA60" s="29">
        <v>48378</v>
      </c>
      <c r="BB60" s="46">
        <f t="shared" si="94"/>
        <v>492275</v>
      </c>
      <c r="BC60" s="29">
        <v>51683</v>
      </c>
      <c r="BD60" s="29">
        <v>47303</v>
      </c>
      <c r="BE60" s="29">
        <v>44075</v>
      </c>
      <c r="BF60" s="29">
        <v>36427</v>
      </c>
      <c r="BG60" s="29">
        <v>37750</v>
      </c>
      <c r="BH60" s="29">
        <v>36594</v>
      </c>
      <c r="BI60" s="29">
        <v>40323</v>
      </c>
      <c r="BJ60" s="29">
        <v>40543</v>
      </c>
      <c r="BK60" s="29">
        <v>43335</v>
      </c>
      <c r="BL60" s="29">
        <v>42471</v>
      </c>
      <c r="BM60" s="29">
        <v>42112</v>
      </c>
      <c r="BN60" s="29">
        <v>51238</v>
      </c>
      <c r="BO60" s="46">
        <f t="shared" si="95"/>
        <v>513854</v>
      </c>
      <c r="BP60" s="29">
        <v>57388</v>
      </c>
      <c r="BQ60" s="29">
        <v>51492</v>
      </c>
      <c r="BR60" s="29">
        <v>48167</v>
      </c>
      <c r="BS60" s="29">
        <v>43268</v>
      </c>
      <c r="BT60" s="29">
        <v>41782</v>
      </c>
      <c r="BU60" s="29">
        <v>39188</v>
      </c>
      <c r="BV60" s="29">
        <v>42875</v>
      </c>
      <c r="BW60" s="29">
        <v>43524</v>
      </c>
      <c r="BX60" s="29">
        <v>47223</v>
      </c>
      <c r="BY60" s="29">
        <v>46569</v>
      </c>
      <c r="BZ60" s="29">
        <v>45823</v>
      </c>
      <c r="CA60" s="29">
        <v>56950</v>
      </c>
      <c r="CB60" s="46">
        <f t="shared" si="96"/>
        <v>564249</v>
      </c>
      <c r="CC60" s="29">
        <v>65362</v>
      </c>
      <c r="CD60" s="29">
        <v>58952</v>
      </c>
      <c r="CE60" s="29">
        <v>52744</v>
      </c>
      <c r="CF60" s="29">
        <v>47540</v>
      </c>
      <c r="CG60" s="36">
        <v>45187</v>
      </c>
      <c r="CH60" s="36">
        <v>43168</v>
      </c>
      <c r="CI60" s="36">
        <v>45300</v>
      </c>
      <c r="CJ60" s="36">
        <v>43978</v>
      </c>
      <c r="CK60" s="36">
        <v>47545</v>
      </c>
      <c r="CL60" s="36">
        <v>47938</v>
      </c>
      <c r="CM60" s="29">
        <v>48084</v>
      </c>
      <c r="CN60" s="29">
        <v>58572</v>
      </c>
      <c r="CO60" s="46">
        <f t="shared" si="97"/>
        <v>604370</v>
      </c>
      <c r="CP60" s="29">
        <v>62450</v>
      </c>
      <c r="CQ60" s="29">
        <v>54423</v>
      </c>
      <c r="CR60" s="29">
        <v>48924</v>
      </c>
      <c r="CS60" s="29">
        <v>40676</v>
      </c>
      <c r="CT60" s="36">
        <v>41546</v>
      </c>
      <c r="CU60" s="36">
        <v>38173</v>
      </c>
      <c r="CV60" s="36">
        <v>43871</v>
      </c>
      <c r="CW60" s="36">
        <v>45166</v>
      </c>
      <c r="CX60" s="36">
        <v>46657</v>
      </c>
      <c r="CY60" s="36">
        <v>47099</v>
      </c>
      <c r="CZ60" s="29">
        <v>45550</v>
      </c>
      <c r="DA60" s="29">
        <v>59722</v>
      </c>
      <c r="DB60" s="46">
        <f t="shared" si="98"/>
        <v>574257</v>
      </c>
      <c r="DC60" s="29">
        <v>66108</v>
      </c>
      <c r="DD60" s="29">
        <v>48253</v>
      </c>
      <c r="DE60" s="72">
        <v>38584</v>
      </c>
      <c r="DF60" s="72">
        <v>39976</v>
      </c>
      <c r="DG60" s="72">
        <v>34820</v>
      </c>
      <c r="DH60" s="72">
        <v>44678</v>
      </c>
      <c r="DI60" s="72">
        <v>46597</v>
      </c>
      <c r="DJ60" s="72">
        <v>45575</v>
      </c>
      <c r="DK60" s="72">
        <v>46614</v>
      </c>
      <c r="DL60" s="72"/>
      <c r="DM60" s="72"/>
      <c r="DN60" s="72"/>
      <c r="DO60" s="58"/>
    </row>
    <row r="61" spans="2:119" x14ac:dyDescent="0.25">
      <c r="B61" s="87" t="s">
        <v>3</v>
      </c>
      <c r="C61" s="29">
        <v>49527</v>
      </c>
      <c r="D61" s="29">
        <v>48607</v>
      </c>
      <c r="E61" s="29">
        <v>52989</v>
      </c>
      <c r="F61" s="29">
        <v>48673</v>
      </c>
      <c r="G61" s="29">
        <v>57299</v>
      </c>
      <c r="H61" s="29">
        <v>55799</v>
      </c>
      <c r="I61" s="29">
        <v>57379</v>
      </c>
      <c r="J61" s="29">
        <v>58024</v>
      </c>
      <c r="K61" s="29">
        <v>56493</v>
      </c>
      <c r="L61" s="29">
        <v>59868</v>
      </c>
      <c r="M61" s="29">
        <v>63516</v>
      </c>
      <c r="N61" s="29">
        <v>67931</v>
      </c>
      <c r="O61" s="46">
        <f t="shared" si="91"/>
        <v>676105</v>
      </c>
      <c r="P61" s="29">
        <v>57452</v>
      </c>
      <c r="Q61" s="29">
        <v>58278</v>
      </c>
      <c r="R61" s="29">
        <v>63351</v>
      </c>
      <c r="S61" s="29">
        <v>55620</v>
      </c>
      <c r="T61" s="29">
        <v>63693</v>
      </c>
      <c r="U61" s="29">
        <v>68516</v>
      </c>
      <c r="V61" s="29">
        <v>59210</v>
      </c>
      <c r="W61" s="29">
        <v>61571</v>
      </c>
      <c r="X61" s="29">
        <v>63303</v>
      </c>
      <c r="Y61" s="29">
        <v>66698</v>
      </c>
      <c r="Z61" s="29">
        <v>71042</v>
      </c>
      <c r="AA61" s="29">
        <v>67230</v>
      </c>
      <c r="AB61" s="46">
        <f t="shared" si="92"/>
        <v>755964</v>
      </c>
      <c r="AC61" s="29">
        <v>67626</v>
      </c>
      <c r="AD61" s="29">
        <v>65070</v>
      </c>
      <c r="AE61" s="29">
        <v>67036</v>
      </c>
      <c r="AF61" s="29">
        <v>64125</v>
      </c>
      <c r="AG61" s="29">
        <v>71386</v>
      </c>
      <c r="AH61" s="29">
        <v>68068</v>
      </c>
      <c r="AI61" s="29">
        <v>66581</v>
      </c>
      <c r="AJ61" s="29">
        <v>73884</v>
      </c>
      <c r="AK61" s="29">
        <v>65567</v>
      </c>
      <c r="AL61" s="29">
        <v>67593</v>
      </c>
      <c r="AM61" s="29">
        <v>71589</v>
      </c>
      <c r="AN61" s="29">
        <v>82061</v>
      </c>
      <c r="AO61" s="46">
        <f t="shared" si="93"/>
        <v>830586</v>
      </c>
      <c r="AP61" s="29">
        <v>66182</v>
      </c>
      <c r="AQ61" s="29">
        <v>64615</v>
      </c>
      <c r="AR61" s="29">
        <v>68001</v>
      </c>
      <c r="AS61" s="29">
        <v>48009</v>
      </c>
      <c r="AT61" s="29">
        <v>63680</v>
      </c>
      <c r="AU61" s="29">
        <v>74622</v>
      </c>
      <c r="AV61" s="29">
        <v>63753</v>
      </c>
      <c r="AW61" s="29">
        <v>75707</v>
      </c>
      <c r="AX61" s="29">
        <v>76704</v>
      </c>
      <c r="AY61" s="29">
        <v>90729</v>
      </c>
      <c r="AZ61" s="29">
        <v>89633</v>
      </c>
      <c r="BA61" s="29">
        <v>73925</v>
      </c>
      <c r="BB61" s="46">
        <f t="shared" si="94"/>
        <v>855560</v>
      </c>
      <c r="BC61" s="29">
        <v>69384</v>
      </c>
      <c r="BD61" s="29">
        <v>67500</v>
      </c>
      <c r="BE61" s="29">
        <v>65217</v>
      </c>
      <c r="BF61" s="29">
        <v>65101</v>
      </c>
      <c r="BG61" s="29">
        <v>69582</v>
      </c>
      <c r="BH61" s="29">
        <v>70419</v>
      </c>
      <c r="BI61" s="29">
        <v>73406</v>
      </c>
      <c r="BJ61" s="29">
        <v>75063</v>
      </c>
      <c r="BK61" s="29">
        <v>79252</v>
      </c>
      <c r="BL61" s="29">
        <v>86894</v>
      </c>
      <c r="BM61" s="29">
        <v>92288</v>
      </c>
      <c r="BN61" s="29">
        <v>93848</v>
      </c>
      <c r="BO61" s="46">
        <f t="shared" si="95"/>
        <v>907954</v>
      </c>
      <c r="BP61" s="29">
        <v>84817</v>
      </c>
      <c r="BQ61" s="29">
        <v>88818</v>
      </c>
      <c r="BR61" s="29">
        <v>96306</v>
      </c>
      <c r="BS61" s="29">
        <v>84154</v>
      </c>
      <c r="BT61" s="29">
        <v>94551</v>
      </c>
      <c r="BU61" s="29">
        <v>88032</v>
      </c>
      <c r="BV61" s="29">
        <v>92661</v>
      </c>
      <c r="BW61" s="29">
        <v>99882</v>
      </c>
      <c r="BX61" s="29">
        <v>99446</v>
      </c>
      <c r="BY61" s="29">
        <v>112635</v>
      </c>
      <c r="BZ61" s="29">
        <v>124477</v>
      </c>
      <c r="CA61" s="29">
        <v>114046</v>
      </c>
      <c r="CB61" s="46">
        <f t="shared" si="96"/>
        <v>1179825</v>
      </c>
      <c r="CC61" s="29">
        <v>94653</v>
      </c>
      <c r="CD61" s="29">
        <v>93491</v>
      </c>
      <c r="CE61" s="29">
        <v>101594</v>
      </c>
      <c r="CF61" s="29">
        <v>90452</v>
      </c>
      <c r="CG61" s="36">
        <v>97220</v>
      </c>
      <c r="CH61" s="36">
        <v>111925</v>
      </c>
      <c r="CI61" s="36">
        <v>94839</v>
      </c>
      <c r="CJ61" s="36">
        <v>99781</v>
      </c>
      <c r="CK61" s="36">
        <v>140319</v>
      </c>
      <c r="CL61" s="36">
        <v>201609</v>
      </c>
      <c r="CM61" s="29">
        <v>258719</v>
      </c>
      <c r="CN61" s="29">
        <v>239718</v>
      </c>
      <c r="CO61" s="46">
        <f t="shared" si="97"/>
        <v>1624320</v>
      </c>
      <c r="CP61" s="29">
        <v>150243</v>
      </c>
      <c r="CQ61" s="29">
        <v>110543</v>
      </c>
      <c r="CR61" s="29">
        <v>108693</v>
      </c>
      <c r="CS61" s="29">
        <v>100876</v>
      </c>
      <c r="CT61" s="36">
        <v>94603</v>
      </c>
      <c r="CU61" s="36">
        <v>88668</v>
      </c>
      <c r="CV61" s="36">
        <v>96773</v>
      </c>
      <c r="CW61" s="36">
        <v>101512</v>
      </c>
      <c r="CX61" s="36">
        <v>110378</v>
      </c>
      <c r="CY61" s="36">
        <v>115724</v>
      </c>
      <c r="CZ61" s="29">
        <v>126551</v>
      </c>
      <c r="DA61" s="29">
        <v>131159</v>
      </c>
      <c r="DB61" s="46">
        <f t="shared" si="98"/>
        <v>1335723</v>
      </c>
      <c r="DC61" s="29">
        <v>110204</v>
      </c>
      <c r="DD61" s="29">
        <v>90567</v>
      </c>
      <c r="DE61" s="72">
        <v>73381</v>
      </c>
      <c r="DF61" s="72">
        <v>85585</v>
      </c>
      <c r="DG61" s="72">
        <v>68104</v>
      </c>
      <c r="DH61" s="72">
        <v>86034</v>
      </c>
      <c r="DI61" s="72">
        <v>82663</v>
      </c>
      <c r="DJ61" s="72">
        <v>90655</v>
      </c>
      <c r="DK61" s="72">
        <v>109361</v>
      </c>
      <c r="DL61" s="72"/>
      <c r="DM61" s="72"/>
      <c r="DN61" s="72"/>
      <c r="DO61" s="58"/>
    </row>
    <row r="62" spans="2:119" x14ac:dyDescent="0.25">
      <c r="B62" s="4" t="s">
        <v>46</v>
      </c>
      <c r="C62" s="35">
        <f>SUM(C63:C64)</f>
        <v>21072</v>
      </c>
      <c r="D62" s="35">
        <f t="shared" ref="D62:N62" si="127">SUM(D63:D64)</f>
        <v>20014</v>
      </c>
      <c r="E62" s="35">
        <f t="shared" si="127"/>
        <v>22063</v>
      </c>
      <c r="F62" s="35">
        <f t="shared" si="127"/>
        <v>18587</v>
      </c>
      <c r="G62" s="35">
        <f t="shared" si="127"/>
        <v>20556</v>
      </c>
      <c r="H62" s="35">
        <f t="shared" si="127"/>
        <v>22315</v>
      </c>
      <c r="I62" s="35">
        <f t="shared" si="127"/>
        <v>24506</v>
      </c>
      <c r="J62" s="35">
        <f t="shared" si="127"/>
        <v>26408</v>
      </c>
      <c r="K62" s="35">
        <f t="shared" si="127"/>
        <v>23888</v>
      </c>
      <c r="L62" s="35">
        <f t="shared" si="127"/>
        <v>23963</v>
      </c>
      <c r="M62" s="35">
        <f t="shared" si="127"/>
        <v>23995</v>
      </c>
      <c r="N62" s="35">
        <f t="shared" si="127"/>
        <v>23800</v>
      </c>
      <c r="O62" s="46">
        <f t="shared" si="91"/>
        <v>271167</v>
      </c>
      <c r="P62" s="35">
        <f>SUM(P63:P64)</f>
        <v>25109</v>
      </c>
      <c r="Q62" s="35">
        <f t="shared" ref="Q62:AA62" si="128">SUM(Q63:Q64)</f>
        <v>22618</v>
      </c>
      <c r="R62" s="35">
        <f t="shared" si="128"/>
        <v>26161</v>
      </c>
      <c r="S62" s="35">
        <f t="shared" si="128"/>
        <v>26247</v>
      </c>
      <c r="T62" s="35">
        <f t="shared" si="128"/>
        <v>24581</v>
      </c>
      <c r="U62" s="35">
        <f t="shared" si="128"/>
        <v>26024</v>
      </c>
      <c r="V62" s="35">
        <f t="shared" si="128"/>
        <v>26140</v>
      </c>
      <c r="W62" s="35">
        <f t="shared" si="128"/>
        <v>28970</v>
      </c>
      <c r="X62" s="35">
        <f t="shared" si="128"/>
        <v>27029</v>
      </c>
      <c r="Y62" s="35">
        <f t="shared" si="128"/>
        <v>27844</v>
      </c>
      <c r="Z62" s="35">
        <f t="shared" si="128"/>
        <v>26072</v>
      </c>
      <c r="AA62" s="35">
        <f t="shared" si="128"/>
        <v>26927</v>
      </c>
      <c r="AB62" s="46">
        <f t="shared" si="92"/>
        <v>313722</v>
      </c>
      <c r="AC62" s="35">
        <f>SUM(AC63:AC64)</f>
        <v>27171</v>
      </c>
      <c r="AD62" s="35">
        <f t="shared" ref="AD62:AN62" si="129">SUM(AD63:AD64)</f>
        <v>24530</v>
      </c>
      <c r="AE62" s="35">
        <f t="shared" si="129"/>
        <v>28843</v>
      </c>
      <c r="AF62" s="35">
        <f t="shared" si="129"/>
        <v>28622</v>
      </c>
      <c r="AG62" s="35">
        <f t="shared" si="129"/>
        <v>30610</v>
      </c>
      <c r="AH62" s="35">
        <f t="shared" si="129"/>
        <v>29599</v>
      </c>
      <c r="AI62" s="35">
        <f t="shared" si="129"/>
        <v>30126</v>
      </c>
      <c r="AJ62" s="35">
        <f t="shared" si="129"/>
        <v>32550</v>
      </c>
      <c r="AK62" s="35">
        <f t="shared" si="129"/>
        <v>30085</v>
      </c>
      <c r="AL62" s="35">
        <f t="shared" si="129"/>
        <v>29886</v>
      </c>
      <c r="AM62" s="35">
        <f t="shared" si="129"/>
        <v>29973</v>
      </c>
      <c r="AN62" s="35">
        <f t="shared" si="129"/>
        <v>28358</v>
      </c>
      <c r="AO62" s="46">
        <f t="shared" si="93"/>
        <v>350353</v>
      </c>
      <c r="AP62" s="35">
        <f>SUM(AP63:AP64)</f>
        <v>28498</v>
      </c>
      <c r="AQ62" s="35">
        <f t="shared" ref="AQ62:BA62" si="130">SUM(AQ63:AQ64)</f>
        <v>25756</v>
      </c>
      <c r="AR62" s="35">
        <f t="shared" si="130"/>
        <v>28957</v>
      </c>
      <c r="AS62" s="35">
        <f t="shared" si="130"/>
        <v>27528</v>
      </c>
      <c r="AT62" s="35">
        <f t="shared" si="130"/>
        <v>30591</v>
      </c>
      <c r="AU62" s="35">
        <f t="shared" si="130"/>
        <v>28864</v>
      </c>
      <c r="AV62" s="35">
        <f t="shared" si="130"/>
        <v>30921</v>
      </c>
      <c r="AW62" s="35">
        <f t="shared" si="130"/>
        <v>32111</v>
      </c>
      <c r="AX62" s="35">
        <f t="shared" si="130"/>
        <v>29728</v>
      </c>
      <c r="AY62" s="35">
        <f t="shared" si="130"/>
        <v>28799</v>
      </c>
      <c r="AZ62" s="35">
        <f t="shared" si="130"/>
        <v>28755</v>
      </c>
      <c r="BA62" s="35">
        <f t="shared" si="130"/>
        <v>28697</v>
      </c>
      <c r="BB62" s="46">
        <f t="shared" si="94"/>
        <v>349205</v>
      </c>
      <c r="BC62" s="35">
        <f>SUM(BC63:BC64)</f>
        <v>29039</v>
      </c>
      <c r="BD62" s="35">
        <f t="shared" ref="BD62:BN62" si="131">SUM(BD63:BD64)</f>
        <v>26648</v>
      </c>
      <c r="BE62" s="35">
        <f t="shared" si="131"/>
        <v>29167</v>
      </c>
      <c r="BF62" s="35">
        <f t="shared" si="131"/>
        <v>29240</v>
      </c>
      <c r="BG62" s="35">
        <f t="shared" si="131"/>
        <v>31250</v>
      </c>
      <c r="BH62" s="35">
        <f t="shared" si="131"/>
        <v>28893</v>
      </c>
      <c r="BI62" s="35">
        <f t="shared" si="131"/>
        <v>31670</v>
      </c>
      <c r="BJ62" s="35">
        <f t="shared" si="131"/>
        <v>32275</v>
      </c>
      <c r="BK62" s="35">
        <f t="shared" si="131"/>
        <v>30567</v>
      </c>
      <c r="BL62" s="35">
        <f t="shared" si="131"/>
        <v>30871</v>
      </c>
      <c r="BM62" s="35">
        <f t="shared" si="131"/>
        <v>30573</v>
      </c>
      <c r="BN62" s="35">
        <f t="shared" si="131"/>
        <v>30402</v>
      </c>
      <c r="BO62" s="46">
        <f t="shared" si="95"/>
        <v>360595</v>
      </c>
      <c r="BP62" s="35">
        <f>SUM(BP63:BP64)</f>
        <v>30029</v>
      </c>
      <c r="BQ62" s="35">
        <f t="shared" ref="BQ62:CA62" si="132">SUM(BQ63:BQ64)</f>
        <v>27702</v>
      </c>
      <c r="BR62" s="35">
        <f t="shared" si="132"/>
        <v>29049</v>
      </c>
      <c r="BS62" s="35">
        <f t="shared" si="132"/>
        <v>28342</v>
      </c>
      <c r="BT62" s="35">
        <f t="shared" si="132"/>
        <v>29643</v>
      </c>
      <c r="BU62" s="35">
        <f t="shared" si="132"/>
        <v>28764</v>
      </c>
      <c r="BV62" s="35">
        <f t="shared" si="132"/>
        <v>30480</v>
      </c>
      <c r="BW62" s="35">
        <f t="shared" si="132"/>
        <v>31813</v>
      </c>
      <c r="BX62" s="35">
        <f t="shared" si="132"/>
        <v>29608</v>
      </c>
      <c r="BY62" s="35">
        <f t="shared" si="132"/>
        <v>31715</v>
      </c>
      <c r="BZ62" s="35">
        <f t="shared" si="132"/>
        <v>29185</v>
      </c>
      <c r="CA62" s="35">
        <f t="shared" si="132"/>
        <v>30739</v>
      </c>
      <c r="CB62" s="46">
        <f t="shared" si="96"/>
        <v>357069</v>
      </c>
      <c r="CC62" s="35">
        <v>30756</v>
      </c>
      <c r="CD62" s="35">
        <v>26373</v>
      </c>
      <c r="CE62" s="35">
        <v>29080</v>
      </c>
      <c r="CF62" s="35">
        <v>26086</v>
      </c>
      <c r="CG62" s="35">
        <v>31093</v>
      </c>
      <c r="CH62" s="35">
        <v>30626</v>
      </c>
      <c r="CI62" s="35">
        <v>33496</v>
      </c>
      <c r="CJ62" s="35">
        <v>34278</v>
      </c>
      <c r="CK62" s="35">
        <v>33497</v>
      </c>
      <c r="CL62" s="35">
        <v>35057</v>
      </c>
      <c r="CM62" s="35">
        <v>32404</v>
      </c>
      <c r="CN62" s="35">
        <v>34824</v>
      </c>
      <c r="CO62" s="46">
        <f t="shared" si="97"/>
        <v>377570</v>
      </c>
      <c r="CP62" s="35">
        <v>35337</v>
      </c>
      <c r="CQ62" s="35">
        <v>33526</v>
      </c>
      <c r="CR62" s="35">
        <v>35132</v>
      </c>
      <c r="CS62" s="35">
        <v>32763</v>
      </c>
      <c r="CT62" s="35">
        <v>35524</v>
      </c>
      <c r="CU62" s="35">
        <v>81628</v>
      </c>
      <c r="CV62" s="35">
        <v>35443</v>
      </c>
      <c r="CW62" s="35">
        <v>36557</v>
      </c>
      <c r="CX62" s="35">
        <v>35248</v>
      </c>
      <c r="CY62" s="35">
        <v>35216</v>
      </c>
      <c r="CZ62" s="35">
        <v>34144</v>
      </c>
      <c r="DA62" s="35">
        <v>37756</v>
      </c>
      <c r="DB62" s="46">
        <f t="shared" si="98"/>
        <v>468274</v>
      </c>
      <c r="DC62" s="35">
        <f>SUM(DC63:DC64)</f>
        <v>30482</v>
      </c>
      <c r="DD62" s="35">
        <v>29693</v>
      </c>
      <c r="DE62" s="59">
        <f t="shared" ref="DE62:DK62" si="133">SUM(DE63:DE64)</f>
        <v>27311</v>
      </c>
      <c r="DF62" s="59">
        <f t="shared" si="133"/>
        <v>30178</v>
      </c>
      <c r="DG62" s="59">
        <f t="shared" si="133"/>
        <v>69171</v>
      </c>
      <c r="DH62" s="59">
        <f t="shared" si="133"/>
        <v>32725</v>
      </c>
      <c r="DI62" s="59">
        <f t="shared" si="133"/>
        <v>35457</v>
      </c>
      <c r="DJ62" s="59">
        <f t="shared" si="133"/>
        <v>38904</v>
      </c>
      <c r="DK62" s="59">
        <f t="shared" si="133"/>
        <v>34220</v>
      </c>
      <c r="DL62" s="59"/>
      <c r="DM62" s="59"/>
      <c r="DN62" s="59"/>
      <c r="DO62" s="58"/>
    </row>
    <row r="63" spans="2:119" x14ac:dyDescent="0.25">
      <c r="B63" s="87" t="s">
        <v>2</v>
      </c>
      <c r="C63" s="29">
        <v>4819</v>
      </c>
      <c r="D63" s="29">
        <v>4494</v>
      </c>
      <c r="E63" s="29">
        <v>4445</v>
      </c>
      <c r="F63" s="29">
        <v>3635</v>
      </c>
      <c r="G63" s="29">
        <v>4238</v>
      </c>
      <c r="H63" s="29">
        <v>4042</v>
      </c>
      <c r="I63" s="29">
        <v>5503</v>
      </c>
      <c r="J63" s="29">
        <v>5384</v>
      </c>
      <c r="K63" s="29">
        <v>4991</v>
      </c>
      <c r="L63" s="29">
        <v>4813</v>
      </c>
      <c r="M63" s="29">
        <v>4815</v>
      </c>
      <c r="N63" s="29">
        <v>5319</v>
      </c>
      <c r="O63" s="46">
        <f t="shared" si="91"/>
        <v>56498</v>
      </c>
      <c r="P63" s="29">
        <v>5774</v>
      </c>
      <c r="Q63" s="29">
        <v>4962</v>
      </c>
      <c r="R63" s="29">
        <v>5192</v>
      </c>
      <c r="S63" s="29">
        <v>5066</v>
      </c>
      <c r="T63" s="29">
        <v>4733</v>
      </c>
      <c r="U63" s="29">
        <v>5158</v>
      </c>
      <c r="V63" s="29">
        <v>5768</v>
      </c>
      <c r="W63" s="29">
        <v>6270</v>
      </c>
      <c r="X63" s="29">
        <v>5655</v>
      </c>
      <c r="Y63" s="29">
        <v>6078</v>
      </c>
      <c r="Z63" s="29">
        <v>5383</v>
      </c>
      <c r="AA63" s="29">
        <v>6233</v>
      </c>
      <c r="AB63" s="46">
        <f t="shared" si="92"/>
        <v>66272</v>
      </c>
      <c r="AC63" s="29">
        <v>6246</v>
      </c>
      <c r="AD63" s="29">
        <v>5685</v>
      </c>
      <c r="AE63" s="29">
        <v>6478</v>
      </c>
      <c r="AF63" s="29">
        <v>6711</v>
      </c>
      <c r="AG63" s="29">
        <v>6156</v>
      </c>
      <c r="AH63" s="29">
        <v>6472</v>
      </c>
      <c r="AI63" s="29">
        <v>6986</v>
      </c>
      <c r="AJ63" s="29">
        <v>7249</v>
      </c>
      <c r="AK63" s="29">
        <v>6645</v>
      </c>
      <c r="AL63" s="29">
        <v>6704</v>
      </c>
      <c r="AM63" s="29">
        <v>6349</v>
      </c>
      <c r="AN63" s="29">
        <v>6996</v>
      </c>
      <c r="AO63" s="46">
        <f t="shared" si="93"/>
        <v>78677</v>
      </c>
      <c r="AP63" s="29">
        <v>6971</v>
      </c>
      <c r="AQ63" s="29">
        <v>6023</v>
      </c>
      <c r="AR63" s="29">
        <v>5991</v>
      </c>
      <c r="AS63" s="29">
        <v>5835</v>
      </c>
      <c r="AT63" s="29">
        <v>6057</v>
      </c>
      <c r="AU63" s="29">
        <v>6015</v>
      </c>
      <c r="AV63" s="29">
        <v>6701</v>
      </c>
      <c r="AW63" s="29">
        <v>7273</v>
      </c>
      <c r="AX63" s="29">
        <v>6715</v>
      </c>
      <c r="AY63" s="29">
        <v>6564</v>
      </c>
      <c r="AZ63" s="29">
        <v>6143</v>
      </c>
      <c r="BA63" s="29">
        <v>7178</v>
      </c>
      <c r="BB63" s="46">
        <f t="shared" si="94"/>
        <v>77466</v>
      </c>
      <c r="BC63" s="29">
        <v>7063</v>
      </c>
      <c r="BD63" s="29">
        <v>6158</v>
      </c>
      <c r="BE63" s="29">
        <v>6139</v>
      </c>
      <c r="BF63" s="29">
        <v>5762</v>
      </c>
      <c r="BG63" s="29">
        <v>6173</v>
      </c>
      <c r="BH63" s="29">
        <v>6071</v>
      </c>
      <c r="BI63" s="29">
        <v>7096</v>
      </c>
      <c r="BJ63" s="29">
        <v>7369</v>
      </c>
      <c r="BK63" s="29">
        <v>6496</v>
      </c>
      <c r="BL63" s="29">
        <v>6359</v>
      </c>
      <c r="BM63" s="29">
        <v>6596</v>
      </c>
      <c r="BN63" s="29">
        <v>7554</v>
      </c>
      <c r="BO63" s="46">
        <f t="shared" si="95"/>
        <v>78836</v>
      </c>
      <c r="BP63" s="29">
        <v>7347</v>
      </c>
      <c r="BQ63" s="29">
        <v>6426</v>
      </c>
      <c r="BR63" s="29">
        <v>6304</v>
      </c>
      <c r="BS63" s="29">
        <v>6318</v>
      </c>
      <c r="BT63" s="29">
        <v>6476</v>
      </c>
      <c r="BU63" s="29">
        <v>6469</v>
      </c>
      <c r="BV63" s="29">
        <v>7636</v>
      </c>
      <c r="BW63" s="29">
        <v>7489</v>
      </c>
      <c r="BX63" s="29">
        <v>7062</v>
      </c>
      <c r="BY63" s="29">
        <v>7606</v>
      </c>
      <c r="BZ63" s="29">
        <v>6836</v>
      </c>
      <c r="CA63" s="29">
        <v>8349</v>
      </c>
      <c r="CB63" s="46">
        <f t="shared" si="96"/>
        <v>84318</v>
      </c>
      <c r="CC63" s="29">
        <v>8008</v>
      </c>
      <c r="CD63" s="29">
        <v>5771</v>
      </c>
      <c r="CE63" s="29">
        <v>6166</v>
      </c>
      <c r="CF63" s="29">
        <v>5267</v>
      </c>
      <c r="CG63" s="36">
        <v>6129</v>
      </c>
      <c r="CH63" s="36">
        <v>7087</v>
      </c>
      <c r="CI63" s="36">
        <v>8317</v>
      </c>
      <c r="CJ63" s="36">
        <v>8586</v>
      </c>
      <c r="CK63" s="36">
        <v>8010</v>
      </c>
      <c r="CL63" s="36">
        <v>8062</v>
      </c>
      <c r="CM63" s="29">
        <v>7357</v>
      </c>
      <c r="CN63" s="29">
        <v>9221</v>
      </c>
      <c r="CO63" s="46">
        <f t="shared" si="97"/>
        <v>87981</v>
      </c>
      <c r="CP63" s="29">
        <v>9298</v>
      </c>
      <c r="CQ63" s="29">
        <v>8585</v>
      </c>
      <c r="CR63" s="29">
        <v>8387</v>
      </c>
      <c r="CS63" s="29">
        <v>7774</v>
      </c>
      <c r="CT63" s="36">
        <v>8659</v>
      </c>
      <c r="CU63" s="36">
        <v>14262</v>
      </c>
      <c r="CV63" s="36">
        <v>10188</v>
      </c>
      <c r="CW63" s="36">
        <v>10048</v>
      </c>
      <c r="CX63" s="36">
        <v>8928</v>
      </c>
      <c r="CY63" s="36">
        <v>9295</v>
      </c>
      <c r="CZ63" s="29">
        <v>9003</v>
      </c>
      <c r="DA63" s="29">
        <v>10860</v>
      </c>
      <c r="DB63" s="46">
        <f t="shared" si="98"/>
        <v>115287</v>
      </c>
      <c r="DC63" s="29">
        <v>10683</v>
      </c>
      <c r="DD63" s="29">
        <v>8889</v>
      </c>
      <c r="DE63" s="72">
        <v>8683</v>
      </c>
      <c r="DF63" s="72">
        <v>8698</v>
      </c>
      <c r="DG63" s="72">
        <v>20925</v>
      </c>
      <c r="DH63" s="72">
        <v>9270</v>
      </c>
      <c r="DI63" s="72">
        <v>11573</v>
      </c>
      <c r="DJ63" s="72">
        <v>11625</v>
      </c>
      <c r="DK63" s="72">
        <v>10088</v>
      </c>
      <c r="DL63" s="72"/>
      <c r="DM63" s="72"/>
      <c r="DN63" s="72"/>
      <c r="DO63" s="58"/>
    </row>
    <row r="64" spans="2:119" x14ac:dyDescent="0.25">
      <c r="B64" s="87" t="s">
        <v>3</v>
      </c>
      <c r="C64" s="29">
        <v>16253</v>
      </c>
      <c r="D64" s="29">
        <v>15520</v>
      </c>
      <c r="E64" s="29">
        <v>17618</v>
      </c>
      <c r="F64" s="29">
        <v>14952</v>
      </c>
      <c r="G64" s="29">
        <v>16318</v>
      </c>
      <c r="H64" s="29">
        <v>18273</v>
      </c>
      <c r="I64" s="29">
        <v>19003</v>
      </c>
      <c r="J64" s="29">
        <v>21024</v>
      </c>
      <c r="K64" s="29">
        <v>18897</v>
      </c>
      <c r="L64" s="29">
        <v>19150</v>
      </c>
      <c r="M64" s="29">
        <v>19180</v>
      </c>
      <c r="N64" s="29">
        <v>18481</v>
      </c>
      <c r="O64" s="46">
        <f t="shared" si="91"/>
        <v>214669</v>
      </c>
      <c r="P64" s="29">
        <v>19335</v>
      </c>
      <c r="Q64" s="29">
        <v>17656</v>
      </c>
      <c r="R64" s="29">
        <v>20969</v>
      </c>
      <c r="S64" s="29">
        <v>21181</v>
      </c>
      <c r="T64" s="29">
        <v>19848</v>
      </c>
      <c r="U64" s="29">
        <v>20866</v>
      </c>
      <c r="V64" s="29">
        <v>20372</v>
      </c>
      <c r="W64" s="29">
        <v>22700</v>
      </c>
      <c r="X64" s="29">
        <v>21374</v>
      </c>
      <c r="Y64" s="29">
        <v>21766</v>
      </c>
      <c r="Z64" s="29">
        <v>20689</v>
      </c>
      <c r="AA64" s="29">
        <v>20694</v>
      </c>
      <c r="AB64" s="46">
        <f t="shared" si="92"/>
        <v>247450</v>
      </c>
      <c r="AC64" s="29">
        <v>20925</v>
      </c>
      <c r="AD64" s="29">
        <v>18845</v>
      </c>
      <c r="AE64" s="29">
        <v>22365</v>
      </c>
      <c r="AF64" s="29">
        <v>21911</v>
      </c>
      <c r="AG64" s="29">
        <v>24454</v>
      </c>
      <c r="AH64" s="29">
        <v>23127</v>
      </c>
      <c r="AI64" s="29">
        <v>23140</v>
      </c>
      <c r="AJ64" s="29">
        <v>25301</v>
      </c>
      <c r="AK64" s="29">
        <v>23440</v>
      </c>
      <c r="AL64" s="29">
        <v>23182</v>
      </c>
      <c r="AM64" s="29">
        <v>23624</v>
      </c>
      <c r="AN64" s="29">
        <v>21362</v>
      </c>
      <c r="AO64" s="46">
        <f t="shared" si="93"/>
        <v>271676</v>
      </c>
      <c r="AP64" s="29">
        <v>21527</v>
      </c>
      <c r="AQ64" s="29">
        <v>19733</v>
      </c>
      <c r="AR64" s="29">
        <v>22966</v>
      </c>
      <c r="AS64" s="29">
        <v>21693</v>
      </c>
      <c r="AT64" s="29">
        <v>24534</v>
      </c>
      <c r="AU64" s="29">
        <v>22849</v>
      </c>
      <c r="AV64" s="29">
        <v>24220</v>
      </c>
      <c r="AW64" s="29">
        <v>24838</v>
      </c>
      <c r="AX64" s="29">
        <v>23013</v>
      </c>
      <c r="AY64" s="29">
        <v>22235</v>
      </c>
      <c r="AZ64" s="29">
        <v>22612</v>
      </c>
      <c r="BA64" s="29">
        <v>21519</v>
      </c>
      <c r="BB64" s="46">
        <f t="shared" si="94"/>
        <v>271739</v>
      </c>
      <c r="BC64" s="29">
        <v>21976</v>
      </c>
      <c r="BD64" s="29">
        <v>20490</v>
      </c>
      <c r="BE64" s="29">
        <v>23028</v>
      </c>
      <c r="BF64" s="29">
        <v>23478</v>
      </c>
      <c r="BG64" s="29">
        <v>25077</v>
      </c>
      <c r="BH64" s="29">
        <v>22822</v>
      </c>
      <c r="BI64" s="29">
        <v>24574</v>
      </c>
      <c r="BJ64" s="29">
        <v>24906</v>
      </c>
      <c r="BK64" s="29">
        <v>24071</v>
      </c>
      <c r="BL64" s="29">
        <v>24512</v>
      </c>
      <c r="BM64" s="29">
        <v>23977</v>
      </c>
      <c r="BN64" s="29">
        <v>22848</v>
      </c>
      <c r="BO64" s="46">
        <f t="shared" si="95"/>
        <v>281759</v>
      </c>
      <c r="BP64" s="29">
        <v>22682</v>
      </c>
      <c r="BQ64" s="29">
        <v>21276</v>
      </c>
      <c r="BR64" s="29">
        <v>22745</v>
      </c>
      <c r="BS64" s="29">
        <v>22024</v>
      </c>
      <c r="BT64" s="29">
        <v>23167</v>
      </c>
      <c r="BU64" s="29">
        <v>22295</v>
      </c>
      <c r="BV64" s="29">
        <v>22844</v>
      </c>
      <c r="BW64" s="29">
        <v>24324</v>
      </c>
      <c r="BX64" s="29">
        <v>22546</v>
      </c>
      <c r="BY64" s="29">
        <v>24109</v>
      </c>
      <c r="BZ64" s="29">
        <v>22349</v>
      </c>
      <c r="CA64" s="29">
        <v>22390</v>
      </c>
      <c r="CB64" s="46">
        <f t="shared" si="96"/>
        <v>272751</v>
      </c>
      <c r="CC64" s="29">
        <v>22748</v>
      </c>
      <c r="CD64" s="29">
        <v>20602</v>
      </c>
      <c r="CE64" s="29">
        <v>22914</v>
      </c>
      <c r="CF64" s="29">
        <v>20819</v>
      </c>
      <c r="CG64" s="36">
        <v>24964</v>
      </c>
      <c r="CH64" s="36">
        <v>23539</v>
      </c>
      <c r="CI64" s="36">
        <v>25179</v>
      </c>
      <c r="CJ64" s="36">
        <v>25692</v>
      </c>
      <c r="CK64" s="36">
        <v>25487</v>
      </c>
      <c r="CL64" s="36">
        <v>26995</v>
      </c>
      <c r="CM64" s="29">
        <v>25047</v>
      </c>
      <c r="CN64" s="29">
        <v>25603</v>
      </c>
      <c r="CO64" s="46">
        <f t="shared" si="97"/>
        <v>289589</v>
      </c>
      <c r="CP64" s="29">
        <v>26039</v>
      </c>
      <c r="CQ64" s="29">
        <v>24941</v>
      </c>
      <c r="CR64" s="29">
        <v>26745</v>
      </c>
      <c r="CS64" s="29">
        <v>24989</v>
      </c>
      <c r="CT64" s="36">
        <v>26865</v>
      </c>
      <c r="CU64" s="36">
        <v>67366</v>
      </c>
      <c r="CV64" s="36">
        <v>25255</v>
      </c>
      <c r="CW64" s="36">
        <v>26509</v>
      </c>
      <c r="CX64" s="36">
        <v>26320</v>
      </c>
      <c r="CY64" s="36">
        <v>25921</v>
      </c>
      <c r="CZ64" s="29">
        <v>25141</v>
      </c>
      <c r="DA64" s="29">
        <v>26896</v>
      </c>
      <c r="DB64" s="46">
        <f t="shared" si="98"/>
        <v>352987</v>
      </c>
      <c r="DC64" s="29">
        <v>19799</v>
      </c>
      <c r="DD64" s="29">
        <v>20804</v>
      </c>
      <c r="DE64" s="72">
        <v>18628</v>
      </c>
      <c r="DF64" s="72">
        <v>21480</v>
      </c>
      <c r="DG64" s="72">
        <v>48246</v>
      </c>
      <c r="DH64" s="72">
        <v>23455</v>
      </c>
      <c r="DI64" s="72">
        <v>23884</v>
      </c>
      <c r="DJ64" s="72">
        <v>27279</v>
      </c>
      <c r="DK64" s="72">
        <v>24132</v>
      </c>
      <c r="DL64" s="72"/>
      <c r="DM64" s="72"/>
      <c r="DN64" s="72"/>
      <c r="DO64" s="58"/>
    </row>
    <row r="65" spans="2:119" x14ac:dyDescent="0.25">
      <c r="B65" s="4" t="s">
        <v>47</v>
      </c>
      <c r="C65" s="35">
        <f>SUM(C66:C67)</f>
        <v>0</v>
      </c>
      <c r="D65" s="35">
        <f t="shared" ref="D65:N65" si="134">SUM(D66:D67)</f>
        <v>0</v>
      </c>
      <c r="E65" s="35">
        <f t="shared" si="134"/>
        <v>0</v>
      </c>
      <c r="F65" s="35">
        <f t="shared" si="134"/>
        <v>0</v>
      </c>
      <c r="G65" s="35">
        <f t="shared" si="134"/>
        <v>0</v>
      </c>
      <c r="H65" s="35">
        <f t="shared" si="134"/>
        <v>0</v>
      </c>
      <c r="I65" s="35">
        <f t="shared" si="134"/>
        <v>0</v>
      </c>
      <c r="J65" s="35">
        <f t="shared" si="134"/>
        <v>0</v>
      </c>
      <c r="K65" s="35">
        <f t="shared" si="134"/>
        <v>0</v>
      </c>
      <c r="L65" s="35">
        <f t="shared" si="134"/>
        <v>0</v>
      </c>
      <c r="M65" s="35">
        <f t="shared" si="134"/>
        <v>0</v>
      </c>
      <c r="N65" s="35">
        <f t="shared" si="134"/>
        <v>0</v>
      </c>
      <c r="O65" s="46">
        <f t="shared" si="91"/>
        <v>0</v>
      </c>
      <c r="P65" s="35">
        <f>SUM(P66:P67)</f>
        <v>0</v>
      </c>
      <c r="Q65" s="35">
        <f t="shared" ref="Q65:AA65" si="135">SUM(Q66:Q67)</f>
        <v>0</v>
      </c>
      <c r="R65" s="35">
        <f t="shared" si="135"/>
        <v>0</v>
      </c>
      <c r="S65" s="35">
        <f t="shared" si="135"/>
        <v>0</v>
      </c>
      <c r="T65" s="35">
        <f t="shared" si="135"/>
        <v>0</v>
      </c>
      <c r="U65" s="35">
        <f t="shared" si="135"/>
        <v>0</v>
      </c>
      <c r="V65" s="35">
        <f t="shared" si="135"/>
        <v>0</v>
      </c>
      <c r="W65" s="35">
        <f t="shared" si="135"/>
        <v>0</v>
      </c>
      <c r="X65" s="35">
        <f t="shared" si="135"/>
        <v>0</v>
      </c>
      <c r="Y65" s="35">
        <f t="shared" si="135"/>
        <v>0</v>
      </c>
      <c r="Z65" s="35">
        <f t="shared" si="135"/>
        <v>0</v>
      </c>
      <c r="AA65" s="35">
        <f t="shared" si="135"/>
        <v>0</v>
      </c>
      <c r="AB65" s="46">
        <f t="shared" si="92"/>
        <v>0</v>
      </c>
      <c r="AC65" s="35">
        <f>SUM(AC66:AC67)</f>
        <v>53771</v>
      </c>
      <c r="AD65" s="35">
        <f t="shared" ref="AD65:AN65" si="136">SUM(AD66:AD67)</f>
        <v>66065</v>
      </c>
      <c r="AE65" s="35">
        <f t="shared" si="136"/>
        <v>68941</v>
      </c>
      <c r="AF65" s="35">
        <f t="shared" si="136"/>
        <v>68020</v>
      </c>
      <c r="AG65" s="35">
        <f t="shared" si="136"/>
        <v>75656</v>
      </c>
      <c r="AH65" s="35">
        <f t="shared" si="136"/>
        <v>79698</v>
      </c>
      <c r="AI65" s="35">
        <f t="shared" si="136"/>
        <v>88752</v>
      </c>
      <c r="AJ65" s="35">
        <f t="shared" si="136"/>
        <v>102965</v>
      </c>
      <c r="AK65" s="35">
        <f t="shared" si="136"/>
        <v>91787</v>
      </c>
      <c r="AL65" s="35">
        <f t="shared" si="136"/>
        <v>89474</v>
      </c>
      <c r="AM65" s="35">
        <f t="shared" si="136"/>
        <v>90474</v>
      </c>
      <c r="AN65" s="35">
        <f t="shared" si="136"/>
        <v>94460</v>
      </c>
      <c r="AO65" s="46">
        <f t="shared" si="93"/>
        <v>970063</v>
      </c>
      <c r="AP65" s="35">
        <f>SUM(AP66:AP67)</f>
        <v>82668</v>
      </c>
      <c r="AQ65" s="35">
        <f t="shared" ref="AQ65:BA65" si="137">SUM(AQ66:AQ67)</f>
        <v>73310</v>
      </c>
      <c r="AR65" s="35">
        <f t="shared" si="137"/>
        <v>82159</v>
      </c>
      <c r="AS65" s="35">
        <f t="shared" si="137"/>
        <v>72544</v>
      </c>
      <c r="AT65" s="35">
        <f t="shared" si="137"/>
        <v>77473</v>
      </c>
      <c r="AU65" s="35">
        <f t="shared" si="137"/>
        <v>76975</v>
      </c>
      <c r="AV65" s="35">
        <f t="shared" si="137"/>
        <v>84285</v>
      </c>
      <c r="AW65" s="35">
        <f t="shared" si="137"/>
        <v>89128</v>
      </c>
      <c r="AX65" s="35">
        <f t="shared" si="137"/>
        <v>82843</v>
      </c>
      <c r="AY65" s="35">
        <f t="shared" si="137"/>
        <v>82706</v>
      </c>
      <c r="AZ65" s="35">
        <f t="shared" si="137"/>
        <v>82070</v>
      </c>
      <c r="BA65" s="35">
        <f t="shared" si="137"/>
        <v>79292</v>
      </c>
      <c r="BB65" s="46">
        <f t="shared" si="94"/>
        <v>965453</v>
      </c>
      <c r="BC65" s="35">
        <f>SUM(BC66:BC67)</f>
        <v>79307</v>
      </c>
      <c r="BD65" s="35">
        <f t="shared" ref="BD65:BN65" si="138">SUM(BD66:BD67)</f>
        <v>72953</v>
      </c>
      <c r="BE65" s="35">
        <f t="shared" si="138"/>
        <v>79789</v>
      </c>
      <c r="BF65" s="35">
        <f t="shared" si="138"/>
        <v>79025</v>
      </c>
      <c r="BG65" s="35">
        <f t="shared" si="138"/>
        <v>78523</v>
      </c>
      <c r="BH65" s="35">
        <f t="shared" si="138"/>
        <v>75031</v>
      </c>
      <c r="BI65" s="35">
        <f t="shared" si="138"/>
        <v>82575</v>
      </c>
      <c r="BJ65" s="35">
        <f t="shared" si="138"/>
        <v>88139</v>
      </c>
      <c r="BK65" s="35">
        <f t="shared" si="138"/>
        <v>81506</v>
      </c>
      <c r="BL65" s="35">
        <f t="shared" si="138"/>
        <v>81719</v>
      </c>
      <c r="BM65" s="35">
        <f t="shared" si="138"/>
        <v>79668</v>
      </c>
      <c r="BN65" s="35">
        <f t="shared" si="138"/>
        <v>82672</v>
      </c>
      <c r="BO65" s="46">
        <f t="shared" si="95"/>
        <v>960907</v>
      </c>
      <c r="BP65" s="35">
        <f>SUM(BP66:BP67)</f>
        <v>78282</v>
      </c>
      <c r="BQ65" s="35">
        <f t="shared" ref="BQ65:CA65" si="139">SUM(BQ66:BQ67)</f>
        <v>70932</v>
      </c>
      <c r="BR65" s="35">
        <f t="shared" si="139"/>
        <v>75607</v>
      </c>
      <c r="BS65" s="35">
        <f t="shared" si="139"/>
        <v>71540</v>
      </c>
      <c r="BT65" s="35">
        <f t="shared" si="139"/>
        <v>76651</v>
      </c>
      <c r="BU65" s="35">
        <f t="shared" si="139"/>
        <v>78038</v>
      </c>
      <c r="BV65" s="35">
        <f t="shared" si="139"/>
        <v>82643</v>
      </c>
      <c r="BW65" s="35">
        <f t="shared" si="139"/>
        <v>89278</v>
      </c>
      <c r="BX65" s="35">
        <f t="shared" si="139"/>
        <v>84459</v>
      </c>
      <c r="BY65" s="35">
        <f t="shared" si="139"/>
        <v>88386</v>
      </c>
      <c r="BZ65" s="35">
        <f t="shared" si="139"/>
        <v>83192</v>
      </c>
      <c r="CA65" s="35">
        <f t="shared" si="139"/>
        <v>83653</v>
      </c>
      <c r="CB65" s="46">
        <f t="shared" si="96"/>
        <v>962661</v>
      </c>
      <c r="CC65" s="35">
        <v>84393</v>
      </c>
      <c r="CD65" s="35">
        <v>73736</v>
      </c>
      <c r="CE65" s="35">
        <v>77563</v>
      </c>
      <c r="CF65" s="35">
        <v>74635</v>
      </c>
      <c r="CG65" s="35">
        <v>83001</v>
      </c>
      <c r="CH65" s="35">
        <v>81705</v>
      </c>
      <c r="CI65" s="35">
        <v>92240</v>
      </c>
      <c r="CJ65" s="35">
        <v>101016</v>
      </c>
      <c r="CK65" s="35">
        <v>97032</v>
      </c>
      <c r="CL65" s="35">
        <v>98556</v>
      </c>
      <c r="CM65" s="35">
        <v>95937</v>
      </c>
      <c r="CN65" s="35">
        <v>100422</v>
      </c>
      <c r="CO65" s="46">
        <f t="shared" si="97"/>
        <v>1060236</v>
      </c>
      <c r="CP65" s="35">
        <v>97543</v>
      </c>
      <c r="CQ65" s="35">
        <v>91243</v>
      </c>
      <c r="CR65" s="35">
        <v>92184</v>
      </c>
      <c r="CS65" s="35">
        <v>89294</v>
      </c>
      <c r="CT65" s="35">
        <v>92387</v>
      </c>
      <c r="CU65" s="35">
        <v>69109</v>
      </c>
      <c r="CV65" s="35">
        <v>98388</v>
      </c>
      <c r="CW65" s="35">
        <v>106264</v>
      </c>
      <c r="CX65" s="35">
        <v>100490</v>
      </c>
      <c r="CY65" s="35">
        <v>101826</v>
      </c>
      <c r="CZ65" s="35">
        <v>99362</v>
      </c>
      <c r="DA65" s="35">
        <v>106998</v>
      </c>
      <c r="DB65" s="46">
        <f t="shared" si="98"/>
        <v>1145088</v>
      </c>
      <c r="DC65" s="35">
        <f>SUM(DC66:DC67)</f>
        <v>58927</v>
      </c>
      <c r="DD65" s="35">
        <v>85725</v>
      </c>
      <c r="DE65" s="59">
        <f t="shared" ref="DE65:DK65" si="140">SUM(DE66:DE67)</f>
        <v>68385</v>
      </c>
      <c r="DF65" s="59">
        <f t="shared" si="140"/>
        <v>74458</v>
      </c>
      <c r="DG65" s="59">
        <f t="shared" si="140"/>
        <v>85313</v>
      </c>
      <c r="DH65" s="59">
        <f t="shared" si="140"/>
        <v>111211</v>
      </c>
      <c r="DI65" s="59">
        <f t="shared" si="140"/>
        <v>99755</v>
      </c>
      <c r="DJ65" s="59">
        <f t="shared" si="140"/>
        <v>103442</v>
      </c>
      <c r="DK65" s="59">
        <f t="shared" si="140"/>
        <v>103556</v>
      </c>
      <c r="DL65" s="59"/>
      <c r="DM65" s="59"/>
      <c r="DN65" s="59"/>
      <c r="DO65" s="58"/>
    </row>
    <row r="66" spans="2:119" x14ac:dyDescent="0.25">
      <c r="B66" s="87" t="s">
        <v>2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46">
        <f t="shared" si="91"/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46">
        <f t="shared" si="92"/>
        <v>0</v>
      </c>
      <c r="AC66" s="29">
        <v>6898</v>
      </c>
      <c r="AD66" s="29">
        <v>8396</v>
      </c>
      <c r="AE66" s="29">
        <v>7525</v>
      </c>
      <c r="AF66" s="29">
        <v>7700</v>
      </c>
      <c r="AG66" s="29">
        <v>7878</v>
      </c>
      <c r="AH66" s="29">
        <v>9018</v>
      </c>
      <c r="AI66" s="29">
        <v>10416</v>
      </c>
      <c r="AJ66" s="29">
        <v>11890</v>
      </c>
      <c r="AK66" s="29">
        <v>9740</v>
      </c>
      <c r="AL66" s="29">
        <v>10080</v>
      </c>
      <c r="AM66" s="29">
        <v>9855</v>
      </c>
      <c r="AN66" s="29">
        <v>10494</v>
      </c>
      <c r="AO66" s="46">
        <f t="shared" si="93"/>
        <v>109890</v>
      </c>
      <c r="AP66" s="29">
        <v>9615</v>
      </c>
      <c r="AQ66" s="29">
        <v>8424</v>
      </c>
      <c r="AR66" s="29">
        <v>7920</v>
      </c>
      <c r="AS66" s="29">
        <v>7303</v>
      </c>
      <c r="AT66" s="29">
        <v>7516</v>
      </c>
      <c r="AU66" s="29">
        <v>7547</v>
      </c>
      <c r="AV66" s="29">
        <v>8798</v>
      </c>
      <c r="AW66" s="29">
        <v>9877</v>
      </c>
      <c r="AX66" s="29">
        <v>7931</v>
      </c>
      <c r="AY66" s="29">
        <v>8036</v>
      </c>
      <c r="AZ66" s="29">
        <v>7412</v>
      </c>
      <c r="BA66" s="29">
        <v>9545</v>
      </c>
      <c r="BB66" s="46">
        <f t="shared" si="94"/>
        <v>99924</v>
      </c>
      <c r="BC66" s="29">
        <v>9506</v>
      </c>
      <c r="BD66" s="29">
        <v>7998</v>
      </c>
      <c r="BE66" s="29">
        <v>8270</v>
      </c>
      <c r="BF66" s="29">
        <v>6976</v>
      </c>
      <c r="BG66" s="29">
        <v>7559</v>
      </c>
      <c r="BH66" s="29">
        <v>7499</v>
      </c>
      <c r="BI66" s="29">
        <v>9092</v>
      </c>
      <c r="BJ66" s="29">
        <v>10397</v>
      </c>
      <c r="BK66" s="29">
        <v>8046</v>
      </c>
      <c r="BL66" s="29">
        <v>8163</v>
      </c>
      <c r="BM66" s="29">
        <v>8347</v>
      </c>
      <c r="BN66" s="29">
        <v>10416</v>
      </c>
      <c r="BO66" s="46">
        <f t="shared" si="95"/>
        <v>102269</v>
      </c>
      <c r="BP66" s="29">
        <v>9842</v>
      </c>
      <c r="BQ66" s="29">
        <v>8164</v>
      </c>
      <c r="BR66" s="29">
        <v>7940</v>
      </c>
      <c r="BS66" s="29">
        <v>7615</v>
      </c>
      <c r="BT66" s="29">
        <v>7815</v>
      </c>
      <c r="BU66" s="29">
        <v>7599</v>
      </c>
      <c r="BV66" s="29">
        <v>9630</v>
      </c>
      <c r="BW66" s="29">
        <v>10402</v>
      </c>
      <c r="BX66" s="29">
        <v>9176</v>
      </c>
      <c r="BY66" s="29">
        <v>10021</v>
      </c>
      <c r="BZ66" s="29">
        <v>8681</v>
      </c>
      <c r="CA66" s="29">
        <v>11772</v>
      </c>
      <c r="CB66" s="46">
        <f t="shared" si="96"/>
        <v>108657</v>
      </c>
      <c r="CC66" s="29">
        <v>11557</v>
      </c>
      <c r="CD66" s="29">
        <v>9095</v>
      </c>
      <c r="CE66" s="29">
        <v>8821</v>
      </c>
      <c r="CF66" s="29">
        <v>8050</v>
      </c>
      <c r="CG66" s="36">
        <v>9709</v>
      </c>
      <c r="CH66" s="36">
        <v>9727</v>
      </c>
      <c r="CI66" s="36">
        <v>11840</v>
      </c>
      <c r="CJ66" s="36">
        <v>13123</v>
      </c>
      <c r="CK66" s="36">
        <v>11228</v>
      </c>
      <c r="CL66" s="36">
        <v>11714</v>
      </c>
      <c r="CM66" s="29">
        <v>11196</v>
      </c>
      <c r="CN66" s="29">
        <v>15153</v>
      </c>
      <c r="CO66" s="46">
        <f t="shared" si="97"/>
        <v>131213</v>
      </c>
      <c r="CP66" s="29">
        <v>13932</v>
      </c>
      <c r="CQ66" s="29">
        <v>12599</v>
      </c>
      <c r="CR66" s="29">
        <v>11743</v>
      </c>
      <c r="CS66" s="29">
        <v>10726</v>
      </c>
      <c r="CT66" s="36">
        <v>11785</v>
      </c>
      <c r="CU66" s="36">
        <v>17527</v>
      </c>
      <c r="CV66" s="36">
        <v>14910</v>
      </c>
      <c r="CW66" s="36">
        <v>14506</v>
      </c>
      <c r="CX66" s="36">
        <v>12081</v>
      </c>
      <c r="CY66" s="36">
        <v>12504</v>
      </c>
      <c r="CZ66" s="29">
        <v>11954</v>
      </c>
      <c r="DA66" s="29">
        <v>15811</v>
      </c>
      <c r="DB66" s="46">
        <f t="shared" si="98"/>
        <v>160078</v>
      </c>
      <c r="DC66" s="29">
        <v>15388</v>
      </c>
      <c r="DD66" s="29">
        <v>11546</v>
      </c>
      <c r="DE66" s="72">
        <v>9510</v>
      </c>
      <c r="DF66" s="72">
        <v>9166</v>
      </c>
      <c r="DG66" s="72">
        <v>18302</v>
      </c>
      <c r="DH66" s="72">
        <v>11878</v>
      </c>
      <c r="DI66" s="72">
        <v>14852</v>
      </c>
      <c r="DJ66" s="72">
        <v>15313</v>
      </c>
      <c r="DK66" s="72">
        <v>12178</v>
      </c>
      <c r="DL66" s="72"/>
      <c r="DM66" s="72"/>
      <c r="DN66" s="72"/>
      <c r="DO66" s="58"/>
    </row>
    <row r="67" spans="2:119" x14ac:dyDescent="0.25">
      <c r="B67" s="87" t="s">
        <v>3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46">
        <f t="shared" si="91"/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46">
        <f t="shared" si="92"/>
        <v>0</v>
      </c>
      <c r="AC67" s="29">
        <v>46873</v>
      </c>
      <c r="AD67" s="29">
        <v>57669</v>
      </c>
      <c r="AE67" s="29">
        <v>61416</v>
      </c>
      <c r="AF67" s="29">
        <v>60320</v>
      </c>
      <c r="AG67" s="29">
        <v>67778</v>
      </c>
      <c r="AH67" s="29">
        <v>70680</v>
      </c>
      <c r="AI67" s="29">
        <v>78336</v>
      </c>
      <c r="AJ67" s="29">
        <v>91075</v>
      </c>
      <c r="AK67" s="29">
        <v>82047</v>
      </c>
      <c r="AL67" s="29">
        <v>79394</v>
      </c>
      <c r="AM67" s="29">
        <v>80619</v>
      </c>
      <c r="AN67" s="29">
        <v>83966</v>
      </c>
      <c r="AO67" s="46">
        <f t="shared" si="93"/>
        <v>860173</v>
      </c>
      <c r="AP67" s="29">
        <v>73053</v>
      </c>
      <c r="AQ67" s="29">
        <v>64886</v>
      </c>
      <c r="AR67" s="29">
        <v>74239</v>
      </c>
      <c r="AS67" s="29">
        <v>65241</v>
      </c>
      <c r="AT67" s="29">
        <v>69957</v>
      </c>
      <c r="AU67" s="29">
        <v>69428</v>
      </c>
      <c r="AV67" s="29">
        <v>75487</v>
      </c>
      <c r="AW67" s="29">
        <v>79251</v>
      </c>
      <c r="AX67" s="29">
        <v>74912</v>
      </c>
      <c r="AY67" s="29">
        <v>74670</v>
      </c>
      <c r="AZ67" s="29">
        <v>74658</v>
      </c>
      <c r="BA67" s="29">
        <v>69747</v>
      </c>
      <c r="BB67" s="46">
        <f t="shared" si="94"/>
        <v>865529</v>
      </c>
      <c r="BC67" s="29">
        <v>69801</v>
      </c>
      <c r="BD67" s="29">
        <v>64955</v>
      </c>
      <c r="BE67" s="29">
        <v>71519</v>
      </c>
      <c r="BF67" s="29">
        <v>72049</v>
      </c>
      <c r="BG67" s="29">
        <v>70964</v>
      </c>
      <c r="BH67" s="29">
        <v>67532</v>
      </c>
      <c r="BI67" s="29">
        <v>73483</v>
      </c>
      <c r="BJ67" s="29">
        <v>77742</v>
      </c>
      <c r="BK67" s="29">
        <v>73460</v>
      </c>
      <c r="BL67" s="29">
        <v>73556</v>
      </c>
      <c r="BM67" s="29">
        <v>71321</v>
      </c>
      <c r="BN67" s="29">
        <v>72256</v>
      </c>
      <c r="BO67" s="46">
        <f t="shared" si="95"/>
        <v>858638</v>
      </c>
      <c r="BP67" s="29">
        <v>68440</v>
      </c>
      <c r="BQ67" s="29">
        <v>62768</v>
      </c>
      <c r="BR67" s="29">
        <v>67667</v>
      </c>
      <c r="BS67" s="29">
        <v>63925</v>
      </c>
      <c r="BT67" s="29">
        <v>68836</v>
      </c>
      <c r="BU67" s="29">
        <v>70439</v>
      </c>
      <c r="BV67" s="29">
        <v>73013</v>
      </c>
      <c r="BW67" s="29">
        <v>78876</v>
      </c>
      <c r="BX67" s="29">
        <v>75283</v>
      </c>
      <c r="BY67" s="29">
        <v>78365</v>
      </c>
      <c r="BZ67" s="29">
        <v>74511</v>
      </c>
      <c r="CA67" s="29">
        <v>71881</v>
      </c>
      <c r="CB67" s="46">
        <f t="shared" si="96"/>
        <v>854004</v>
      </c>
      <c r="CC67" s="29">
        <v>72836</v>
      </c>
      <c r="CD67" s="29">
        <v>64641</v>
      </c>
      <c r="CE67" s="29">
        <v>68742</v>
      </c>
      <c r="CF67" s="29">
        <v>66585</v>
      </c>
      <c r="CG67" s="36">
        <v>73292</v>
      </c>
      <c r="CH67" s="36">
        <v>71978</v>
      </c>
      <c r="CI67" s="36">
        <v>80400</v>
      </c>
      <c r="CJ67" s="36">
        <v>87893</v>
      </c>
      <c r="CK67" s="36">
        <v>85804</v>
      </c>
      <c r="CL67" s="36">
        <v>86842</v>
      </c>
      <c r="CM67" s="29">
        <v>84741</v>
      </c>
      <c r="CN67" s="29">
        <v>85269</v>
      </c>
      <c r="CO67" s="46">
        <f t="shared" si="97"/>
        <v>929023</v>
      </c>
      <c r="CP67" s="29">
        <v>83611</v>
      </c>
      <c r="CQ67" s="29">
        <v>78644</v>
      </c>
      <c r="CR67" s="29">
        <v>80441</v>
      </c>
      <c r="CS67" s="29">
        <v>78568</v>
      </c>
      <c r="CT67" s="36">
        <v>80602</v>
      </c>
      <c r="CU67" s="36">
        <v>51582</v>
      </c>
      <c r="CV67" s="36">
        <v>83478</v>
      </c>
      <c r="CW67" s="36">
        <v>91758</v>
      </c>
      <c r="CX67" s="36">
        <v>88409</v>
      </c>
      <c r="CY67" s="36">
        <v>89322</v>
      </c>
      <c r="CZ67" s="29">
        <v>87408</v>
      </c>
      <c r="DA67" s="29">
        <v>91187</v>
      </c>
      <c r="DB67" s="46">
        <f t="shared" si="98"/>
        <v>985010</v>
      </c>
      <c r="DC67" s="29">
        <v>43539</v>
      </c>
      <c r="DD67" s="29">
        <v>74179</v>
      </c>
      <c r="DE67" s="72">
        <v>58875</v>
      </c>
      <c r="DF67" s="72">
        <v>65292</v>
      </c>
      <c r="DG67" s="72">
        <v>67011</v>
      </c>
      <c r="DH67" s="72">
        <v>99333</v>
      </c>
      <c r="DI67" s="72">
        <v>84903</v>
      </c>
      <c r="DJ67" s="72">
        <v>88129</v>
      </c>
      <c r="DK67" s="72">
        <v>91378</v>
      </c>
      <c r="DL67" s="72"/>
      <c r="DM67" s="72"/>
      <c r="DN67" s="72"/>
      <c r="DO67" s="58"/>
    </row>
    <row r="68" spans="2:119" x14ac:dyDescent="0.25">
      <c r="B68" s="4" t="s">
        <v>48</v>
      </c>
      <c r="C68" s="35">
        <f>SUM(C69:C70)</f>
        <v>0</v>
      </c>
      <c r="D68" s="35">
        <f t="shared" ref="D68:N68" si="141">SUM(D69:D70)</f>
        <v>0</v>
      </c>
      <c r="E68" s="35">
        <f t="shared" si="141"/>
        <v>0</v>
      </c>
      <c r="F68" s="35">
        <f t="shared" si="141"/>
        <v>0</v>
      </c>
      <c r="G68" s="35">
        <f t="shared" si="141"/>
        <v>0</v>
      </c>
      <c r="H68" s="35">
        <f t="shared" si="141"/>
        <v>0</v>
      </c>
      <c r="I68" s="35">
        <f t="shared" si="141"/>
        <v>0</v>
      </c>
      <c r="J68" s="35">
        <f t="shared" si="141"/>
        <v>0</v>
      </c>
      <c r="K68" s="35">
        <f t="shared" si="141"/>
        <v>0</v>
      </c>
      <c r="L68" s="35">
        <f t="shared" si="141"/>
        <v>0</v>
      </c>
      <c r="M68" s="35">
        <f t="shared" si="141"/>
        <v>0</v>
      </c>
      <c r="N68" s="35">
        <f t="shared" si="141"/>
        <v>0</v>
      </c>
      <c r="O68" s="46">
        <f t="shared" si="91"/>
        <v>0</v>
      </c>
      <c r="P68" s="35">
        <f>SUM(P69:P70)</f>
        <v>19539</v>
      </c>
      <c r="Q68" s="35">
        <f t="shared" ref="Q68:AA68" si="142">SUM(Q69:Q70)</f>
        <v>23744</v>
      </c>
      <c r="R68" s="35">
        <f t="shared" si="142"/>
        <v>26872</v>
      </c>
      <c r="S68" s="35">
        <f t="shared" si="142"/>
        <v>26011</v>
      </c>
      <c r="T68" s="35">
        <f t="shared" si="142"/>
        <v>27268</v>
      </c>
      <c r="U68" s="35">
        <f t="shared" si="142"/>
        <v>28016</v>
      </c>
      <c r="V68" s="35">
        <f t="shared" si="142"/>
        <v>31218</v>
      </c>
      <c r="W68" s="35">
        <f t="shared" si="142"/>
        <v>29836</v>
      </c>
      <c r="X68" s="35">
        <f t="shared" si="142"/>
        <v>29188</v>
      </c>
      <c r="Y68" s="35">
        <f t="shared" si="142"/>
        <v>29441</v>
      </c>
      <c r="Z68" s="35">
        <f t="shared" si="142"/>
        <v>28614</v>
      </c>
      <c r="AA68" s="35">
        <f t="shared" si="142"/>
        <v>28753</v>
      </c>
      <c r="AB68" s="46">
        <f t="shared" si="92"/>
        <v>328500</v>
      </c>
      <c r="AC68" s="35">
        <f>SUM(AC69:AC70)</f>
        <v>27155</v>
      </c>
      <c r="AD68" s="35">
        <f t="shared" ref="AD68:AN68" si="143">SUM(AD69:AD70)</f>
        <v>26406</v>
      </c>
      <c r="AE68" s="35">
        <f t="shared" si="143"/>
        <v>26908</v>
      </c>
      <c r="AF68" s="35">
        <f t="shared" si="143"/>
        <v>28709</v>
      </c>
      <c r="AG68" s="35">
        <f t="shared" si="143"/>
        <v>30078</v>
      </c>
      <c r="AH68" s="35">
        <f t="shared" si="143"/>
        <v>29355</v>
      </c>
      <c r="AI68" s="35">
        <f t="shared" si="143"/>
        <v>30613</v>
      </c>
      <c r="AJ68" s="35">
        <f t="shared" si="143"/>
        <v>32665</v>
      </c>
      <c r="AK68" s="35">
        <f t="shared" si="143"/>
        <v>30615</v>
      </c>
      <c r="AL68" s="35">
        <f t="shared" si="143"/>
        <v>31765</v>
      </c>
      <c r="AM68" s="35">
        <f t="shared" si="143"/>
        <v>29416</v>
      </c>
      <c r="AN68" s="35">
        <f t="shared" si="143"/>
        <v>27653</v>
      </c>
      <c r="AO68" s="46">
        <f t="shared" si="93"/>
        <v>351338</v>
      </c>
      <c r="AP68" s="35">
        <f>SUM(AP69:AP70)</f>
        <v>29607</v>
      </c>
      <c r="AQ68" s="35">
        <f t="shared" ref="AQ68:BA68" si="144">SUM(AQ69:AQ70)</f>
        <v>30906</v>
      </c>
      <c r="AR68" s="35">
        <f t="shared" si="144"/>
        <v>31995</v>
      </c>
      <c r="AS68" s="35">
        <f t="shared" si="144"/>
        <v>31439</v>
      </c>
      <c r="AT68" s="35">
        <f t="shared" si="144"/>
        <v>34084</v>
      </c>
      <c r="AU68" s="35">
        <f t="shared" si="144"/>
        <v>35002</v>
      </c>
      <c r="AV68" s="35">
        <f t="shared" si="144"/>
        <v>37565</v>
      </c>
      <c r="AW68" s="35">
        <f t="shared" si="144"/>
        <v>41518</v>
      </c>
      <c r="AX68" s="35">
        <f t="shared" si="144"/>
        <v>39673</v>
      </c>
      <c r="AY68" s="35">
        <f t="shared" si="144"/>
        <v>37862</v>
      </c>
      <c r="AZ68" s="35">
        <f t="shared" si="144"/>
        <v>36726</v>
      </c>
      <c r="BA68" s="35">
        <f t="shared" si="144"/>
        <v>37905</v>
      </c>
      <c r="BB68" s="46">
        <f t="shared" si="94"/>
        <v>424282</v>
      </c>
      <c r="BC68" s="35">
        <f>SUM(BC69:BC70)</f>
        <v>35935</v>
      </c>
      <c r="BD68" s="35">
        <f t="shared" ref="BD68:BN68" si="145">SUM(BD69:BD70)</f>
        <v>33863</v>
      </c>
      <c r="BE68" s="35">
        <f t="shared" si="145"/>
        <v>36022</v>
      </c>
      <c r="BF68" s="35">
        <f t="shared" si="145"/>
        <v>35714</v>
      </c>
      <c r="BG68" s="35">
        <f t="shared" si="145"/>
        <v>36461</v>
      </c>
      <c r="BH68" s="35">
        <f t="shared" si="145"/>
        <v>36861</v>
      </c>
      <c r="BI68" s="35">
        <f t="shared" si="145"/>
        <v>38708</v>
      </c>
      <c r="BJ68" s="35">
        <f t="shared" si="145"/>
        <v>41545</v>
      </c>
      <c r="BK68" s="35">
        <f t="shared" si="145"/>
        <v>37106</v>
      </c>
      <c r="BL68" s="35">
        <f t="shared" si="145"/>
        <v>36818</v>
      </c>
      <c r="BM68" s="35">
        <f t="shared" si="145"/>
        <v>37245</v>
      </c>
      <c r="BN68" s="35">
        <f t="shared" si="145"/>
        <v>37950</v>
      </c>
      <c r="BO68" s="46">
        <f t="shared" si="95"/>
        <v>444228</v>
      </c>
      <c r="BP68" s="35">
        <f>SUM(BP69:BP70)</f>
        <v>35333</v>
      </c>
      <c r="BQ68" s="35">
        <f t="shared" ref="BQ68:CA68" si="146">SUM(BQ69:BQ70)</f>
        <v>34456</v>
      </c>
      <c r="BR68" s="35">
        <f t="shared" si="146"/>
        <v>35249</v>
      </c>
      <c r="BS68" s="35">
        <f t="shared" si="146"/>
        <v>32369</v>
      </c>
      <c r="BT68" s="35">
        <f t="shared" si="146"/>
        <v>37263</v>
      </c>
      <c r="BU68" s="35">
        <f t="shared" si="146"/>
        <v>37155</v>
      </c>
      <c r="BV68" s="35">
        <f t="shared" si="146"/>
        <v>39614</v>
      </c>
      <c r="BW68" s="35">
        <f t="shared" si="146"/>
        <v>42766</v>
      </c>
      <c r="BX68" s="35">
        <f t="shared" si="146"/>
        <v>38788</v>
      </c>
      <c r="BY68" s="35">
        <f t="shared" si="146"/>
        <v>40772</v>
      </c>
      <c r="BZ68" s="35">
        <f t="shared" si="146"/>
        <v>39982</v>
      </c>
      <c r="CA68" s="35">
        <f t="shared" si="146"/>
        <v>35993</v>
      </c>
      <c r="CB68" s="46">
        <f t="shared" si="96"/>
        <v>449740</v>
      </c>
      <c r="CC68" s="35">
        <v>39606</v>
      </c>
      <c r="CD68" s="35">
        <v>26825</v>
      </c>
      <c r="CE68" s="35">
        <v>39538</v>
      </c>
      <c r="CF68" s="35">
        <v>38817</v>
      </c>
      <c r="CG68" s="35">
        <v>42451</v>
      </c>
      <c r="CH68" s="35">
        <v>43073</v>
      </c>
      <c r="CI68" s="35">
        <v>45318</v>
      </c>
      <c r="CJ68" s="35">
        <v>48619</v>
      </c>
      <c r="CK68" s="35">
        <v>46330</v>
      </c>
      <c r="CL68" s="35">
        <v>46168</v>
      </c>
      <c r="CM68" s="35">
        <v>46346</v>
      </c>
      <c r="CN68" s="35">
        <v>50995</v>
      </c>
      <c r="CO68" s="46">
        <f t="shared" si="97"/>
        <v>514086</v>
      </c>
      <c r="CP68" s="35">
        <v>48909</v>
      </c>
      <c r="CQ68" s="35">
        <v>46655</v>
      </c>
      <c r="CR68" s="35">
        <v>50336</v>
      </c>
      <c r="CS68" s="35">
        <v>49592</v>
      </c>
      <c r="CT68" s="35">
        <v>51292</v>
      </c>
      <c r="CU68" s="35">
        <v>23938</v>
      </c>
      <c r="CV68" s="35">
        <v>49019</v>
      </c>
      <c r="CW68" s="35">
        <v>53247</v>
      </c>
      <c r="CX68" s="35">
        <v>49142</v>
      </c>
      <c r="CY68" s="35">
        <v>48314</v>
      </c>
      <c r="CZ68" s="35">
        <v>45731</v>
      </c>
      <c r="DA68" s="35">
        <v>49369</v>
      </c>
      <c r="DB68" s="46">
        <f t="shared" si="98"/>
        <v>565544</v>
      </c>
      <c r="DC68" s="35">
        <f>SUM(DC69:DC70)</f>
        <v>39090</v>
      </c>
      <c r="DD68" s="35">
        <v>43331</v>
      </c>
      <c r="DE68" s="59">
        <f t="shared" ref="DE68:DK68" si="147">SUM(DE69:DE70)</f>
        <v>45298</v>
      </c>
      <c r="DF68" s="59">
        <f t="shared" si="147"/>
        <v>45477</v>
      </c>
      <c r="DG68" s="59">
        <f t="shared" si="147"/>
        <v>66778</v>
      </c>
      <c r="DH68" s="59">
        <f t="shared" si="147"/>
        <v>48440</v>
      </c>
      <c r="DI68" s="59">
        <f t="shared" si="147"/>
        <v>53837</v>
      </c>
      <c r="DJ68" s="59">
        <f t="shared" si="147"/>
        <v>56591</v>
      </c>
      <c r="DK68" s="59">
        <f t="shared" si="147"/>
        <v>52989</v>
      </c>
      <c r="DL68" s="59"/>
      <c r="DM68" s="59"/>
      <c r="DN68" s="59"/>
      <c r="DO68" s="58"/>
    </row>
    <row r="69" spans="2:119" x14ac:dyDescent="0.25">
      <c r="B69" s="87" t="s">
        <v>2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46">
        <f t="shared" si="91"/>
        <v>0</v>
      </c>
      <c r="P69" s="29">
        <v>9247</v>
      </c>
      <c r="Q69" s="29">
        <v>11849</v>
      </c>
      <c r="R69" s="29">
        <v>12587</v>
      </c>
      <c r="S69" s="29">
        <v>11614</v>
      </c>
      <c r="T69" s="29">
        <v>11749</v>
      </c>
      <c r="U69" s="29">
        <v>11581</v>
      </c>
      <c r="V69" s="29">
        <v>12645</v>
      </c>
      <c r="W69" s="29">
        <v>13478</v>
      </c>
      <c r="X69" s="29">
        <v>12760</v>
      </c>
      <c r="Y69" s="29">
        <v>13456</v>
      </c>
      <c r="Z69" s="29">
        <v>12765</v>
      </c>
      <c r="AA69" s="29">
        <v>13931</v>
      </c>
      <c r="AB69" s="46">
        <f t="shared" si="92"/>
        <v>147662</v>
      </c>
      <c r="AC69" s="29">
        <v>13372</v>
      </c>
      <c r="AD69" s="29">
        <v>12054</v>
      </c>
      <c r="AE69" s="29">
        <v>11988</v>
      </c>
      <c r="AF69" s="29">
        <v>12246</v>
      </c>
      <c r="AG69" s="29">
        <v>12490</v>
      </c>
      <c r="AH69" s="29">
        <v>12885</v>
      </c>
      <c r="AI69" s="29">
        <v>13057</v>
      </c>
      <c r="AJ69" s="29">
        <v>13596</v>
      </c>
      <c r="AK69" s="29">
        <v>12312</v>
      </c>
      <c r="AL69" s="29">
        <v>13275</v>
      </c>
      <c r="AM69" s="29">
        <v>12010</v>
      </c>
      <c r="AN69" s="29">
        <v>12854</v>
      </c>
      <c r="AO69" s="46">
        <f t="shared" si="93"/>
        <v>152139</v>
      </c>
      <c r="AP69" s="29">
        <v>13889</v>
      </c>
      <c r="AQ69" s="29">
        <v>13556</v>
      </c>
      <c r="AR69" s="29">
        <v>14318</v>
      </c>
      <c r="AS69" s="29">
        <v>13172</v>
      </c>
      <c r="AT69" s="29">
        <v>14442</v>
      </c>
      <c r="AU69" s="29">
        <v>14767</v>
      </c>
      <c r="AV69" s="29">
        <v>15776</v>
      </c>
      <c r="AW69" s="29">
        <v>17254</v>
      </c>
      <c r="AX69" s="29">
        <v>15996</v>
      </c>
      <c r="AY69" s="29">
        <v>17496</v>
      </c>
      <c r="AZ69" s="29">
        <v>16923</v>
      </c>
      <c r="BA69" s="29">
        <v>18689</v>
      </c>
      <c r="BB69" s="46">
        <f t="shared" si="94"/>
        <v>186278</v>
      </c>
      <c r="BC69" s="29">
        <v>18240</v>
      </c>
      <c r="BD69" s="29">
        <v>16634</v>
      </c>
      <c r="BE69" s="29">
        <v>17765</v>
      </c>
      <c r="BF69" s="29">
        <v>16746</v>
      </c>
      <c r="BG69" s="29">
        <v>17318</v>
      </c>
      <c r="BH69" s="29">
        <v>17916</v>
      </c>
      <c r="BI69" s="29">
        <v>18997</v>
      </c>
      <c r="BJ69" s="29">
        <v>20101</v>
      </c>
      <c r="BK69" s="29">
        <v>17882</v>
      </c>
      <c r="BL69" s="29">
        <v>17862</v>
      </c>
      <c r="BM69" s="29">
        <v>17676</v>
      </c>
      <c r="BN69" s="29">
        <v>19839</v>
      </c>
      <c r="BO69" s="46">
        <f t="shared" si="95"/>
        <v>216976</v>
      </c>
      <c r="BP69" s="29">
        <v>18415</v>
      </c>
      <c r="BQ69" s="29">
        <v>16648</v>
      </c>
      <c r="BR69" s="29">
        <v>17831</v>
      </c>
      <c r="BS69" s="29">
        <v>15188</v>
      </c>
      <c r="BT69" s="29">
        <v>17221</v>
      </c>
      <c r="BU69" s="29">
        <v>17844</v>
      </c>
      <c r="BV69" s="29">
        <v>18947</v>
      </c>
      <c r="BW69" s="29">
        <v>21133</v>
      </c>
      <c r="BX69" s="29">
        <v>19014</v>
      </c>
      <c r="BY69" s="29">
        <v>20090</v>
      </c>
      <c r="BZ69" s="29">
        <v>18921</v>
      </c>
      <c r="CA69" s="29">
        <v>18347</v>
      </c>
      <c r="CB69" s="46">
        <f t="shared" si="96"/>
        <v>219599</v>
      </c>
      <c r="CC69" s="29">
        <v>18767</v>
      </c>
      <c r="CD69" s="29">
        <v>11570</v>
      </c>
      <c r="CE69" s="29">
        <v>18294</v>
      </c>
      <c r="CF69" s="29">
        <v>17637</v>
      </c>
      <c r="CG69" s="36">
        <v>19925</v>
      </c>
      <c r="CH69" s="36">
        <v>20347</v>
      </c>
      <c r="CI69" s="36">
        <v>21440</v>
      </c>
      <c r="CJ69" s="36">
        <v>22825</v>
      </c>
      <c r="CK69" s="36">
        <v>20533</v>
      </c>
      <c r="CL69" s="36">
        <v>19849</v>
      </c>
      <c r="CM69" s="29">
        <v>20920</v>
      </c>
      <c r="CN69" s="29">
        <v>23918</v>
      </c>
      <c r="CO69" s="46">
        <f t="shared" si="97"/>
        <v>236025</v>
      </c>
      <c r="CP69" s="29">
        <v>23288</v>
      </c>
      <c r="CQ69" s="29">
        <v>22241</v>
      </c>
      <c r="CR69" s="29">
        <v>22509</v>
      </c>
      <c r="CS69" s="29">
        <v>22383</v>
      </c>
      <c r="CT69" s="36">
        <v>23012</v>
      </c>
      <c r="CU69" s="36">
        <v>11603</v>
      </c>
      <c r="CV69" s="36">
        <v>23960</v>
      </c>
      <c r="CW69" s="36">
        <v>26075</v>
      </c>
      <c r="CX69" s="36">
        <v>23411</v>
      </c>
      <c r="CY69" s="36">
        <v>24297</v>
      </c>
      <c r="CZ69" s="29">
        <v>23232</v>
      </c>
      <c r="DA69" s="29">
        <v>25804</v>
      </c>
      <c r="DB69" s="46">
        <f t="shared" si="98"/>
        <v>271815</v>
      </c>
      <c r="DC69" s="29">
        <v>23964</v>
      </c>
      <c r="DD69" s="29">
        <v>22506</v>
      </c>
      <c r="DE69" s="72">
        <v>23491</v>
      </c>
      <c r="DF69" s="72">
        <v>22783</v>
      </c>
      <c r="DG69" s="72">
        <v>25257</v>
      </c>
      <c r="DH69" s="72">
        <v>24146</v>
      </c>
      <c r="DI69" s="72">
        <v>26352</v>
      </c>
      <c r="DJ69" s="72">
        <v>27122</v>
      </c>
      <c r="DK69" s="72">
        <v>24755</v>
      </c>
      <c r="DL69" s="72"/>
      <c r="DM69" s="72"/>
      <c r="DN69" s="72"/>
      <c r="DO69" s="58"/>
    </row>
    <row r="70" spans="2:119" x14ac:dyDescent="0.25">
      <c r="B70" s="87" t="s">
        <v>3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46">
        <f t="shared" si="91"/>
        <v>0</v>
      </c>
      <c r="P70" s="29">
        <v>10292</v>
      </c>
      <c r="Q70" s="29">
        <v>11895</v>
      </c>
      <c r="R70" s="29">
        <v>14285</v>
      </c>
      <c r="S70" s="29">
        <v>14397</v>
      </c>
      <c r="T70" s="29">
        <v>15519</v>
      </c>
      <c r="U70" s="29">
        <v>16435</v>
      </c>
      <c r="V70" s="29">
        <v>18573</v>
      </c>
      <c r="W70" s="29">
        <v>16358</v>
      </c>
      <c r="X70" s="29">
        <v>16428</v>
      </c>
      <c r="Y70" s="29">
        <v>15985</v>
      </c>
      <c r="Z70" s="29">
        <v>15849</v>
      </c>
      <c r="AA70" s="29">
        <v>14822</v>
      </c>
      <c r="AB70" s="46">
        <f t="shared" si="92"/>
        <v>180838</v>
      </c>
      <c r="AC70" s="29">
        <v>13783</v>
      </c>
      <c r="AD70" s="29">
        <v>14352</v>
      </c>
      <c r="AE70" s="29">
        <v>14920</v>
      </c>
      <c r="AF70" s="29">
        <v>16463</v>
      </c>
      <c r="AG70" s="29">
        <v>17588</v>
      </c>
      <c r="AH70" s="29">
        <v>16470</v>
      </c>
      <c r="AI70" s="29">
        <v>17556</v>
      </c>
      <c r="AJ70" s="29">
        <v>19069</v>
      </c>
      <c r="AK70" s="29">
        <v>18303</v>
      </c>
      <c r="AL70" s="29">
        <v>18490</v>
      </c>
      <c r="AM70" s="29">
        <v>17406</v>
      </c>
      <c r="AN70" s="29">
        <v>14799</v>
      </c>
      <c r="AO70" s="46">
        <f t="shared" si="93"/>
        <v>199199</v>
      </c>
      <c r="AP70" s="29">
        <v>15718</v>
      </c>
      <c r="AQ70" s="29">
        <v>17350</v>
      </c>
      <c r="AR70" s="29">
        <v>17677</v>
      </c>
      <c r="AS70" s="29">
        <v>18267</v>
      </c>
      <c r="AT70" s="29">
        <v>19642</v>
      </c>
      <c r="AU70" s="29">
        <v>20235</v>
      </c>
      <c r="AV70" s="29">
        <v>21789</v>
      </c>
      <c r="AW70" s="29">
        <v>24264</v>
      </c>
      <c r="AX70" s="29">
        <v>23677</v>
      </c>
      <c r="AY70" s="29">
        <v>20366</v>
      </c>
      <c r="AZ70" s="29">
        <v>19803</v>
      </c>
      <c r="BA70" s="29">
        <v>19216</v>
      </c>
      <c r="BB70" s="46">
        <f t="shared" si="94"/>
        <v>238004</v>
      </c>
      <c r="BC70" s="29">
        <v>17695</v>
      </c>
      <c r="BD70" s="29">
        <v>17229</v>
      </c>
      <c r="BE70" s="29">
        <v>18257</v>
      </c>
      <c r="BF70" s="29">
        <v>18968</v>
      </c>
      <c r="BG70" s="29">
        <v>19143</v>
      </c>
      <c r="BH70" s="29">
        <v>18945</v>
      </c>
      <c r="BI70" s="29">
        <v>19711</v>
      </c>
      <c r="BJ70" s="29">
        <v>21444</v>
      </c>
      <c r="BK70" s="29">
        <v>19224</v>
      </c>
      <c r="BL70" s="29">
        <v>18956</v>
      </c>
      <c r="BM70" s="29">
        <v>19569</v>
      </c>
      <c r="BN70" s="29">
        <v>18111</v>
      </c>
      <c r="BO70" s="46">
        <f t="shared" si="95"/>
        <v>227252</v>
      </c>
      <c r="BP70" s="29">
        <v>16918</v>
      </c>
      <c r="BQ70" s="29">
        <v>17808</v>
      </c>
      <c r="BR70" s="29">
        <v>17418</v>
      </c>
      <c r="BS70" s="29">
        <v>17181</v>
      </c>
      <c r="BT70" s="29">
        <v>20042</v>
      </c>
      <c r="BU70" s="29">
        <v>19311</v>
      </c>
      <c r="BV70" s="29">
        <v>20667</v>
      </c>
      <c r="BW70" s="29">
        <v>21633</v>
      </c>
      <c r="BX70" s="29">
        <v>19774</v>
      </c>
      <c r="BY70" s="29">
        <v>20682</v>
      </c>
      <c r="BZ70" s="29">
        <v>21061</v>
      </c>
      <c r="CA70" s="29">
        <v>17646</v>
      </c>
      <c r="CB70" s="46">
        <f t="shared" si="96"/>
        <v>230141</v>
      </c>
      <c r="CC70" s="29">
        <v>20839</v>
      </c>
      <c r="CD70" s="29">
        <v>15255</v>
      </c>
      <c r="CE70" s="29">
        <v>21244</v>
      </c>
      <c r="CF70" s="29">
        <v>21180</v>
      </c>
      <c r="CG70" s="36">
        <v>22526</v>
      </c>
      <c r="CH70" s="36">
        <v>22726</v>
      </c>
      <c r="CI70" s="36">
        <v>23878</v>
      </c>
      <c r="CJ70" s="36">
        <v>25794</v>
      </c>
      <c r="CK70" s="36">
        <v>25797</v>
      </c>
      <c r="CL70" s="36">
        <v>26319</v>
      </c>
      <c r="CM70" s="29">
        <v>25426</v>
      </c>
      <c r="CN70" s="29">
        <v>27077</v>
      </c>
      <c r="CO70" s="46">
        <f t="shared" si="97"/>
        <v>278061</v>
      </c>
      <c r="CP70" s="29">
        <v>25621</v>
      </c>
      <c r="CQ70" s="29">
        <v>24414</v>
      </c>
      <c r="CR70" s="29">
        <v>27827</v>
      </c>
      <c r="CS70" s="29">
        <v>27209</v>
      </c>
      <c r="CT70" s="36">
        <v>28280</v>
      </c>
      <c r="CU70" s="36">
        <v>12335</v>
      </c>
      <c r="CV70" s="36">
        <v>25059</v>
      </c>
      <c r="CW70" s="36">
        <v>27172</v>
      </c>
      <c r="CX70" s="36">
        <v>25731</v>
      </c>
      <c r="CY70" s="36">
        <v>24017</v>
      </c>
      <c r="CZ70" s="29">
        <v>22499</v>
      </c>
      <c r="DA70" s="29">
        <v>23565</v>
      </c>
      <c r="DB70" s="46">
        <f t="shared" si="98"/>
        <v>293729</v>
      </c>
      <c r="DC70" s="29">
        <v>15126</v>
      </c>
      <c r="DD70" s="29">
        <v>20825</v>
      </c>
      <c r="DE70" s="72">
        <v>21807</v>
      </c>
      <c r="DF70" s="72">
        <v>22694</v>
      </c>
      <c r="DG70" s="72">
        <v>41521</v>
      </c>
      <c r="DH70" s="72">
        <v>24294</v>
      </c>
      <c r="DI70" s="72">
        <v>27485</v>
      </c>
      <c r="DJ70" s="72">
        <v>29469</v>
      </c>
      <c r="DK70" s="72">
        <v>28234</v>
      </c>
      <c r="DL70" s="72"/>
      <c r="DM70" s="72"/>
      <c r="DN70" s="72"/>
      <c r="DO70" s="58"/>
    </row>
    <row r="71" spans="2:119" x14ac:dyDescent="0.25">
      <c r="B71" s="4" t="s">
        <v>49</v>
      </c>
      <c r="C71" s="35">
        <f>SUM(C72:C73)</f>
        <v>0</v>
      </c>
      <c r="D71" s="35">
        <f t="shared" ref="D71:N71" si="148">SUM(D72:D73)</f>
        <v>0</v>
      </c>
      <c r="E71" s="35">
        <f t="shared" si="148"/>
        <v>0</v>
      </c>
      <c r="F71" s="35">
        <f t="shared" si="148"/>
        <v>0</v>
      </c>
      <c r="G71" s="35">
        <f t="shared" si="148"/>
        <v>0</v>
      </c>
      <c r="H71" s="35">
        <f t="shared" si="148"/>
        <v>0</v>
      </c>
      <c r="I71" s="35">
        <f t="shared" si="148"/>
        <v>0</v>
      </c>
      <c r="J71" s="35">
        <f t="shared" si="148"/>
        <v>0</v>
      </c>
      <c r="K71" s="35">
        <f t="shared" si="148"/>
        <v>0</v>
      </c>
      <c r="L71" s="35">
        <f t="shared" si="148"/>
        <v>0</v>
      </c>
      <c r="M71" s="35">
        <f t="shared" si="148"/>
        <v>0</v>
      </c>
      <c r="N71" s="35">
        <f t="shared" si="148"/>
        <v>0</v>
      </c>
      <c r="O71" s="46">
        <f t="shared" si="91"/>
        <v>0</v>
      </c>
      <c r="P71" s="35">
        <f>SUM(P72:P73)</f>
        <v>0</v>
      </c>
      <c r="Q71" s="35">
        <f t="shared" ref="Q71:AA71" si="149">SUM(Q72:Q73)</f>
        <v>0</v>
      </c>
      <c r="R71" s="35">
        <f t="shared" si="149"/>
        <v>0</v>
      </c>
      <c r="S71" s="35">
        <f t="shared" si="149"/>
        <v>0</v>
      </c>
      <c r="T71" s="35">
        <f t="shared" si="149"/>
        <v>0</v>
      </c>
      <c r="U71" s="35">
        <f t="shared" si="149"/>
        <v>0</v>
      </c>
      <c r="V71" s="35">
        <f t="shared" si="149"/>
        <v>0</v>
      </c>
      <c r="W71" s="35">
        <f t="shared" si="149"/>
        <v>0</v>
      </c>
      <c r="X71" s="35">
        <f t="shared" si="149"/>
        <v>0</v>
      </c>
      <c r="Y71" s="35">
        <f t="shared" si="149"/>
        <v>0</v>
      </c>
      <c r="Z71" s="35">
        <f t="shared" si="149"/>
        <v>0</v>
      </c>
      <c r="AA71" s="35">
        <f t="shared" si="149"/>
        <v>0</v>
      </c>
      <c r="AB71" s="46">
        <f t="shared" si="92"/>
        <v>0</v>
      </c>
      <c r="AC71" s="35">
        <f>SUM(AC72:AC73)</f>
        <v>27712</v>
      </c>
      <c r="AD71" s="35">
        <f t="shared" ref="AD71:AN71" si="150">SUM(AD72:AD73)</f>
        <v>35916</v>
      </c>
      <c r="AE71" s="35">
        <f t="shared" si="150"/>
        <v>39716</v>
      </c>
      <c r="AF71" s="35">
        <f t="shared" si="150"/>
        <v>39897</v>
      </c>
      <c r="AG71" s="35">
        <f t="shared" si="150"/>
        <v>42956</v>
      </c>
      <c r="AH71" s="35">
        <f t="shared" si="150"/>
        <v>42250</v>
      </c>
      <c r="AI71" s="35">
        <f t="shared" si="150"/>
        <v>44318</v>
      </c>
      <c r="AJ71" s="35">
        <f t="shared" si="150"/>
        <v>46816</v>
      </c>
      <c r="AK71" s="35">
        <f t="shared" si="150"/>
        <v>43830</v>
      </c>
      <c r="AL71" s="35">
        <f t="shared" si="150"/>
        <v>43909</v>
      </c>
      <c r="AM71" s="35">
        <f t="shared" si="150"/>
        <v>42021</v>
      </c>
      <c r="AN71" s="35">
        <f t="shared" si="150"/>
        <v>42513</v>
      </c>
      <c r="AO71" s="46">
        <f t="shared" si="93"/>
        <v>491854</v>
      </c>
      <c r="AP71" s="35">
        <f>SUM(AP72:AP73)</f>
        <v>41175</v>
      </c>
      <c r="AQ71" s="35">
        <f t="shared" ref="AQ71:BA71" si="151">SUM(AQ72:AQ73)</f>
        <v>38165</v>
      </c>
      <c r="AR71" s="35">
        <f t="shared" si="151"/>
        <v>43062</v>
      </c>
      <c r="AS71" s="35">
        <f t="shared" si="151"/>
        <v>40499</v>
      </c>
      <c r="AT71" s="35">
        <f t="shared" si="151"/>
        <v>44150</v>
      </c>
      <c r="AU71" s="35">
        <f t="shared" si="151"/>
        <v>42817</v>
      </c>
      <c r="AV71" s="35">
        <f t="shared" si="151"/>
        <v>46277</v>
      </c>
      <c r="AW71" s="35">
        <f t="shared" si="151"/>
        <v>47521</v>
      </c>
      <c r="AX71" s="35">
        <f t="shared" si="151"/>
        <v>44394</v>
      </c>
      <c r="AY71" s="35">
        <f t="shared" si="151"/>
        <v>43391</v>
      </c>
      <c r="AZ71" s="35">
        <f t="shared" si="151"/>
        <v>42890</v>
      </c>
      <c r="BA71" s="35">
        <f t="shared" si="151"/>
        <v>43480</v>
      </c>
      <c r="BB71" s="46">
        <f t="shared" si="94"/>
        <v>517821</v>
      </c>
      <c r="BC71" s="35">
        <f>SUM(BC72:BC73)</f>
        <v>42597</v>
      </c>
      <c r="BD71" s="35">
        <f t="shared" ref="BD71:BN71" si="152">SUM(BD72:BD73)</f>
        <v>39071</v>
      </c>
      <c r="BE71" s="35">
        <f t="shared" si="152"/>
        <v>43892</v>
      </c>
      <c r="BF71" s="35">
        <f t="shared" si="152"/>
        <v>42796</v>
      </c>
      <c r="BG71" s="35">
        <f t="shared" si="152"/>
        <v>44062</v>
      </c>
      <c r="BH71" s="35">
        <f t="shared" si="152"/>
        <v>42773</v>
      </c>
      <c r="BI71" s="35">
        <f t="shared" si="152"/>
        <v>46425</v>
      </c>
      <c r="BJ71" s="35">
        <f t="shared" si="152"/>
        <v>47766</v>
      </c>
      <c r="BK71" s="35">
        <f t="shared" si="152"/>
        <v>45315</v>
      </c>
      <c r="BL71" s="35">
        <f t="shared" si="152"/>
        <v>44695</v>
      </c>
      <c r="BM71" s="35">
        <f t="shared" si="152"/>
        <v>43164</v>
      </c>
      <c r="BN71" s="35">
        <f t="shared" si="152"/>
        <v>45919</v>
      </c>
      <c r="BO71" s="46">
        <f t="shared" si="95"/>
        <v>528475</v>
      </c>
      <c r="BP71" s="35">
        <f>SUM(BP72:BP73)</f>
        <v>43599</v>
      </c>
      <c r="BQ71" s="35">
        <f t="shared" ref="BQ71:CA71" si="153">SUM(BQ72:BQ73)</f>
        <v>40724</v>
      </c>
      <c r="BR71" s="35">
        <f t="shared" si="153"/>
        <v>43212</v>
      </c>
      <c r="BS71" s="35">
        <f t="shared" si="153"/>
        <v>42104</v>
      </c>
      <c r="BT71" s="35">
        <f t="shared" si="153"/>
        <v>44833</v>
      </c>
      <c r="BU71" s="35">
        <f t="shared" si="153"/>
        <v>45447</v>
      </c>
      <c r="BV71" s="35">
        <f t="shared" si="153"/>
        <v>47789</v>
      </c>
      <c r="BW71" s="35">
        <f t="shared" si="153"/>
        <v>49803</v>
      </c>
      <c r="BX71" s="35">
        <f t="shared" si="153"/>
        <v>47247</v>
      </c>
      <c r="BY71" s="35">
        <f t="shared" si="153"/>
        <v>49075</v>
      </c>
      <c r="BZ71" s="35">
        <f t="shared" si="153"/>
        <v>46574</v>
      </c>
      <c r="CA71" s="35">
        <f t="shared" si="153"/>
        <v>48587</v>
      </c>
      <c r="CB71" s="46">
        <f t="shared" si="96"/>
        <v>548994</v>
      </c>
      <c r="CC71" s="35">
        <v>48176</v>
      </c>
      <c r="CD71" s="35">
        <v>43095</v>
      </c>
      <c r="CE71" s="35">
        <v>47447</v>
      </c>
      <c r="CF71" s="35">
        <v>44559</v>
      </c>
      <c r="CG71" s="35">
        <v>48606</v>
      </c>
      <c r="CH71" s="35">
        <v>47231</v>
      </c>
      <c r="CI71" s="35">
        <v>51235</v>
      </c>
      <c r="CJ71" s="35">
        <v>55669</v>
      </c>
      <c r="CK71" s="35">
        <v>53603</v>
      </c>
      <c r="CL71" s="35">
        <v>54059</v>
      </c>
      <c r="CM71" s="35">
        <v>52244</v>
      </c>
      <c r="CN71" s="35">
        <v>56680</v>
      </c>
      <c r="CO71" s="46">
        <f t="shared" si="97"/>
        <v>602604</v>
      </c>
      <c r="CP71" s="35">
        <v>55557</v>
      </c>
      <c r="CQ71" s="35">
        <v>51537</v>
      </c>
      <c r="CR71" s="35">
        <v>53307</v>
      </c>
      <c r="CS71" s="35">
        <v>51863</v>
      </c>
      <c r="CT71" s="35">
        <v>55403</v>
      </c>
      <c r="CU71" s="35">
        <v>56266</v>
      </c>
      <c r="CV71" s="35">
        <v>59430</v>
      </c>
      <c r="CW71" s="35">
        <v>62415</v>
      </c>
      <c r="CX71" s="35">
        <v>57053</v>
      </c>
      <c r="CY71" s="35">
        <v>58536</v>
      </c>
      <c r="CZ71" s="35">
        <v>55824</v>
      </c>
      <c r="DA71" s="35">
        <v>62278</v>
      </c>
      <c r="DB71" s="46">
        <f t="shared" si="98"/>
        <v>679469</v>
      </c>
      <c r="DC71" s="35">
        <f>SUM(DC72:DC73)</f>
        <v>55343</v>
      </c>
      <c r="DD71" s="35">
        <v>48762</v>
      </c>
      <c r="DE71" s="59">
        <f t="shared" ref="DE71:DK71" si="154">SUM(DE72:DE73)</f>
        <v>46896</v>
      </c>
      <c r="DF71" s="59">
        <f t="shared" si="154"/>
        <v>47676</v>
      </c>
      <c r="DG71" s="59">
        <f t="shared" si="154"/>
        <v>35576</v>
      </c>
      <c r="DH71" s="59">
        <f t="shared" si="154"/>
        <v>53813</v>
      </c>
      <c r="DI71" s="59">
        <f t="shared" si="154"/>
        <v>57210</v>
      </c>
      <c r="DJ71" s="59">
        <f t="shared" si="154"/>
        <v>59939</v>
      </c>
      <c r="DK71" s="59">
        <f t="shared" si="154"/>
        <v>56049</v>
      </c>
      <c r="DL71" s="59"/>
      <c r="DM71" s="59"/>
      <c r="DN71" s="59"/>
      <c r="DO71" s="58"/>
    </row>
    <row r="72" spans="2:119" x14ac:dyDescent="0.25">
      <c r="B72" s="87" t="s">
        <v>2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46">
        <f t="shared" si="91"/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46">
        <f t="shared" si="92"/>
        <v>0</v>
      </c>
      <c r="AC72" s="29">
        <v>8182</v>
      </c>
      <c r="AD72" s="29">
        <v>10386</v>
      </c>
      <c r="AE72" s="29">
        <v>11089</v>
      </c>
      <c r="AF72" s="29">
        <v>11311</v>
      </c>
      <c r="AG72" s="29">
        <v>11428</v>
      </c>
      <c r="AH72" s="29">
        <v>11796</v>
      </c>
      <c r="AI72" s="29">
        <v>12929</v>
      </c>
      <c r="AJ72" s="29">
        <v>13580</v>
      </c>
      <c r="AK72" s="29">
        <v>12559</v>
      </c>
      <c r="AL72" s="29">
        <v>12545</v>
      </c>
      <c r="AM72" s="29">
        <v>11583</v>
      </c>
      <c r="AN72" s="29">
        <v>12910</v>
      </c>
      <c r="AO72" s="46">
        <f t="shared" si="93"/>
        <v>140298</v>
      </c>
      <c r="AP72" s="29">
        <v>13027</v>
      </c>
      <c r="AQ72" s="29">
        <v>11479</v>
      </c>
      <c r="AR72" s="29">
        <v>11884</v>
      </c>
      <c r="AS72" s="29">
        <v>11365</v>
      </c>
      <c r="AT72" s="29">
        <v>12087</v>
      </c>
      <c r="AU72" s="29">
        <v>11856</v>
      </c>
      <c r="AV72" s="29">
        <v>13423</v>
      </c>
      <c r="AW72" s="29">
        <v>14057</v>
      </c>
      <c r="AX72" s="29">
        <v>12841</v>
      </c>
      <c r="AY72" s="29">
        <v>12354</v>
      </c>
      <c r="AZ72" s="29">
        <v>11795</v>
      </c>
      <c r="BA72" s="29">
        <v>13539</v>
      </c>
      <c r="BB72" s="46">
        <f t="shared" si="94"/>
        <v>149707</v>
      </c>
      <c r="BC72" s="29">
        <v>13438</v>
      </c>
      <c r="BD72" s="29">
        <v>11553</v>
      </c>
      <c r="BE72" s="29">
        <v>12063</v>
      </c>
      <c r="BF72" s="29">
        <v>11208</v>
      </c>
      <c r="BG72" s="29">
        <v>11995</v>
      </c>
      <c r="BH72" s="29">
        <v>12073</v>
      </c>
      <c r="BI72" s="29">
        <v>13652</v>
      </c>
      <c r="BJ72" s="29">
        <v>14670</v>
      </c>
      <c r="BK72" s="29">
        <v>12959</v>
      </c>
      <c r="BL72" s="29">
        <v>12843</v>
      </c>
      <c r="BM72" s="29">
        <v>12752</v>
      </c>
      <c r="BN72" s="29">
        <v>14608</v>
      </c>
      <c r="BO72" s="46">
        <f t="shared" si="95"/>
        <v>153814</v>
      </c>
      <c r="BP72" s="29">
        <v>14230</v>
      </c>
      <c r="BQ72" s="29">
        <v>12385</v>
      </c>
      <c r="BR72" s="29">
        <v>12757</v>
      </c>
      <c r="BS72" s="29">
        <v>12366</v>
      </c>
      <c r="BT72" s="29">
        <v>13269</v>
      </c>
      <c r="BU72" s="29">
        <v>13482</v>
      </c>
      <c r="BV72" s="29">
        <v>15361</v>
      </c>
      <c r="BW72" s="29">
        <v>15626</v>
      </c>
      <c r="BX72" s="29">
        <v>15040</v>
      </c>
      <c r="BY72" s="29">
        <v>15598</v>
      </c>
      <c r="BZ72" s="29">
        <v>14414</v>
      </c>
      <c r="CA72" s="29">
        <v>16796</v>
      </c>
      <c r="CB72" s="46">
        <f t="shared" si="96"/>
        <v>171324</v>
      </c>
      <c r="CC72" s="29">
        <v>16732</v>
      </c>
      <c r="CD72" s="29">
        <v>14656</v>
      </c>
      <c r="CE72" s="29">
        <v>15564</v>
      </c>
      <c r="CF72" s="29">
        <v>14393</v>
      </c>
      <c r="CG72" s="36">
        <v>16140</v>
      </c>
      <c r="CH72" s="36">
        <v>15738</v>
      </c>
      <c r="CI72" s="36">
        <v>17396</v>
      </c>
      <c r="CJ72" s="36">
        <v>18956</v>
      </c>
      <c r="CK72" s="36">
        <v>17705</v>
      </c>
      <c r="CL72" s="36">
        <v>17738</v>
      </c>
      <c r="CM72" s="29">
        <v>17523</v>
      </c>
      <c r="CN72" s="29">
        <v>21527</v>
      </c>
      <c r="CO72" s="46">
        <f t="shared" si="97"/>
        <v>204068</v>
      </c>
      <c r="CP72" s="29">
        <v>20689</v>
      </c>
      <c r="CQ72" s="29">
        <v>18804</v>
      </c>
      <c r="CR72" s="29">
        <v>18655</v>
      </c>
      <c r="CS72" s="29">
        <v>17944</v>
      </c>
      <c r="CT72" s="36">
        <v>19301</v>
      </c>
      <c r="CU72" s="36">
        <v>19281</v>
      </c>
      <c r="CV72" s="36">
        <v>22091</v>
      </c>
      <c r="CW72" s="36">
        <v>22112</v>
      </c>
      <c r="CX72" s="36">
        <v>20840</v>
      </c>
      <c r="CY72" s="36">
        <v>21589</v>
      </c>
      <c r="CZ72" s="29">
        <v>20038</v>
      </c>
      <c r="DA72" s="29">
        <v>24117</v>
      </c>
      <c r="DB72" s="46">
        <f t="shared" si="98"/>
        <v>245461</v>
      </c>
      <c r="DC72" s="29">
        <v>23659</v>
      </c>
      <c r="DD72" s="29">
        <v>20053</v>
      </c>
      <c r="DE72" s="72">
        <v>20330</v>
      </c>
      <c r="DF72" s="72">
        <v>20080</v>
      </c>
      <c r="DG72" s="72">
        <v>11496</v>
      </c>
      <c r="DH72" s="72">
        <v>21105</v>
      </c>
      <c r="DI72" s="72">
        <v>24798</v>
      </c>
      <c r="DJ72" s="72">
        <v>25292</v>
      </c>
      <c r="DK72" s="72">
        <v>23289</v>
      </c>
      <c r="DL72" s="72"/>
      <c r="DM72" s="72"/>
      <c r="DN72" s="72"/>
      <c r="DO72" s="58"/>
    </row>
    <row r="73" spans="2:119" x14ac:dyDescent="0.25">
      <c r="B73" s="87" t="s">
        <v>3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46">
        <f t="shared" si="91"/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46">
        <f t="shared" si="92"/>
        <v>0</v>
      </c>
      <c r="AC73" s="29">
        <v>19530</v>
      </c>
      <c r="AD73" s="29">
        <v>25530</v>
      </c>
      <c r="AE73" s="29">
        <v>28627</v>
      </c>
      <c r="AF73" s="29">
        <v>28586</v>
      </c>
      <c r="AG73" s="29">
        <v>31528</v>
      </c>
      <c r="AH73" s="29">
        <v>30454</v>
      </c>
      <c r="AI73" s="29">
        <v>31389</v>
      </c>
      <c r="AJ73" s="29">
        <v>33236</v>
      </c>
      <c r="AK73" s="29">
        <v>31271</v>
      </c>
      <c r="AL73" s="29">
        <v>31364</v>
      </c>
      <c r="AM73" s="29">
        <v>30438</v>
      </c>
      <c r="AN73" s="29">
        <v>29603</v>
      </c>
      <c r="AO73" s="46">
        <f t="shared" si="93"/>
        <v>351556</v>
      </c>
      <c r="AP73" s="29">
        <v>28148</v>
      </c>
      <c r="AQ73" s="29">
        <v>26686</v>
      </c>
      <c r="AR73" s="29">
        <v>31178</v>
      </c>
      <c r="AS73" s="29">
        <v>29134</v>
      </c>
      <c r="AT73" s="29">
        <v>32063</v>
      </c>
      <c r="AU73" s="29">
        <v>30961</v>
      </c>
      <c r="AV73" s="29">
        <v>32854</v>
      </c>
      <c r="AW73" s="29">
        <v>33464</v>
      </c>
      <c r="AX73" s="29">
        <v>31553</v>
      </c>
      <c r="AY73" s="29">
        <v>31037</v>
      </c>
      <c r="AZ73" s="29">
        <v>31095</v>
      </c>
      <c r="BA73" s="29">
        <v>29941</v>
      </c>
      <c r="BB73" s="46">
        <f t="shared" si="94"/>
        <v>368114</v>
      </c>
      <c r="BC73" s="29">
        <v>29159</v>
      </c>
      <c r="BD73" s="29">
        <v>27518</v>
      </c>
      <c r="BE73" s="29">
        <v>31829</v>
      </c>
      <c r="BF73" s="29">
        <v>31588</v>
      </c>
      <c r="BG73" s="29">
        <v>32067</v>
      </c>
      <c r="BH73" s="29">
        <v>30700</v>
      </c>
      <c r="BI73" s="29">
        <v>32773</v>
      </c>
      <c r="BJ73" s="29">
        <v>33096</v>
      </c>
      <c r="BK73" s="29">
        <v>32356</v>
      </c>
      <c r="BL73" s="29">
        <v>31852</v>
      </c>
      <c r="BM73" s="29">
        <v>30412</v>
      </c>
      <c r="BN73" s="29">
        <v>31311</v>
      </c>
      <c r="BO73" s="46">
        <f t="shared" si="95"/>
        <v>374661</v>
      </c>
      <c r="BP73" s="29">
        <v>29369</v>
      </c>
      <c r="BQ73" s="29">
        <v>28339</v>
      </c>
      <c r="BR73" s="29">
        <v>30455</v>
      </c>
      <c r="BS73" s="29">
        <v>29738</v>
      </c>
      <c r="BT73" s="29">
        <v>31564</v>
      </c>
      <c r="BU73" s="29">
        <v>31965</v>
      </c>
      <c r="BV73" s="29">
        <v>32428</v>
      </c>
      <c r="BW73" s="29">
        <v>34177</v>
      </c>
      <c r="BX73" s="29">
        <v>32207</v>
      </c>
      <c r="BY73" s="29">
        <v>33477</v>
      </c>
      <c r="BZ73" s="29">
        <v>32160</v>
      </c>
      <c r="CA73" s="29">
        <v>31791</v>
      </c>
      <c r="CB73" s="46">
        <f t="shared" si="96"/>
        <v>377670</v>
      </c>
      <c r="CC73" s="29">
        <v>31444</v>
      </c>
      <c r="CD73" s="29">
        <v>28439</v>
      </c>
      <c r="CE73" s="29">
        <v>31883</v>
      </c>
      <c r="CF73" s="29">
        <v>30166</v>
      </c>
      <c r="CG73" s="36">
        <v>32466</v>
      </c>
      <c r="CH73" s="36">
        <v>31493</v>
      </c>
      <c r="CI73" s="36">
        <v>33839</v>
      </c>
      <c r="CJ73" s="36">
        <v>36713</v>
      </c>
      <c r="CK73" s="36">
        <v>35898</v>
      </c>
      <c r="CL73" s="36">
        <v>36321</v>
      </c>
      <c r="CM73" s="29">
        <v>34721</v>
      </c>
      <c r="CN73" s="29">
        <v>35153</v>
      </c>
      <c r="CO73" s="46">
        <f t="shared" si="97"/>
        <v>398536</v>
      </c>
      <c r="CP73" s="29">
        <v>34868</v>
      </c>
      <c r="CQ73" s="29">
        <v>32733</v>
      </c>
      <c r="CR73" s="29">
        <v>34652</v>
      </c>
      <c r="CS73" s="29">
        <v>33919</v>
      </c>
      <c r="CT73" s="36">
        <v>36102</v>
      </c>
      <c r="CU73" s="36">
        <v>36985</v>
      </c>
      <c r="CV73" s="36">
        <v>37339</v>
      </c>
      <c r="CW73" s="36">
        <v>40303</v>
      </c>
      <c r="CX73" s="36">
        <v>36213</v>
      </c>
      <c r="CY73" s="36">
        <v>36947</v>
      </c>
      <c r="CZ73" s="29">
        <v>35786</v>
      </c>
      <c r="DA73" s="29">
        <v>38161</v>
      </c>
      <c r="DB73" s="46">
        <f t="shared" si="98"/>
        <v>434008</v>
      </c>
      <c r="DC73" s="29">
        <v>31684</v>
      </c>
      <c r="DD73" s="29">
        <v>28709</v>
      </c>
      <c r="DE73" s="72">
        <v>26566</v>
      </c>
      <c r="DF73" s="72">
        <v>27596</v>
      </c>
      <c r="DG73" s="72">
        <v>24080</v>
      </c>
      <c r="DH73" s="72">
        <v>32708</v>
      </c>
      <c r="DI73" s="72">
        <v>32412</v>
      </c>
      <c r="DJ73" s="72">
        <v>34647</v>
      </c>
      <c r="DK73" s="72">
        <v>32760</v>
      </c>
      <c r="DL73" s="72"/>
      <c r="DM73" s="72"/>
      <c r="DN73" s="72"/>
      <c r="DO73" s="58"/>
    </row>
    <row r="74" spans="2:119" x14ac:dyDescent="0.25">
      <c r="B74" s="4" t="s">
        <v>66</v>
      </c>
      <c r="C74" s="35">
        <f t="shared" ref="C74:AH74" si="155">SUM(C75:C76)</f>
        <v>0</v>
      </c>
      <c r="D74" s="35">
        <f t="shared" si="155"/>
        <v>0</v>
      </c>
      <c r="E74" s="35">
        <f t="shared" si="155"/>
        <v>0</v>
      </c>
      <c r="F74" s="35">
        <f t="shared" si="155"/>
        <v>0</v>
      </c>
      <c r="G74" s="35">
        <f t="shared" si="155"/>
        <v>0</v>
      </c>
      <c r="H74" s="35">
        <f t="shared" si="155"/>
        <v>0</v>
      </c>
      <c r="I74" s="35">
        <f t="shared" si="155"/>
        <v>0</v>
      </c>
      <c r="J74" s="35">
        <f t="shared" si="155"/>
        <v>0</v>
      </c>
      <c r="K74" s="35">
        <f t="shared" si="155"/>
        <v>0</v>
      </c>
      <c r="L74" s="35">
        <f t="shared" si="155"/>
        <v>0</v>
      </c>
      <c r="M74" s="35">
        <f t="shared" si="155"/>
        <v>0</v>
      </c>
      <c r="N74" s="35">
        <f t="shared" si="155"/>
        <v>0</v>
      </c>
      <c r="O74" s="46">
        <f t="shared" si="91"/>
        <v>0</v>
      </c>
      <c r="P74" s="35">
        <f t="shared" si="155"/>
        <v>0</v>
      </c>
      <c r="Q74" s="35">
        <f t="shared" si="155"/>
        <v>0</v>
      </c>
      <c r="R74" s="35">
        <f t="shared" si="155"/>
        <v>0</v>
      </c>
      <c r="S74" s="35">
        <f t="shared" si="155"/>
        <v>0</v>
      </c>
      <c r="T74" s="35">
        <f t="shared" si="155"/>
        <v>0</v>
      </c>
      <c r="U74" s="35">
        <f t="shared" si="155"/>
        <v>0</v>
      </c>
      <c r="V74" s="35">
        <f t="shared" si="155"/>
        <v>0</v>
      </c>
      <c r="W74" s="35">
        <f t="shared" si="155"/>
        <v>0</v>
      </c>
      <c r="X74" s="35">
        <f t="shared" si="155"/>
        <v>0</v>
      </c>
      <c r="Y74" s="35">
        <f t="shared" si="155"/>
        <v>0</v>
      </c>
      <c r="Z74" s="35">
        <f t="shared" si="155"/>
        <v>0</v>
      </c>
      <c r="AA74" s="35">
        <f t="shared" si="155"/>
        <v>0</v>
      </c>
      <c r="AB74" s="46">
        <f t="shared" si="92"/>
        <v>0</v>
      </c>
      <c r="AC74" s="35">
        <f t="shared" si="155"/>
        <v>0</v>
      </c>
      <c r="AD74" s="35">
        <f t="shared" si="155"/>
        <v>0</v>
      </c>
      <c r="AE74" s="35">
        <f t="shared" si="155"/>
        <v>0</v>
      </c>
      <c r="AF74" s="35">
        <f t="shared" si="155"/>
        <v>0</v>
      </c>
      <c r="AG74" s="35">
        <f t="shared" si="155"/>
        <v>0</v>
      </c>
      <c r="AH74" s="35">
        <f t="shared" si="155"/>
        <v>0</v>
      </c>
      <c r="AI74" s="35">
        <f t="shared" ref="AI74:BN74" si="156">SUM(AI75:AI76)</f>
        <v>0</v>
      </c>
      <c r="AJ74" s="35">
        <f t="shared" si="156"/>
        <v>0</v>
      </c>
      <c r="AK74" s="35">
        <f t="shared" si="156"/>
        <v>0</v>
      </c>
      <c r="AL74" s="35">
        <f t="shared" si="156"/>
        <v>0</v>
      </c>
      <c r="AM74" s="35">
        <f t="shared" si="156"/>
        <v>0</v>
      </c>
      <c r="AN74" s="35">
        <f t="shared" si="156"/>
        <v>0</v>
      </c>
      <c r="AO74" s="46">
        <f t="shared" si="93"/>
        <v>0</v>
      </c>
      <c r="AP74" s="35">
        <f t="shared" si="156"/>
        <v>0</v>
      </c>
      <c r="AQ74" s="35">
        <f t="shared" si="156"/>
        <v>0</v>
      </c>
      <c r="AR74" s="35">
        <f t="shared" si="156"/>
        <v>0</v>
      </c>
      <c r="AS74" s="35">
        <f t="shared" si="156"/>
        <v>0</v>
      </c>
      <c r="AT74" s="35">
        <f t="shared" si="156"/>
        <v>0</v>
      </c>
      <c r="AU74" s="35">
        <f t="shared" si="156"/>
        <v>0</v>
      </c>
      <c r="AV74" s="35">
        <f t="shared" si="156"/>
        <v>0</v>
      </c>
      <c r="AW74" s="35">
        <f t="shared" si="156"/>
        <v>0</v>
      </c>
      <c r="AX74" s="35">
        <f t="shared" si="156"/>
        <v>0</v>
      </c>
      <c r="AY74" s="35">
        <f t="shared" si="156"/>
        <v>0</v>
      </c>
      <c r="AZ74" s="35">
        <f t="shared" si="156"/>
        <v>0</v>
      </c>
      <c r="BA74" s="35">
        <f t="shared" si="156"/>
        <v>0</v>
      </c>
      <c r="BB74" s="46">
        <f t="shared" si="94"/>
        <v>0</v>
      </c>
      <c r="BC74" s="35">
        <f t="shared" si="156"/>
        <v>0</v>
      </c>
      <c r="BD74" s="35">
        <f t="shared" si="156"/>
        <v>0</v>
      </c>
      <c r="BE74" s="35">
        <f t="shared" si="156"/>
        <v>0</v>
      </c>
      <c r="BF74" s="35">
        <f t="shared" si="156"/>
        <v>0</v>
      </c>
      <c r="BG74" s="35">
        <f t="shared" si="156"/>
        <v>0</v>
      </c>
      <c r="BH74" s="35">
        <f t="shared" si="156"/>
        <v>0</v>
      </c>
      <c r="BI74" s="35">
        <f t="shared" si="156"/>
        <v>0</v>
      </c>
      <c r="BJ74" s="35">
        <f t="shared" si="156"/>
        <v>0</v>
      </c>
      <c r="BK74" s="35">
        <f t="shared" si="156"/>
        <v>0</v>
      </c>
      <c r="BL74" s="35">
        <f t="shared" si="156"/>
        <v>0</v>
      </c>
      <c r="BM74" s="35">
        <f t="shared" si="156"/>
        <v>0</v>
      </c>
      <c r="BN74" s="35">
        <f t="shared" si="156"/>
        <v>0</v>
      </c>
      <c r="BO74" s="46">
        <f t="shared" si="95"/>
        <v>0</v>
      </c>
      <c r="BP74" s="35">
        <f>SUM(BP75:BP76)</f>
        <v>0</v>
      </c>
      <c r="BQ74" s="35">
        <f t="shared" ref="BQ74:CA74" si="157">SUM(BQ75:BQ76)</f>
        <v>0</v>
      </c>
      <c r="BR74" s="35">
        <f t="shared" si="157"/>
        <v>0</v>
      </c>
      <c r="BS74" s="35">
        <f t="shared" si="157"/>
        <v>0</v>
      </c>
      <c r="BT74" s="35">
        <f t="shared" si="157"/>
        <v>0</v>
      </c>
      <c r="BU74" s="35">
        <f t="shared" si="157"/>
        <v>0</v>
      </c>
      <c r="BV74" s="35">
        <f t="shared" si="157"/>
        <v>0</v>
      </c>
      <c r="BW74" s="35">
        <f t="shared" si="157"/>
        <v>0</v>
      </c>
      <c r="BX74" s="35">
        <f t="shared" si="157"/>
        <v>0</v>
      </c>
      <c r="BY74" s="35">
        <f t="shared" si="157"/>
        <v>0</v>
      </c>
      <c r="BZ74" s="33">
        <f t="shared" si="157"/>
        <v>4464</v>
      </c>
      <c r="CA74" s="33">
        <f t="shared" si="157"/>
        <v>137476</v>
      </c>
      <c r="CB74" s="46">
        <f t="shared" si="96"/>
        <v>141940</v>
      </c>
      <c r="CC74" s="35">
        <v>139321</v>
      </c>
      <c r="CD74" s="35">
        <v>129436</v>
      </c>
      <c r="CE74" s="35">
        <v>131935</v>
      </c>
      <c r="CF74" s="35">
        <v>124796</v>
      </c>
      <c r="CG74" s="35">
        <v>141382</v>
      </c>
      <c r="CH74" s="35">
        <v>142713</v>
      </c>
      <c r="CI74" s="35">
        <v>142936</v>
      </c>
      <c r="CJ74" s="35">
        <v>153597</v>
      </c>
      <c r="CK74" s="35">
        <v>140177</v>
      </c>
      <c r="CL74" s="35">
        <v>147287</v>
      </c>
      <c r="CM74" s="33">
        <v>142457</v>
      </c>
      <c r="CN74" s="33">
        <v>153124</v>
      </c>
      <c r="CO74" s="46">
        <f t="shared" si="97"/>
        <v>1689161</v>
      </c>
      <c r="CP74" s="35">
        <v>152070</v>
      </c>
      <c r="CQ74" s="35">
        <v>139996</v>
      </c>
      <c r="CR74" s="35">
        <v>140492</v>
      </c>
      <c r="CS74" s="35">
        <v>134159</v>
      </c>
      <c r="CT74" s="35">
        <v>147244</v>
      </c>
      <c r="CU74" s="35">
        <v>150431</v>
      </c>
      <c r="CV74" s="35">
        <v>153092</v>
      </c>
      <c r="CW74" s="35">
        <v>158547</v>
      </c>
      <c r="CX74" s="35">
        <v>148595</v>
      </c>
      <c r="CY74" s="35">
        <v>155671</v>
      </c>
      <c r="CZ74" s="33">
        <v>155611</v>
      </c>
      <c r="DA74" s="33">
        <v>168660</v>
      </c>
      <c r="DB74" s="46">
        <f t="shared" si="98"/>
        <v>1804568</v>
      </c>
      <c r="DC74" s="33">
        <f>SUM(DC75:DC76)</f>
        <v>150753</v>
      </c>
      <c r="DD74" s="33">
        <v>128546</v>
      </c>
      <c r="DE74" s="59">
        <f t="shared" ref="DE74:DK74" si="158">SUM(DE75:DE76)</f>
        <v>102840</v>
      </c>
      <c r="DF74" s="59">
        <f t="shared" si="158"/>
        <v>0</v>
      </c>
      <c r="DG74" s="59">
        <f t="shared" si="158"/>
        <v>0</v>
      </c>
      <c r="DH74" s="59">
        <f t="shared" si="158"/>
        <v>0</v>
      </c>
      <c r="DI74" s="59">
        <f t="shared" si="158"/>
        <v>0</v>
      </c>
      <c r="DJ74" s="59">
        <f t="shared" si="158"/>
        <v>0</v>
      </c>
      <c r="DK74" s="59">
        <f t="shared" si="158"/>
        <v>0</v>
      </c>
      <c r="DL74" s="59"/>
      <c r="DM74" s="59"/>
      <c r="DN74" s="59"/>
      <c r="DO74" s="58"/>
    </row>
    <row r="75" spans="2:119" x14ac:dyDescent="0.25">
      <c r="B75" s="87" t="s">
        <v>2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46">
        <f t="shared" si="91"/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46">
        <f t="shared" si="92"/>
        <v>0</v>
      </c>
      <c r="AC75" s="29">
        <v>0</v>
      </c>
      <c r="AD75" s="29">
        <v>0</v>
      </c>
      <c r="AE75" s="29">
        <v>0</v>
      </c>
      <c r="AF75" s="29">
        <v>0</v>
      </c>
      <c r="AG75" s="29">
        <v>0</v>
      </c>
      <c r="AH75" s="29">
        <v>0</v>
      </c>
      <c r="AI75" s="29">
        <v>0</v>
      </c>
      <c r="AJ75" s="29">
        <v>0</v>
      </c>
      <c r="AK75" s="29">
        <v>0</v>
      </c>
      <c r="AL75" s="29">
        <v>0</v>
      </c>
      <c r="AM75" s="29">
        <v>0</v>
      </c>
      <c r="AN75" s="29">
        <v>0</v>
      </c>
      <c r="AO75" s="46">
        <f t="shared" si="93"/>
        <v>0</v>
      </c>
      <c r="AP75" s="29">
        <v>0</v>
      </c>
      <c r="AQ75" s="29">
        <v>0</v>
      </c>
      <c r="AR75" s="29">
        <v>0</v>
      </c>
      <c r="AS75" s="29">
        <v>0</v>
      </c>
      <c r="AT75" s="29">
        <v>0</v>
      </c>
      <c r="AU75" s="29">
        <v>0</v>
      </c>
      <c r="AV75" s="29">
        <v>0</v>
      </c>
      <c r="AW75" s="29">
        <v>0</v>
      </c>
      <c r="AX75" s="29">
        <v>0</v>
      </c>
      <c r="AY75" s="29">
        <v>0</v>
      </c>
      <c r="AZ75" s="29">
        <v>0</v>
      </c>
      <c r="BA75" s="29">
        <v>0</v>
      </c>
      <c r="BB75" s="46">
        <f t="shared" si="94"/>
        <v>0</v>
      </c>
      <c r="BC75" s="29">
        <v>0</v>
      </c>
      <c r="BD75" s="29">
        <v>0</v>
      </c>
      <c r="BE75" s="29">
        <v>0</v>
      </c>
      <c r="BF75" s="29">
        <v>0</v>
      </c>
      <c r="BG75" s="29">
        <v>0</v>
      </c>
      <c r="BH75" s="29">
        <v>0</v>
      </c>
      <c r="BI75" s="29">
        <v>0</v>
      </c>
      <c r="BJ75" s="29">
        <v>0</v>
      </c>
      <c r="BK75" s="29">
        <v>0</v>
      </c>
      <c r="BL75" s="29">
        <v>0</v>
      </c>
      <c r="BM75" s="29">
        <v>0</v>
      </c>
      <c r="BN75" s="29">
        <v>0</v>
      </c>
      <c r="BO75" s="46">
        <f t="shared" si="95"/>
        <v>0</v>
      </c>
      <c r="BP75" s="29">
        <v>0</v>
      </c>
      <c r="BQ75" s="29">
        <v>0</v>
      </c>
      <c r="BR75" s="29">
        <v>0</v>
      </c>
      <c r="BS75" s="29">
        <v>0</v>
      </c>
      <c r="BT75" s="29">
        <v>0</v>
      </c>
      <c r="BU75" s="29">
        <v>0</v>
      </c>
      <c r="BV75" s="29">
        <v>0</v>
      </c>
      <c r="BW75" s="29">
        <v>0</v>
      </c>
      <c r="BX75" s="29">
        <v>0</v>
      </c>
      <c r="BY75" s="29">
        <v>0</v>
      </c>
      <c r="BZ75" s="29">
        <v>2817</v>
      </c>
      <c r="CA75" s="29">
        <v>79017</v>
      </c>
      <c r="CB75" s="46">
        <f t="shared" si="96"/>
        <v>81834</v>
      </c>
      <c r="CC75" s="29">
        <v>78711</v>
      </c>
      <c r="CD75" s="29">
        <v>73862</v>
      </c>
      <c r="CE75" s="29">
        <v>74891</v>
      </c>
      <c r="CF75" s="29">
        <v>70765</v>
      </c>
      <c r="CG75" s="36">
        <v>76426</v>
      </c>
      <c r="CH75" s="36">
        <v>75823</v>
      </c>
      <c r="CI75" s="36">
        <v>79785</v>
      </c>
      <c r="CJ75" s="36">
        <v>88150</v>
      </c>
      <c r="CK75" s="36">
        <v>75812</v>
      </c>
      <c r="CL75" s="36">
        <v>79811</v>
      </c>
      <c r="CM75" s="29">
        <v>75964</v>
      </c>
      <c r="CN75" s="29">
        <v>85076</v>
      </c>
      <c r="CO75" s="46">
        <f t="shared" si="97"/>
        <v>935076</v>
      </c>
      <c r="CP75" s="29">
        <v>84202</v>
      </c>
      <c r="CQ75" s="29">
        <v>79744</v>
      </c>
      <c r="CR75" s="29">
        <v>80121</v>
      </c>
      <c r="CS75" s="29">
        <v>75440</v>
      </c>
      <c r="CT75" s="36">
        <v>81599</v>
      </c>
      <c r="CU75" s="36">
        <v>81454</v>
      </c>
      <c r="CV75" s="36">
        <v>86837</v>
      </c>
      <c r="CW75" s="36">
        <v>92306</v>
      </c>
      <c r="CX75" s="36">
        <v>81077</v>
      </c>
      <c r="CY75" s="36">
        <v>85583</v>
      </c>
      <c r="CZ75" s="29">
        <v>83084</v>
      </c>
      <c r="DA75" s="29">
        <v>91551</v>
      </c>
      <c r="DB75" s="46">
        <f t="shared" si="98"/>
        <v>1002998</v>
      </c>
      <c r="DC75" s="29">
        <v>91029</v>
      </c>
      <c r="DD75" s="29">
        <v>75647</v>
      </c>
      <c r="DE75" s="72">
        <v>63545</v>
      </c>
      <c r="DF75" s="72">
        <v>0</v>
      </c>
      <c r="DG75" s="72">
        <v>0</v>
      </c>
      <c r="DH75" s="72">
        <v>0</v>
      </c>
      <c r="DI75" s="72">
        <v>0</v>
      </c>
      <c r="DJ75" s="72">
        <v>0</v>
      </c>
      <c r="DK75" s="72">
        <v>0</v>
      </c>
      <c r="DL75" s="72"/>
      <c r="DM75" s="72"/>
      <c r="DN75" s="72"/>
      <c r="DO75" s="58"/>
    </row>
    <row r="76" spans="2:119" x14ac:dyDescent="0.25">
      <c r="B76" s="87" t="s">
        <v>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46">
        <f t="shared" si="91"/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0</v>
      </c>
      <c r="AA76" s="29">
        <v>0</v>
      </c>
      <c r="AB76" s="46">
        <f t="shared" si="92"/>
        <v>0</v>
      </c>
      <c r="AC76" s="29">
        <v>0</v>
      </c>
      <c r="AD76" s="29">
        <v>0</v>
      </c>
      <c r="AE76" s="29">
        <v>0</v>
      </c>
      <c r="AF76" s="29">
        <v>0</v>
      </c>
      <c r="AG76" s="29">
        <v>0</v>
      </c>
      <c r="AH76" s="29">
        <v>0</v>
      </c>
      <c r="AI76" s="29">
        <v>0</v>
      </c>
      <c r="AJ76" s="29">
        <v>0</v>
      </c>
      <c r="AK76" s="29">
        <v>0</v>
      </c>
      <c r="AL76" s="29">
        <v>0</v>
      </c>
      <c r="AM76" s="29">
        <v>0</v>
      </c>
      <c r="AN76" s="29">
        <v>0</v>
      </c>
      <c r="AO76" s="46">
        <f t="shared" si="93"/>
        <v>0</v>
      </c>
      <c r="AP76" s="29">
        <v>0</v>
      </c>
      <c r="AQ76" s="29">
        <v>0</v>
      </c>
      <c r="AR76" s="29">
        <v>0</v>
      </c>
      <c r="AS76" s="29">
        <v>0</v>
      </c>
      <c r="AT76" s="29">
        <v>0</v>
      </c>
      <c r="AU76" s="29">
        <v>0</v>
      </c>
      <c r="AV76" s="29">
        <v>0</v>
      </c>
      <c r="AW76" s="29">
        <v>0</v>
      </c>
      <c r="AX76" s="29">
        <v>0</v>
      </c>
      <c r="AY76" s="29">
        <v>0</v>
      </c>
      <c r="AZ76" s="29">
        <v>0</v>
      </c>
      <c r="BA76" s="29">
        <v>0</v>
      </c>
      <c r="BB76" s="46">
        <f t="shared" si="94"/>
        <v>0</v>
      </c>
      <c r="BC76" s="29">
        <v>0</v>
      </c>
      <c r="BD76" s="29">
        <v>0</v>
      </c>
      <c r="BE76" s="29">
        <v>0</v>
      </c>
      <c r="BF76" s="29">
        <v>0</v>
      </c>
      <c r="BG76" s="29">
        <v>0</v>
      </c>
      <c r="BH76" s="29">
        <v>0</v>
      </c>
      <c r="BI76" s="29">
        <v>0</v>
      </c>
      <c r="BJ76" s="29">
        <v>0</v>
      </c>
      <c r="BK76" s="29">
        <v>0</v>
      </c>
      <c r="BL76" s="29">
        <v>0</v>
      </c>
      <c r="BM76" s="29">
        <v>0</v>
      </c>
      <c r="BN76" s="29">
        <v>0</v>
      </c>
      <c r="BO76" s="46">
        <f t="shared" si="95"/>
        <v>0</v>
      </c>
      <c r="BP76" s="29">
        <v>0</v>
      </c>
      <c r="BQ76" s="29">
        <v>0</v>
      </c>
      <c r="BR76" s="29">
        <v>0</v>
      </c>
      <c r="BS76" s="29">
        <v>0</v>
      </c>
      <c r="BT76" s="29">
        <v>0</v>
      </c>
      <c r="BU76" s="29">
        <v>0</v>
      </c>
      <c r="BV76" s="29">
        <v>0</v>
      </c>
      <c r="BW76" s="29">
        <v>0</v>
      </c>
      <c r="BX76" s="29">
        <v>0</v>
      </c>
      <c r="BY76" s="29">
        <v>0</v>
      </c>
      <c r="BZ76" s="29">
        <v>1647</v>
      </c>
      <c r="CA76" s="29">
        <v>58459</v>
      </c>
      <c r="CB76" s="46">
        <f t="shared" si="96"/>
        <v>60106</v>
      </c>
      <c r="CC76" s="29">
        <v>60610</v>
      </c>
      <c r="CD76" s="29">
        <v>55574</v>
      </c>
      <c r="CE76" s="29">
        <v>57044</v>
      </c>
      <c r="CF76" s="29">
        <v>54031</v>
      </c>
      <c r="CG76" s="36">
        <v>64956</v>
      </c>
      <c r="CH76" s="36">
        <v>66890</v>
      </c>
      <c r="CI76" s="36">
        <v>63151</v>
      </c>
      <c r="CJ76" s="36">
        <v>65447</v>
      </c>
      <c r="CK76" s="36">
        <v>64365</v>
      </c>
      <c r="CL76" s="36">
        <v>67476</v>
      </c>
      <c r="CM76" s="29">
        <v>66493</v>
      </c>
      <c r="CN76" s="29">
        <v>68048</v>
      </c>
      <c r="CO76" s="46">
        <f t="shared" si="97"/>
        <v>754085</v>
      </c>
      <c r="CP76" s="29">
        <v>67868</v>
      </c>
      <c r="CQ76" s="29">
        <v>60252</v>
      </c>
      <c r="CR76" s="29">
        <v>60371</v>
      </c>
      <c r="CS76" s="29">
        <v>58719</v>
      </c>
      <c r="CT76" s="36">
        <v>65645</v>
      </c>
      <c r="CU76" s="36">
        <v>68977</v>
      </c>
      <c r="CV76" s="36">
        <v>66255</v>
      </c>
      <c r="CW76" s="36">
        <v>66241</v>
      </c>
      <c r="CX76" s="36">
        <v>67518</v>
      </c>
      <c r="CY76" s="36">
        <v>70088</v>
      </c>
      <c r="CZ76" s="29">
        <v>72527</v>
      </c>
      <c r="DA76" s="29">
        <v>77109</v>
      </c>
      <c r="DB76" s="46">
        <f t="shared" si="98"/>
        <v>801570</v>
      </c>
      <c r="DC76" s="29">
        <v>59724</v>
      </c>
      <c r="DD76" s="29">
        <v>52899</v>
      </c>
      <c r="DE76" s="72">
        <v>39295</v>
      </c>
      <c r="DF76" s="72">
        <v>0</v>
      </c>
      <c r="DG76" s="72">
        <v>0</v>
      </c>
      <c r="DH76" s="72">
        <v>0</v>
      </c>
      <c r="DI76" s="72">
        <v>0</v>
      </c>
      <c r="DJ76" s="72">
        <v>0</v>
      </c>
      <c r="DK76" s="72">
        <v>0</v>
      </c>
      <c r="DL76" s="72"/>
      <c r="DM76" s="72"/>
      <c r="DN76" s="72"/>
      <c r="DO76" s="58"/>
    </row>
    <row r="77" spans="2:119" x14ac:dyDescent="0.25">
      <c r="B77" s="6" t="s">
        <v>10</v>
      </c>
      <c r="C77" s="33">
        <f t="shared" ref="C77:AI77" si="159">SUM(C78:C79)</f>
        <v>292192</v>
      </c>
      <c r="D77" s="33">
        <f t="shared" si="159"/>
        <v>273774</v>
      </c>
      <c r="E77" s="33">
        <f t="shared" si="159"/>
        <v>289830</v>
      </c>
      <c r="F77" s="33">
        <f t="shared" si="159"/>
        <v>268165</v>
      </c>
      <c r="G77" s="33">
        <f t="shared" si="159"/>
        <v>282722</v>
      </c>
      <c r="H77" s="33">
        <f t="shared" si="159"/>
        <v>296020</v>
      </c>
      <c r="I77" s="33">
        <f t="shared" si="159"/>
        <v>315508</v>
      </c>
      <c r="J77" s="33">
        <f t="shared" si="159"/>
        <v>321708</v>
      </c>
      <c r="K77" s="33">
        <f t="shared" si="159"/>
        <v>308960</v>
      </c>
      <c r="L77" s="33">
        <f t="shared" si="159"/>
        <v>322468</v>
      </c>
      <c r="M77" s="33">
        <f t="shared" si="159"/>
        <v>330284</v>
      </c>
      <c r="N77" s="33">
        <f t="shared" si="159"/>
        <v>348645</v>
      </c>
      <c r="O77" s="33">
        <f>SUM(O78:O79)</f>
        <v>3650276</v>
      </c>
      <c r="P77" s="33">
        <f t="shared" si="159"/>
        <v>355939</v>
      </c>
      <c r="Q77" s="33">
        <f t="shared" si="159"/>
        <v>329545</v>
      </c>
      <c r="R77" s="33">
        <f t="shared" si="159"/>
        <v>361919</v>
      </c>
      <c r="S77" s="33">
        <f t="shared" si="159"/>
        <v>346993</v>
      </c>
      <c r="T77" s="33">
        <f t="shared" si="159"/>
        <v>365777</v>
      </c>
      <c r="U77" s="33">
        <f t="shared" si="159"/>
        <v>381266</v>
      </c>
      <c r="V77" s="33">
        <f t="shared" si="159"/>
        <v>378773</v>
      </c>
      <c r="W77" s="33">
        <f t="shared" si="159"/>
        <v>397637</v>
      </c>
      <c r="X77" s="33">
        <f t="shared" si="159"/>
        <v>389419</v>
      </c>
      <c r="Y77" s="33">
        <f t="shared" si="159"/>
        <v>402926</v>
      </c>
      <c r="Z77" s="33">
        <f t="shared" si="159"/>
        <v>392796</v>
      </c>
      <c r="AA77" s="33">
        <f t="shared" si="159"/>
        <v>407239</v>
      </c>
      <c r="AB77" s="33">
        <f>SUM(AB78:AB79)</f>
        <v>4510229</v>
      </c>
      <c r="AC77" s="33">
        <f t="shared" si="159"/>
        <v>507663</v>
      </c>
      <c r="AD77" s="33">
        <f t="shared" si="159"/>
        <v>505667</v>
      </c>
      <c r="AE77" s="33">
        <f t="shared" si="159"/>
        <v>540288</v>
      </c>
      <c r="AF77" s="33">
        <f t="shared" si="159"/>
        <v>531683</v>
      </c>
      <c r="AG77" s="33">
        <f t="shared" si="159"/>
        <v>571375</v>
      </c>
      <c r="AH77" s="33">
        <f t="shared" si="159"/>
        <v>567208</v>
      </c>
      <c r="AI77" s="33">
        <f t="shared" si="159"/>
        <v>591107</v>
      </c>
      <c r="AJ77" s="33">
        <f t="shared" ref="AJ77:BN77" si="160">SUM(AJ78:AJ79)</f>
        <v>644743</v>
      </c>
      <c r="AK77" s="33">
        <f t="shared" si="160"/>
        <v>594139</v>
      </c>
      <c r="AL77" s="33">
        <f t="shared" si="160"/>
        <v>602930</v>
      </c>
      <c r="AM77" s="33">
        <f t="shared" si="160"/>
        <v>600958</v>
      </c>
      <c r="AN77" s="33">
        <f t="shared" si="160"/>
        <v>618439</v>
      </c>
      <c r="AO77" s="33">
        <f>SUM(AO78:AO79)</f>
        <v>6876200</v>
      </c>
      <c r="AP77" s="33">
        <f t="shared" si="160"/>
        <v>581720</v>
      </c>
      <c r="AQ77" s="33">
        <f t="shared" si="160"/>
        <v>539913</v>
      </c>
      <c r="AR77" s="33">
        <f t="shared" si="160"/>
        <v>578082</v>
      </c>
      <c r="AS77" s="33">
        <f t="shared" si="160"/>
        <v>515599</v>
      </c>
      <c r="AT77" s="33">
        <f t="shared" si="160"/>
        <v>574340</v>
      </c>
      <c r="AU77" s="33">
        <f t="shared" si="160"/>
        <v>580615</v>
      </c>
      <c r="AV77" s="33">
        <f t="shared" si="160"/>
        <v>610781</v>
      </c>
      <c r="AW77" s="33">
        <f t="shared" si="160"/>
        <v>647544</v>
      </c>
      <c r="AX77" s="33">
        <f t="shared" si="160"/>
        <v>611172</v>
      </c>
      <c r="AY77" s="33">
        <f t="shared" si="160"/>
        <v>629531</v>
      </c>
      <c r="AZ77" s="33">
        <f t="shared" si="160"/>
        <v>625125</v>
      </c>
      <c r="BA77" s="33">
        <f t="shared" si="160"/>
        <v>616671</v>
      </c>
      <c r="BB77" s="33">
        <f>SUM(BB78:BB79)</f>
        <v>7111093</v>
      </c>
      <c r="BC77" s="33">
        <f t="shared" si="160"/>
        <v>605283</v>
      </c>
      <c r="BD77" s="33">
        <f t="shared" si="160"/>
        <v>561451</v>
      </c>
      <c r="BE77" s="33">
        <f t="shared" si="160"/>
        <v>590678</v>
      </c>
      <c r="BF77" s="33">
        <f t="shared" si="160"/>
        <v>573017</v>
      </c>
      <c r="BG77" s="33">
        <f t="shared" si="160"/>
        <v>590557</v>
      </c>
      <c r="BH77" s="33">
        <f t="shared" si="160"/>
        <v>577361</v>
      </c>
      <c r="BI77" s="33">
        <f t="shared" si="160"/>
        <v>626182</v>
      </c>
      <c r="BJ77" s="33">
        <f t="shared" si="160"/>
        <v>653388</v>
      </c>
      <c r="BK77" s="33">
        <f t="shared" si="160"/>
        <v>624247</v>
      </c>
      <c r="BL77" s="33">
        <f t="shared" si="160"/>
        <v>642446</v>
      </c>
      <c r="BM77" s="33">
        <f t="shared" si="160"/>
        <v>640173</v>
      </c>
      <c r="BN77" s="33">
        <f t="shared" si="160"/>
        <v>666770</v>
      </c>
      <c r="BO77" s="33">
        <f>SUM(BO78:BO79)</f>
        <v>7351553</v>
      </c>
      <c r="BP77" s="33">
        <f>SUM(BP78:BP79)</f>
        <v>636416</v>
      </c>
      <c r="BQ77" s="33">
        <f t="shared" ref="BQ77:CA77" si="161">SUM(BQ78:BQ79)</f>
        <v>600777</v>
      </c>
      <c r="BR77" s="33">
        <f t="shared" si="161"/>
        <v>621421</v>
      </c>
      <c r="BS77" s="33">
        <f t="shared" si="161"/>
        <v>579913</v>
      </c>
      <c r="BT77" s="33">
        <f t="shared" si="161"/>
        <v>630626</v>
      </c>
      <c r="BU77" s="33">
        <f t="shared" si="161"/>
        <v>620225</v>
      </c>
      <c r="BV77" s="33">
        <f t="shared" si="161"/>
        <v>653693</v>
      </c>
      <c r="BW77" s="33">
        <f t="shared" si="161"/>
        <v>696779</v>
      </c>
      <c r="BX77" s="33">
        <f t="shared" si="161"/>
        <v>665037</v>
      </c>
      <c r="BY77" s="33">
        <f t="shared" si="161"/>
        <v>708602</v>
      </c>
      <c r="BZ77" s="33">
        <f t="shared" si="161"/>
        <v>696609</v>
      </c>
      <c r="CA77" s="33">
        <f t="shared" si="161"/>
        <v>846724</v>
      </c>
      <c r="CB77" s="33">
        <f>SUM(CB78:CB79)</f>
        <v>7956822</v>
      </c>
      <c r="CC77" s="33">
        <f>SUM(CC78:CC79)</f>
        <v>836507</v>
      </c>
      <c r="CD77" s="33">
        <f t="shared" ref="CD77:DA77" si="162">SUM(CD78:CD79)</f>
        <v>745293</v>
      </c>
      <c r="CE77" s="33">
        <f t="shared" si="162"/>
        <v>791697</v>
      </c>
      <c r="CF77" s="33">
        <f t="shared" si="162"/>
        <v>739555</v>
      </c>
      <c r="CG77" s="33">
        <f t="shared" si="162"/>
        <v>808905</v>
      </c>
      <c r="CH77" s="33">
        <f t="shared" si="162"/>
        <v>813193</v>
      </c>
      <c r="CI77" s="33">
        <f t="shared" si="162"/>
        <v>855337</v>
      </c>
      <c r="CJ77" s="33">
        <f t="shared" si="162"/>
        <v>912641</v>
      </c>
      <c r="CK77" s="33">
        <f t="shared" si="162"/>
        <v>919392</v>
      </c>
      <c r="CL77" s="33">
        <f t="shared" si="162"/>
        <v>1009428</v>
      </c>
      <c r="CM77" s="33">
        <f t="shared" si="162"/>
        <v>1044363</v>
      </c>
      <c r="CN77" s="33">
        <f t="shared" si="162"/>
        <v>1082131</v>
      </c>
      <c r="CO77" s="33">
        <f>SUM(CO78:CO79)</f>
        <v>10558442</v>
      </c>
      <c r="CP77" s="33">
        <f t="shared" si="162"/>
        <v>977756</v>
      </c>
      <c r="CQ77" s="33">
        <f t="shared" si="162"/>
        <v>870071</v>
      </c>
      <c r="CR77" s="33">
        <f t="shared" si="162"/>
        <v>875316</v>
      </c>
      <c r="CS77" s="33">
        <f t="shared" si="162"/>
        <v>845318</v>
      </c>
      <c r="CT77" s="33">
        <f t="shared" si="162"/>
        <v>882172</v>
      </c>
      <c r="CU77" s="33">
        <f t="shared" si="162"/>
        <v>868599</v>
      </c>
      <c r="CV77" s="33">
        <f t="shared" si="162"/>
        <v>916463</v>
      </c>
      <c r="CW77" s="33">
        <f t="shared" si="162"/>
        <v>963471</v>
      </c>
      <c r="CX77" s="33">
        <f t="shared" si="162"/>
        <v>901477</v>
      </c>
      <c r="CY77" s="33">
        <f t="shared" si="162"/>
        <v>956380</v>
      </c>
      <c r="CZ77" s="33">
        <v>951289</v>
      </c>
      <c r="DA77" s="33">
        <f t="shared" si="162"/>
        <v>1028394</v>
      </c>
      <c r="DB77" s="33">
        <f>SUM(DB78:DB79)</f>
        <v>11036706</v>
      </c>
      <c r="DC77" s="33">
        <f t="shared" ref="DC77" si="163">SUM(DC78:DC79)</f>
        <v>874348</v>
      </c>
      <c r="DD77" s="33">
        <v>787538</v>
      </c>
      <c r="DE77" s="60">
        <f t="shared" ref="DE77:DK77" si="164">SUM(DE78:DE79)</f>
        <v>689895</v>
      </c>
      <c r="DF77" s="60">
        <f t="shared" si="164"/>
        <v>625466</v>
      </c>
      <c r="DG77" s="60">
        <f t="shared" si="164"/>
        <v>693578</v>
      </c>
      <c r="DH77" s="60">
        <f t="shared" si="164"/>
        <v>719166</v>
      </c>
      <c r="DI77" s="60">
        <f t="shared" si="164"/>
        <v>737332</v>
      </c>
      <c r="DJ77" s="60">
        <f t="shared" si="164"/>
        <v>770624</v>
      </c>
      <c r="DK77" s="60">
        <f t="shared" si="164"/>
        <v>746050</v>
      </c>
      <c r="DL77" s="60"/>
      <c r="DM77" s="60"/>
      <c r="DN77" s="60"/>
      <c r="DO77" s="58"/>
    </row>
    <row r="78" spans="2:119" x14ac:dyDescent="0.25">
      <c r="B78" s="87" t="s">
        <v>2</v>
      </c>
      <c r="C78" s="37">
        <f t="shared" ref="C78:AA79" si="165">C48+C51+C54+C57+C60+C63+C66+C69+C72+C75</f>
        <v>90888</v>
      </c>
      <c r="D78" s="37">
        <f t="shared" si="165"/>
        <v>81887</v>
      </c>
      <c r="E78" s="37">
        <f t="shared" si="165"/>
        <v>81126</v>
      </c>
      <c r="F78" s="37">
        <f t="shared" si="165"/>
        <v>78835</v>
      </c>
      <c r="G78" s="37">
        <f t="shared" si="165"/>
        <v>81602</v>
      </c>
      <c r="H78" s="37">
        <f t="shared" si="165"/>
        <v>80820</v>
      </c>
      <c r="I78" s="37">
        <f t="shared" si="165"/>
        <v>90942</v>
      </c>
      <c r="J78" s="37">
        <f t="shared" si="165"/>
        <v>89917</v>
      </c>
      <c r="K78" s="37">
        <f t="shared" si="165"/>
        <v>85528</v>
      </c>
      <c r="L78" s="37">
        <f t="shared" si="165"/>
        <v>87518</v>
      </c>
      <c r="M78" s="37">
        <f t="shared" si="165"/>
        <v>88216</v>
      </c>
      <c r="N78" s="37">
        <f t="shared" si="165"/>
        <v>99417</v>
      </c>
      <c r="O78" s="37">
        <f>O48+O51+O54+O57+O60+O63+O66+O69+O72+O75</f>
        <v>1036696</v>
      </c>
      <c r="P78" s="37">
        <f t="shared" si="165"/>
        <v>111994</v>
      </c>
      <c r="Q78" s="37">
        <f t="shared" si="165"/>
        <v>100087</v>
      </c>
      <c r="R78" s="37">
        <f t="shared" si="165"/>
        <v>104074</v>
      </c>
      <c r="S78" s="37">
        <f t="shared" si="165"/>
        <v>102128</v>
      </c>
      <c r="T78" s="37">
        <f t="shared" si="165"/>
        <v>109140</v>
      </c>
      <c r="U78" s="37">
        <f t="shared" si="165"/>
        <v>108333</v>
      </c>
      <c r="V78" s="37">
        <f t="shared" si="165"/>
        <v>112444</v>
      </c>
      <c r="W78" s="37">
        <f t="shared" si="165"/>
        <v>116937</v>
      </c>
      <c r="X78" s="37">
        <f t="shared" si="165"/>
        <v>111143</v>
      </c>
      <c r="Y78" s="37">
        <f t="shared" si="165"/>
        <v>117193</v>
      </c>
      <c r="Z78" s="37">
        <f t="shared" si="165"/>
        <v>110791</v>
      </c>
      <c r="AA78" s="37">
        <f t="shared" si="165"/>
        <v>128274</v>
      </c>
      <c r="AB78" s="37">
        <f t="shared" ref="AB78:CR79" si="166">AB48+AB51+AB54+AB57+AB60+AB63+AB66+AB69+AB72+AB75</f>
        <v>1332538</v>
      </c>
      <c r="AC78" s="37">
        <f t="shared" si="166"/>
        <v>150252</v>
      </c>
      <c r="AD78" s="37">
        <f t="shared" si="166"/>
        <v>141037</v>
      </c>
      <c r="AE78" s="37">
        <f t="shared" si="166"/>
        <v>144217</v>
      </c>
      <c r="AF78" s="37">
        <f t="shared" si="166"/>
        <v>147801</v>
      </c>
      <c r="AG78" s="37">
        <f t="shared" si="166"/>
        <v>145044</v>
      </c>
      <c r="AH78" s="37">
        <f t="shared" si="166"/>
        <v>150190</v>
      </c>
      <c r="AI78" s="37">
        <f t="shared" si="166"/>
        <v>159032</v>
      </c>
      <c r="AJ78" s="37">
        <f t="shared" si="166"/>
        <v>168634</v>
      </c>
      <c r="AK78" s="37">
        <f t="shared" si="166"/>
        <v>154040</v>
      </c>
      <c r="AL78" s="37">
        <f t="shared" si="166"/>
        <v>157416</v>
      </c>
      <c r="AM78" s="37">
        <f t="shared" si="166"/>
        <v>149757</v>
      </c>
      <c r="AN78" s="37">
        <f t="shared" si="166"/>
        <v>168982</v>
      </c>
      <c r="AO78" s="37">
        <f t="shared" si="166"/>
        <v>1836402</v>
      </c>
      <c r="AP78" s="37">
        <f t="shared" si="166"/>
        <v>171515</v>
      </c>
      <c r="AQ78" s="37">
        <f t="shared" si="166"/>
        <v>155876</v>
      </c>
      <c r="AR78" s="37">
        <f t="shared" si="166"/>
        <v>153138</v>
      </c>
      <c r="AS78" s="37">
        <f t="shared" si="166"/>
        <v>141123</v>
      </c>
      <c r="AT78" s="37">
        <f t="shared" si="166"/>
        <v>150809</v>
      </c>
      <c r="AU78" s="37">
        <f t="shared" si="166"/>
        <v>152100</v>
      </c>
      <c r="AV78" s="37">
        <f t="shared" si="166"/>
        <v>166148</v>
      </c>
      <c r="AW78" s="37">
        <f t="shared" si="166"/>
        <v>174307</v>
      </c>
      <c r="AX78" s="37">
        <f t="shared" si="166"/>
        <v>161793</v>
      </c>
      <c r="AY78" s="37">
        <f t="shared" si="166"/>
        <v>163859</v>
      </c>
      <c r="AZ78" s="37">
        <f t="shared" si="166"/>
        <v>157381</v>
      </c>
      <c r="BA78" s="37">
        <f t="shared" si="166"/>
        <v>181392</v>
      </c>
      <c r="BB78" s="37">
        <f>BB48+BB51+BB54+BB57+BB60+BB63+BB66+BB69+BB72+BB75</f>
        <v>1929441</v>
      </c>
      <c r="BC78" s="37">
        <f t="shared" si="166"/>
        <v>179754</v>
      </c>
      <c r="BD78" s="37">
        <f t="shared" si="166"/>
        <v>159924</v>
      </c>
      <c r="BE78" s="37">
        <f t="shared" si="166"/>
        <v>164105</v>
      </c>
      <c r="BF78" s="37">
        <f t="shared" si="166"/>
        <v>147738</v>
      </c>
      <c r="BG78" s="37">
        <f t="shared" si="166"/>
        <v>157460</v>
      </c>
      <c r="BH78" s="37">
        <f t="shared" si="166"/>
        <v>157794</v>
      </c>
      <c r="BI78" s="37">
        <f t="shared" si="166"/>
        <v>174764</v>
      </c>
      <c r="BJ78" s="37">
        <f t="shared" si="166"/>
        <v>182642</v>
      </c>
      <c r="BK78" s="37">
        <f t="shared" si="166"/>
        <v>167502</v>
      </c>
      <c r="BL78" s="37">
        <f t="shared" si="166"/>
        <v>170559</v>
      </c>
      <c r="BM78" s="37">
        <f t="shared" si="166"/>
        <v>169784</v>
      </c>
      <c r="BN78" s="37">
        <f t="shared" si="166"/>
        <v>193980</v>
      </c>
      <c r="BO78" s="37">
        <f t="shared" si="166"/>
        <v>2026006</v>
      </c>
      <c r="BP78" s="37">
        <f t="shared" si="166"/>
        <v>192254</v>
      </c>
      <c r="BQ78" s="37">
        <f t="shared" si="166"/>
        <v>169928</v>
      </c>
      <c r="BR78" s="37">
        <f t="shared" si="166"/>
        <v>171787</v>
      </c>
      <c r="BS78" s="37">
        <f t="shared" si="166"/>
        <v>161838</v>
      </c>
      <c r="BT78" s="37">
        <f t="shared" si="166"/>
        <v>169611</v>
      </c>
      <c r="BU78" s="37">
        <f t="shared" si="166"/>
        <v>165298</v>
      </c>
      <c r="BV78" s="37">
        <f t="shared" si="166"/>
        <v>184739</v>
      </c>
      <c r="BW78" s="37">
        <f t="shared" si="166"/>
        <v>192148</v>
      </c>
      <c r="BX78" s="37">
        <f t="shared" si="166"/>
        <v>182384</v>
      </c>
      <c r="BY78" s="37">
        <f t="shared" si="166"/>
        <v>192314</v>
      </c>
      <c r="BZ78" s="37">
        <f t="shared" si="166"/>
        <v>186088</v>
      </c>
      <c r="CA78" s="37">
        <f t="shared" si="166"/>
        <v>293866</v>
      </c>
      <c r="CB78" s="37">
        <f t="shared" si="166"/>
        <v>2262255</v>
      </c>
      <c r="CC78" s="37">
        <f t="shared" si="166"/>
        <v>297216</v>
      </c>
      <c r="CD78" s="37">
        <f t="shared" si="166"/>
        <v>256968</v>
      </c>
      <c r="CE78" s="37">
        <f t="shared" si="166"/>
        <v>265893</v>
      </c>
      <c r="CF78" s="37">
        <f t="shared" si="166"/>
        <v>248841</v>
      </c>
      <c r="CG78" s="37">
        <f t="shared" si="166"/>
        <v>268295</v>
      </c>
      <c r="CH78" s="37">
        <f t="shared" si="166"/>
        <v>264077</v>
      </c>
      <c r="CI78" s="37">
        <f t="shared" si="166"/>
        <v>290302</v>
      </c>
      <c r="CJ78" s="37">
        <f t="shared" si="166"/>
        <v>305810</v>
      </c>
      <c r="CK78" s="37">
        <f t="shared" si="166"/>
        <v>279330</v>
      </c>
      <c r="CL78" s="37">
        <f t="shared" si="166"/>
        <v>289566</v>
      </c>
      <c r="CM78" s="37">
        <f t="shared" si="166"/>
        <v>282235</v>
      </c>
      <c r="CN78" s="37">
        <f t="shared" si="166"/>
        <v>330878</v>
      </c>
      <c r="CO78" s="37">
        <f t="shared" si="166"/>
        <v>3379411</v>
      </c>
      <c r="CP78" s="37">
        <f t="shared" si="166"/>
        <v>324924</v>
      </c>
      <c r="CQ78" s="37">
        <f t="shared" si="166"/>
        <v>295264</v>
      </c>
      <c r="CR78" s="37">
        <f t="shared" si="166"/>
        <v>290584</v>
      </c>
      <c r="CS78" s="37">
        <f t="shared" ref="CO78:DC79" si="167">CS48+CS51+CS54+CS57+CS60+CS63+CS66+CS69+CS72+CS75</f>
        <v>274611</v>
      </c>
      <c r="CT78" s="37">
        <f t="shared" si="167"/>
        <v>294417</v>
      </c>
      <c r="CU78" s="37">
        <f t="shared" si="167"/>
        <v>291357</v>
      </c>
      <c r="CV78" s="37">
        <f t="shared" si="167"/>
        <v>325261</v>
      </c>
      <c r="CW78" s="37">
        <f t="shared" si="167"/>
        <v>329699</v>
      </c>
      <c r="CX78" s="37">
        <f t="shared" si="167"/>
        <v>286401</v>
      </c>
      <c r="CY78" s="37">
        <f t="shared" si="167"/>
        <v>315354</v>
      </c>
      <c r="CZ78" s="37">
        <v>302745</v>
      </c>
      <c r="DA78" s="37">
        <f t="shared" si="167"/>
        <v>355052</v>
      </c>
      <c r="DB78" s="37">
        <f>DB48+DB51+DB54+DB57+DB60+DB63+DB66+DB69+DB72+DB75</f>
        <v>3685669</v>
      </c>
      <c r="DC78" s="37">
        <f>DC48+DC51+DC54+DC57+DC60+DC63+DC66+DC69+DC72+DC75</f>
        <v>351973</v>
      </c>
      <c r="DD78" s="37">
        <v>285050</v>
      </c>
      <c r="DE78" s="37">
        <f t="shared" ref="DE78:DK79" si="168">DE48+DE51+DE54+DE57+DE60+DE63+DE66+DE69+DE72+DE75</f>
        <v>257005</v>
      </c>
      <c r="DF78" s="37">
        <f t="shared" si="168"/>
        <v>196987</v>
      </c>
      <c r="DG78" s="37">
        <f t="shared" si="168"/>
        <v>217428</v>
      </c>
      <c r="DH78" s="37">
        <f t="shared" si="168"/>
        <v>222099</v>
      </c>
      <c r="DI78" s="37">
        <f t="shared" si="168"/>
        <v>251813</v>
      </c>
      <c r="DJ78" s="37">
        <f t="shared" si="168"/>
        <v>244880</v>
      </c>
      <c r="DK78" s="37">
        <f t="shared" si="168"/>
        <v>216856</v>
      </c>
      <c r="DL78" s="37"/>
      <c r="DM78" s="37"/>
      <c r="DN78" s="37"/>
      <c r="DO78" s="58"/>
    </row>
    <row r="79" spans="2:119" x14ac:dyDescent="0.25">
      <c r="B79" s="87" t="s">
        <v>3</v>
      </c>
      <c r="C79" s="37">
        <f t="shared" si="165"/>
        <v>201304</v>
      </c>
      <c r="D79" s="37">
        <f t="shared" si="165"/>
        <v>191887</v>
      </c>
      <c r="E79" s="37">
        <f t="shared" si="165"/>
        <v>208704</v>
      </c>
      <c r="F79" s="37">
        <f t="shared" si="165"/>
        <v>189330</v>
      </c>
      <c r="G79" s="37">
        <f t="shared" si="165"/>
        <v>201120</v>
      </c>
      <c r="H79" s="37">
        <f t="shared" si="165"/>
        <v>215200</v>
      </c>
      <c r="I79" s="37">
        <f t="shared" si="165"/>
        <v>224566</v>
      </c>
      <c r="J79" s="37">
        <f t="shared" si="165"/>
        <v>231791</v>
      </c>
      <c r="K79" s="37">
        <f t="shared" si="165"/>
        <v>223432</v>
      </c>
      <c r="L79" s="37">
        <f t="shared" si="165"/>
        <v>234950</v>
      </c>
      <c r="M79" s="37">
        <f t="shared" si="165"/>
        <v>242068</v>
      </c>
      <c r="N79" s="37">
        <f t="shared" si="165"/>
        <v>249228</v>
      </c>
      <c r="O79" s="37">
        <f>O49+O52+O55+O58+O61+O64+O67+O70+O73+O76</f>
        <v>2613580</v>
      </c>
      <c r="P79" s="37">
        <f t="shared" si="165"/>
        <v>243945</v>
      </c>
      <c r="Q79" s="37">
        <f t="shared" si="165"/>
        <v>229458</v>
      </c>
      <c r="R79" s="37">
        <f t="shared" si="165"/>
        <v>257845</v>
      </c>
      <c r="S79" s="37">
        <f t="shared" si="165"/>
        <v>244865</v>
      </c>
      <c r="T79" s="37">
        <f t="shared" si="165"/>
        <v>256637</v>
      </c>
      <c r="U79" s="37">
        <f t="shared" si="165"/>
        <v>272933</v>
      </c>
      <c r="V79" s="37">
        <f t="shared" si="165"/>
        <v>266329</v>
      </c>
      <c r="W79" s="37">
        <f t="shared" si="165"/>
        <v>280700</v>
      </c>
      <c r="X79" s="37">
        <f t="shared" si="165"/>
        <v>278276</v>
      </c>
      <c r="Y79" s="37">
        <f t="shared" si="165"/>
        <v>285733</v>
      </c>
      <c r="Z79" s="37">
        <f t="shared" si="165"/>
        <v>282005</v>
      </c>
      <c r="AA79" s="37">
        <f t="shared" si="165"/>
        <v>278965</v>
      </c>
      <c r="AB79" s="37">
        <f t="shared" si="166"/>
        <v>3177691</v>
      </c>
      <c r="AC79" s="37">
        <f t="shared" si="166"/>
        <v>357411</v>
      </c>
      <c r="AD79" s="37">
        <f t="shared" si="166"/>
        <v>364630</v>
      </c>
      <c r="AE79" s="37">
        <f t="shared" si="166"/>
        <v>396071</v>
      </c>
      <c r="AF79" s="37">
        <f t="shared" si="166"/>
        <v>383882</v>
      </c>
      <c r="AG79" s="37">
        <f t="shared" si="166"/>
        <v>426331</v>
      </c>
      <c r="AH79" s="37">
        <f t="shared" si="166"/>
        <v>417018</v>
      </c>
      <c r="AI79" s="37">
        <f t="shared" si="166"/>
        <v>432075</v>
      </c>
      <c r="AJ79" s="37">
        <f t="shared" si="166"/>
        <v>476109</v>
      </c>
      <c r="AK79" s="37">
        <f t="shared" si="166"/>
        <v>440099</v>
      </c>
      <c r="AL79" s="37">
        <f t="shared" si="166"/>
        <v>445514</v>
      </c>
      <c r="AM79" s="37">
        <f t="shared" si="166"/>
        <v>451201</v>
      </c>
      <c r="AN79" s="37">
        <f t="shared" si="166"/>
        <v>449457</v>
      </c>
      <c r="AO79" s="37">
        <f t="shared" si="166"/>
        <v>5039798</v>
      </c>
      <c r="AP79" s="37">
        <f t="shared" si="166"/>
        <v>410205</v>
      </c>
      <c r="AQ79" s="37">
        <f t="shared" si="166"/>
        <v>384037</v>
      </c>
      <c r="AR79" s="37">
        <f t="shared" si="166"/>
        <v>424944</v>
      </c>
      <c r="AS79" s="37">
        <f t="shared" si="166"/>
        <v>374476</v>
      </c>
      <c r="AT79" s="37">
        <f t="shared" si="166"/>
        <v>423531</v>
      </c>
      <c r="AU79" s="37">
        <f t="shared" si="166"/>
        <v>428515</v>
      </c>
      <c r="AV79" s="37">
        <f t="shared" si="166"/>
        <v>444633</v>
      </c>
      <c r="AW79" s="37">
        <f t="shared" si="166"/>
        <v>473237</v>
      </c>
      <c r="AX79" s="37">
        <f t="shared" si="166"/>
        <v>449379</v>
      </c>
      <c r="AY79" s="37">
        <f t="shared" si="166"/>
        <v>465672</v>
      </c>
      <c r="AZ79" s="37">
        <f t="shared" si="166"/>
        <v>467744</v>
      </c>
      <c r="BA79" s="37">
        <f t="shared" si="166"/>
        <v>435279</v>
      </c>
      <c r="BB79" s="37">
        <f>BB49+BB52+BB55+BB58+BB61+BB64+BB67+BB70+BB73+BB76</f>
        <v>5181652</v>
      </c>
      <c r="BC79" s="37">
        <f t="shared" si="166"/>
        <v>425529</v>
      </c>
      <c r="BD79" s="37">
        <f t="shared" si="166"/>
        <v>401527</v>
      </c>
      <c r="BE79" s="37">
        <f t="shared" si="166"/>
        <v>426573</v>
      </c>
      <c r="BF79" s="37">
        <f t="shared" si="166"/>
        <v>425279</v>
      </c>
      <c r="BG79" s="37">
        <f t="shared" si="166"/>
        <v>433097</v>
      </c>
      <c r="BH79" s="37">
        <f t="shared" si="166"/>
        <v>419567</v>
      </c>
      <c r="BI79" s="37">
        <f t="shared" si="166"/>
        <v>451418</v>
      </c>
      <c r="BJ79" s="37">
        <f t="shared" si="166"/>
        <v>470746</v>
      </c>
      <c r="BK79" s="37">
        <f t="shared" si="166"/>
        <v>456745</v>
      </c>
      <c r="BL79" s="37">
        <f t="shared" si="166"/>
        <v>471887</v>
      </c>
      <c r="BM79" s="37">
        <f t="shared" si="166"/>
        <v>470389</v>
      </c>
      <c r="BN79" s="37">
        <f t="shared" si="166"/>
        <v>472790</v>
      </c>
      <c r="BO79" s="37">
        <f t="shared" si="166"/>
        <v>5325547</v>
      </c>
      <c r="BP79" s="37">
        <f t="shared" si="166"/>
        <v>444162</v>
      </c>
      <c r="BQ79" s="37">
        <f t="shared" si="166"/>
        <v>430849</v>
      </c>
      <c r="BR79" s="37">
        <f t="shared" si="166"/>
        <v>449634</v>
      </c>
      <c r="BS79" s="37">
        <f t="shared" si="166"/>
        <v>418075</v>
      </c>
      <c r="BT79" s="37">
        <f t="shared" si="166"/>
        <v>461015</v>
      </c>
      <c r="BU79" s="37">
        <f t="shared" si="166"/>
        <v>454927</v>
      </c>
      <c r="BV79" s="37">
        <f t="shared" si="166"/>
        <v>468954</v>
      </c>
      <c r="BW79" s="37">
        <f t="shared" si="166"/>
        <v>504631</v>
      </c>
      <c r="BX79" s="37">
        <f t="shared" si="166"/>
        <v>482653</v>
      </c>
      <c r="BY79" s="37">
        <f t="shared" si="166"/>
        <v>516288</v>
      </c>
      <c r="BZ79" s="37">
        <f t="shared" si="166"/>
        <v>510521</v>
      </c>
      <c r="CA79" s="37">
        <f t="shared" si="166"/>
        <v>552858</v>
      </c>
      <c r="CB79" s="37">
        <f t="shared" si="166"/>
        <v>5694567</v>
      </c>
      <c r="CC79" s="37">
        <f t="shared" si="166"/>
        <v>539291</v>
      </c>
      <c r="CD79" s="37">
        <f t="shared" si="166"/>
        <v>488325</v>
      </c>
      <c r="CE79" s="37">
        <f t="shared" si="166"/>
        <v>525804</v>
      </c>
      <c r="CF79" s="37">
        <f t="shared" si="166"/>
        <v>490714</v>
      </c>
      <c r="CG79" s="37">
        <f t="shared" si="166"/>
        <v>540610</v>
      </c>
      <c r="CH79" s="37">
        <f t="shared" si="166"/>
        <v>549116</v>
      </c>
      <c r="CI79" s="37">
        <f t="shared" si="166"/>
        <v>565035</v>
      </c>
      <c r="CJ79" s="37">
        <f t="shared" si="166"/>
        <v>606831</v>
      </c>
      <c r="CK79" s="37">
        <f t="shared" si="166"/>
        <v>640062</v>
      </c>
      <c r="CL79" s="37">
        <f t="shared" si="166"/>
        <v>719862</v>
      </c>
      <c r="CM79" s="37">
        <f t="shared" si="166"/>
        <v>762128</v>
      </c>
      <c r="CN79" s="37">
        <f t="shared" si="166"/>
        <v>751253</v>
      </c>
      <c r="CO79" s="37">
        <f t="shared" si="167"/>
        <v>7179031</v>
      </c>
      <c r="CP79" s="37">
        <f t="shared" si="166"/>
        <v>652832</v>
      </c>
      <c r="CQ79" s="37">
        <f t="shared" si="166"/>
        <v>574807</v>
      </c>
      <c r="CR79" s="37">
        <f t="shared" si="166"/>
        <v>584732</v>
      </c>
      <c r="CS79" s="37">
        <f t="shared" si="167"/>
        <v>570707</v>
      </c>
      <c r="CT79" s="37">
        <f t="shared" si="167"/>
        <v>587755</v>
      </c>
      <c r="CU79" s="37">
        <f t="shared" si="167"/>
        <v>577242</v>
      </c>
      <c r="CV79" s="37">
        <f t="shared" si="167"/>
        <v>591202</v>
      </c>
      <c r="CW79" s="37">
        <f t="shared" si="167"/>
        <v>633772</v>
      </c>
      <c r="CX79" s="37">
        <f t="shared" si="167"/>
        <v>615076</v>
      </c>
      <c r="CY79" s="37">
        <f t="shared" si="167"/>
        <v>641026</v>
      </c>
      <c r="CZ79" s="37">
        <v>648544</v>
      </c>
      <c r="DA79" s="37">
        <f t="shared" si="167"/>
        <v>673342</v>
      </c>
      <c r="DB79" s="37">
        <f t="shared" si="167"/>
        <v>7351037</v>
      </c>
      <c r="DC79" s="37">
        <f t="shared" si="167"/>
        <v>522375</v>
      </c>
      <c r="DD79" s="37">
        <v>502488</v>
      </c>
      <c r="DE79" s="37">
        <f t="shared" si="168"/>
        <v>432890</v>
      </c>
      <c r="DF79" s="37">
        <f t="shared" si="168"/>
        <v>428479</v>
      </c>
      <c r="DG79" s="37">
        <f t="shared" si="168"/>
        <v>476150</v>
      </c>
      <c r="DH79" s="37">
        <f t="shared" si="168"/>
        <v>497067</v>
      </c>
      <c r="DI79" s="37">
        <f t="shared" si="168"/>
        <v>485519</v>
      </c>
      <c r="DJ79" s="37">
        <f t="shared" si="168"/>
        <v>525744</v>
      </c>
      <c r="DK79" s="37">
        <f t="shared" si="168"/>
        <v>529194</v>
      </c>
      <c r="DL79" s="37"/>
      <c r="DM79" s="37"/>
      <c r="DN79" s="37"/>
      <c r="DO79" s="58"/>
    </row>
  </sheetData>
  <mergeCells count="39">
    <mergeCell ref="AC45:AN45"/>
    <mergeCell ref="AC6:AN6"/>
    <mergeCell ref="B45:B46"/>
    <mergeCell ref="B6:B7"/>
    <mergeCell ref="C45:N45"/>
    <mergeCell ref="AB6:AB7"/>
    <mergeCell ref="AB45:AB46"/>
    <mergeCell ref="P45:AA45"/>
    <mergeCell ref="P6:AA6"/>
    <mergeCell ref="O6:O7"/>
    <mergeCell ref="O45:O46"/>
    <mergeCell ref="C6:N6"/>
    <mergeCell ref="AO6:AO7"/>
    <mergeCell ref="AO45:AO46"/>
    <mergeCell ref="BB6:BB7"/>
    <mergeCell ref="BB45:BB46"/>
    <mergeCell ref="AP6:BA6"/>
    <mergeCell ref="AP45:BA45"/>
    <mergeCell ref="CB45:CB46"/>
    <mergeCell ref="BO6:BO7"/>
    <mergeCell ref="BO45:BO46"/>
    <mergeCell ref="BC6:BN6"/>
    <mergeCell ref="BC45:BN45"/>
    <mergeCell ref="A1:B1"/>
    <mergeCell ref="DO6:DO7"/>
    <mergeCell ref="CC45:CN45"/>
    <mergeCell ref="CO45:CO46"/>
    <mergeCell ref="CP45:DA45"/>
    <mergeCell ref="DB45:DB46"/>
    <mergeCell ref="DC45:DN45"/>
    <mergeCell ref="DO45:DO46"/>
    <mergeCell ref="CC6:CN6"/>
    <mergeCell ref="CO6:CO7"/>
    <mergeCell ref="CP6:DA6"/>
    <mergeCell ref="DB6:DB7"/>
    <mergeCell ref="DC6:DN6"/>
    <mergeCell ref="BP6:CA6"/>
    <mergeCell ref="CB6:CB7"/>
    <mergeCell ref="BP45:CA45"/>
  </mergeCells>
  <hyperlinks>
    <hyperlink ref="A1:B1" location="ÍNDICE!A1" display="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ÍNDICE</vt:lpstr>
      <vt:lpstr>1. COVINCA</vt:lpstr>
      <vt:lpstr>2. CANCHAQUE</vt:lpstr>
      <vt:lpstr>3. LONGSIERRAT2</vt:lpstr>
      <vt:lpstr>4. COVISOL</vt:lpstr>
      <vt:lpstr>5. AUNOR</vt:lpstr>
      <vt:lpstr>6. NORVIAL</vt:lpstr>
      <vt:lpstr>7. COVIPERU</vt:lpstr>
      <vt:lpstr>8. IIRSA NORTE</vt:lpstr>
      <vt:lpstr>9. DEVIANDES</vt:lpstr>
      <vt:lpstr>10. SURVIAL</vt:lpstr>
      <vt:lpstr>11. IIRSA T2</vt:lpstr>
      <vt:lpstr>12. IIRSA T3</vt:lpstr>
      <vt:lpstr>13. INTERSUR</vt:lpstr>
      <vt:lpstr>14. COVISUR</vt:lpstr>
      <vt:lpstr>ÍNDICE!Área_de_impresión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Martín Morillo</dc:creator>
  <cp:lastModifiedBy>Elvis Aparco Maravi</cp:lastModifiedBy>
  <dcterms:created xsi:type="dcterms:W3CDTF">2014-11-05T18:43:27Z</dcterms:created>
  <dcterms:modified xsi:type="dcterms:W3CDTF">2017-12-06T22:03:32Z</dcterms:modified>
</cp:coreProperties>
</file>