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rlando Vasquez\Desktop\open_data\datos_abiertos\llevar\datasets\"/>
    </mc:Choice>
  </mc:AlternateContent>
  <bookViews>
    <workbookView xWindow="0" yWindow="0" windowWidth="28800" windowHeight="12210"/>
  </bookViews>
  <sheets>
    <sheet name="Hoja1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 hidden="1">{"'Sheet1'!$A$1:$H$15"}</definedName>
    <definedName name="aaaa">#REF!</definedName>
    <definedName name="activdad">#REF!</definedName>
    <definedName name="Actividad_Pesquera">#REF!</definedName>
    <definedName name="ca">#REF!</definedName>
    <definedName name="cabot">#REF!</definedName>
    <definedName name="CABOTAJE__DESCARGA">#REF!</definedName>
    <definedName name="CABOTAJE_DESCARGA">#REF!</definedName>
    <definedName name="CABOTAJE_EMBARQUE">#REF!</definedName>
    <definedName name="cad">#REF!</definedName>
    <definedName name="CALLAOIMPMENSUAL">#REF!</definedName>
    <definedName name="CONT20">[1]Constantes!$B$25</definedName>
    <definedName name="csf">#REF!</definedName>
    <definedName name="DIRECTO">[1]Constantes!$B$19</definedName>
    <definedName name="eee">#REF!</definedName>
    <definedName name="eeeeedddf">#REF!</definedName>
    <definedName name="eeeeii">#REF!</definedName>
    <definedName name="EnvaseIngreso">[1]Data!$J$23:$J$201</definedName>
    <definedName name="ert">#REF!</definedName>
    <definedName name="EXPORTACION">#REF!</definedName>
    <definedName name="fr">#REF!</definedName>
    <definedName name="grua">#REF!</definedName>
    <definedName name="gruas">#REF!</definedName>
    <definedName name="gruass">#REF!</definedName>
    <definedName name="gruasss">#REF!</definedName>
    <definedName name="HTML_CodePage" hidden="1">1252</definedName>
    <definedName name="HTML_Control" hidden="1">{"'Sheet1'!$A$1:$H$15"}</definedName>
    <definedName name="HTML_Description" hidden="1">""</definedName>
    <definedName name="HTML_Email" hidden="1">""</definedName>
    <definedName name="HTML_Header" hidden="1">"Sheet1"</definedName>
    <definedName name="HTML_LastUpdate" hidden="1">"10/20/01"</definedName>
    <definedName name="HTML_LineAfter" hidden="1">FALSE</definedName>
    <definedName name="HTML_LineBefore" hidden="1">FALSE</definedName>
    <definedName name="HTML_Name" hidden="1">"Jon Peltier"</definedName>
    <definedName name="HTML_OBDlg2" hidden="1">TRUE</definedName>
    <definedName name="HTML_OBDlg4" hidden="1">TRUE</definedName>
    <definedName name="HTML_OS" hidden="1">0</definedName>
    <definedName name="HTML_PathFile" hidden="1">"C:\_Dad's\Computer Files\Web Site\GeocitiesX\Backup Files\MyHTML.htm"</definedName>
    <definedName name="HTML_Title" hidden="1">"ConditionalChart1"</definedName>
    <definedName name="impo">#REF!</definedName>
    <definedName name="impor">#REF!</definedName>
    <definedName name="IMPORTACION">#REF!</definedName>
    <definedName name="importacionmensual">#REF!</definedName>
    <definedName name="inpor">#REF!</definedName>
    <definedName name="JUL">'[2]2005'!$J$14='[2]ESTAD 2005'!$C$15</definedName>
    <definedName name="Less_1">#REF!</definedName>
    <definedName name="Less_2">#REF!</definedName>
    <definedName name="Less_3">#REF!</definedName>
    <definedName name="Less_4">#REF!</definedName>
    <definedName name="Less_5">#REF!</definedName>
    <definedName name="Less_6">#REF!</definedName>
    <definedName name="mes">[3]MENSUAL!$B$7:$M$7</definedName>
    <definedName name="MESRPTE">[1]Data!$D$7</definedName>
    <definedName name="Modalidad">[1]Data!$L$23:$L$201</definedName>
    <definedName name="nacio">#REF!</definedName>
    <definedName name="Operación">[1]Data!$M$23:$M$201</definedName>
    <definedName name="PesoCarga">[1]Data!$N$23:$N$201</definedName>
    <definedName name="Producto">[1]Data!$F$23:$F$201</definedName>
    <definedName name="Producto_2">[4]Data!$G$23:$G$294</definedName>
    <definedName name="shift_rehandles">'[5]Casco Terminals Limited (1)'!$T$43:$U$43</definedName>
    <definedName name="terres1">#REF!</definedName>
    <definedName name="total_moves">#REF!</definedName>
    <definedName name="tra">#REF!</definedName>
    <definedName name="tranboli1">#REF!</definedName>
    <definedName name="trans1">#REF!</definedName>
    <definedName name="trans3">#REF!</definedName>
    <definedName name="TRANSBORDO">#REF!</definedName>
    <definedName name="Transito">#REF!</definedName>
    <definedName name="TRANSITO_BOLIVIA">#REF!</definedName>
    <definedName name="transto1">#REF!</definedName>
    <definedName name="Trasbordo">#REF!</definedName>
    <definedName name="trasg">#REF!</definedName>
    <definedName name="via">#REF!</definedName>
    <definedName name="VIA_TERRESTR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7" i="2" l="1"/>
  <c r="G85" i="2" s="1"/>
  <c r="G83" i="2" s="1"/>
  <c r="F87" i="2"/>
  <c r="F85" i="2" s="1"/>
  <c r="F83" i="2" s="1"/>
  <c r="E87" i="2"/>
  <c r="D87" i="2"/>
  <c r="D85" i="2" s="1"/>
  <c r="D83" i="2" s="1"/>
  <c r="E85" i="2"/>
  <c r="E83" i="2" s="1"/>
  <c r="G79" i="2"/>
  <c r="G77" i="2" s="1"/>
  <c r="G75" i="2" s="1"/>
  <c r="G74" i="2" s="1"/>
  <c r="F79" i="2"/>
  <c r="E79" i="2"/>
  <c r="E77" i="2" s="1"/>
  <c r="E75" i="2" s="1"/>
  <c r="E74" i="2" s="1"/>
  <c r="D79" i="2"/>
  <c r="F77" i="2"/>
  <c r="F75" i="2" s="1"/>
  <c r="F74" i="2" s="1"/>
  <c r="D77" i="2"/>
  <c r="D75" i="2" s="1"/>
  <c r="G69" i="2"/>
  <c r="F69" i="2"/>
  <c r="E69" i="2"/>
  <c r="E67" i="2" s="1"/>
  <c r="E65" i="2" s="1"/>
  <c r="D69" i="2"/>
  <c r="D67" i="2" s="1"/>
  <c r="D65" i="2" s="1"/>
  <c r="G67" i="2"/>
  <c r="G65" i="2" s="1"/>
  <c r="F67" i="2"/>
  <c r="F65" i="2" s="1"/>
  <c r="G60" i="2"/>
  <c r="G58" i="2" s="1"/>
  <c r="G56" i="2" s="1"/>
  <c r="F60" i="2"/>
  <c r="F58" i="2" s="1"/>
  <c r="F56" i="2" s="1"/>
  <c r="E60" i="2"/>
  <c r="D60" i="2"/>
  <c r="E58" i="2"/>
  <c r="E56" i="2" s="1"/>
  <c r="D58" i="2"/>
  <c r="D56" i="2" s="1"/>
  <c r="G51" i="2"/>
  <c r="F51" i="2"/>
  <c r="E51" i="2"/>
  <c r="E49" i="2" s="1"/>
  <c r="E47" i="2" s="1"/>
  <c r="D51" i="2"/>
  <c r="D49" i="2" s="1"/>
  <c r="D47" i="2" s="1"/>
  <c r="G49" i="2"/>
  <c r="G47" i="2" s="1"/>
  <c r="F49" i="2"/>
  <c r="F47" i="2" s="1"/>
  <c r="G42" i="2"/>
  <c r="G40" i="2" s="1"/>
  <c r="G38" i="2" s="1"/>
  <c r="F42" i="2"/>
  <c r="F40" i="2" s="1"/>
  <c r="F38" i="2" s="1"/>
  <c r="E42" i="2"/>
  <c r="D42" i="2"/>
  <c r="D40" i="2" s="1"/>
  <c r="D38" i="2" s="1"/>
  <c r="E40" i="2"/>
  <c r="E38" i="2" s="1"/>
  <c r="G33" i="2"/>
  <c r="F33" i="2"/>
  <c r="E33" i="2"/>
  <c r="E31" i="2" s="1"/>
  <c r="E29" i="2" s="1"/>
  <c r="D33" i="2"/>
  <c r="G31" i="2"/>
  <c r="G29" i="2" s="1"/>
  <c r="F31" i="2"/>
  <c r="F29" i="2" s="1"/>
  <c r="D31" i="2"/>
  <c r="D29" i="2" s="1"/>
  <c r="G24" i="2"/>
  <c r="G22" i="2" s="1"/>
  <c r="G20" i="2" s="1"/>
  <c r="F24" i="2"/>
  <c r="F22" i="2" s="1"/>
  <c r="F20" i="2" s="1"/>
  <c r="E24" i="2"/>
  <c r="D24" i="2"/>
  <c r="D22" i="2" s="1"/>
  <c r="D20" i="2" s="1"/>
  <c r="E22" i="2"/>
  <c r="E20" i="2" s="1"/>
  <c r="G15" i="2"/>
  <c r="F15" i="2"/>
  <c r="E15" i="2"/>
  <c r="E13" i="2" s="1"/>
  <c r="E11" i="2" s="1"/>
  <c r="D15" i="2"/>
  <c r="G13" i="2"/>
  <c r="G11" i="2" s="1"/>
  <c r="F13" i="2"/>
  <c r="F11" i="2" s="1"/>
  <c r="D13" i="2"/>
  <c r="D11" i="2" s="1"/>
  <c r="D10" i="2" l="1"/>
  <c r="F10" i="2"/>
  <c r="F9" i="2" s="1"/>
  <c r="G10" i="2"/>
  <c r="G9" i="2" s="1"/>
  <c r="D74" i="2"/>
  <c r="E10" i="2"/>
  <c r="E9" i="2" s="1"/>
  <c r="D9" i="2" l="1"/>
</calcChain>
</file>

<file path=xl/sharedStrings.xml><?xml version="1.0" encoding="utf-8"?>
<sst xmlns="http://schemas.openxmlformats.org/spreadsheetml/2006/main" count="86" uniqueCount="30">
  <si>
    <t>PUERTO</t>
  </si>
  <si>
    <t>TIPO</t>
  </si>
  <si>
    <t>ESTADO</t>
  </si>
  <si>
    <t>AÑO 2014</t>
  </si>
  <si>
    <t>AÑO 2015</t>
  </si>
  <si>
    <t>AÑO 2016</t>
  </si>
  <si>
    <t>AÑO 2017</t>
  </si>
  <si>
    <t>TOTAL GENERAL</t>
  </si>
  <si>
    <t>Maritimo</t>
  </si>
  <si>
    <t>Paita</t>
  </si>
  <si>
    <t>Mortales</t>
  </si>
  <si>
    <t>No Mortales</t>
  </si>
  <si>
    <t>Accidente leve</t>
  </si>
  <si>
    <t>Accidente incapacitante</t>
  </si>
  <si>
    <t>Incapacitante parcial permanente</t>
  </si>
  <si>
    <t>Incapacitante parcial temporal</t>
  </si>
  <si>
    <t>Incapacitante total temporal</t>
  </si>
  <si>
    <t>Salaverry</t>
  </si>
  <si>
    <t>Eten</t>
  </si>
  <si>
    <t>Callao</t>
  </si>
  <si>
    <t>Pisco</t>
  </si>
  <si>
    <t>Matarani</t>
  </si>
  <si>
    <t>Ilo</t>
  </si>
  <si>
    <t>Fluvial</t>
  </si>
  <si>
    <t>Iquitos</t>
  </si>
  <si>
    <t>Yurimaguas</t>
  </si>
  <si>
    <t xml:space="preserve">Fuente: Instalaciones portuarias de uso público y privado </t>
  </si>
  <si>
    <t>Elaborado por el área de Estadísticas - APN</t>
  </si>
  <si>
    <t>SEGURIDAD</t>
  </si>
  <si>
    <t>Número de accidentes en los puertos a nivel nacional, 
Año 2014-2017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</si>
</sst>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_);_(@_)"/>
  </numFmts>
  <fonts count="2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0"/>
      <name val="Arial"/>
      <family val="2"/>
    </font>
    <font>
      <i/>
      <sz val="10"/>
      <color indexed="8"/>
      <name val="Arial"/>
      <family val="2"/>
    </font>
    <font>
      <i/>
      <sz val="11"/>
      <color indexed="8"/>
      <name val="Arial"/>
      <family val="2"/>
    </font>
    <font>
      <b/>
      <sz val="11"/>
      <color indexed="8"/>
      <name val="Arial"/>
      <family val="2"/>
    </font>
    <font>
      <i/>
      <sz val="10"/>
      <name val="Arial"/>
      <family val="2"/>
    </font>
    <font>
      <sz val="8"/>
      <color theme="1"/>
      <name val="Arial"/>
      <family val="2"/>
    </font>
    <font>
      <b/>
      <sz val="14"/>
      <color theme="0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6FA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38ED3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theme="0" tint="-0.34998626667073579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theme="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4" fillId="0" borderId="0"/>
    <xf numFmtId="0" fontId="2" fillId="0" borderId="0"/>
    <xf numFmtId="0" fontId="2" fillId="0" borderId="0"/>
  </cellStyleXfs>
  <cellXfs count="57">
    <xf numFmtId="0" fontId="0" fillId="0" borderId="0" xfId="0"/>
    <xf numFmtId="0" fontId="5" fillId="2" borderId="0" xfId="2" applyFont="1" applyFill="1"/>
    <xf numFmtId="0" fontId="6" fillId="2" borderId="0" xfId="3" applyFont="1" applyFill="1" applyAlignment="1">
      <alignment horizontal="center"/>
    </xf>
    <xf numFmtId="0" fontId="7" fillId="2" borderId="0" xfId="3" applyFont="1" applyFill="1" applyAlignment="1">
      <alignment horizontal="left"/>
    </xf>
    <xf numFmtId="0" fontId="3" fillId="2" borderId="0" xfId="3" applyFont="1" applyFill="1" applyAlignment="1">
      <alignment horizontal="left" indent="2"/>
    </xf>
    <xf numFmtId="0" fontId="3" fillId="2" borderId="0" xfId="1" applyFont="1" applyFill="1" applyAlignment="1">
      <alignment horizontal="center"/>
    </xf>
    <xf numFmtId="3" fontId="7" fillId="2" borderId="0" xfId="3" applyNumberFormat="1" applyFont="1" applyFill="1"/>
    <xf numFmtId="3" fontId="9" fillId="4" borderId="0" xfId="4" applyNumberFormat="1" applyFont="1" applyFill="1" applyBorder="1" applyAlignment="1">
      <alignment horizontal="right" vertical="center"/>
    </xf>
    <xf numFmtId="164" fontId="9" fillId="4" borderId="0" xfId="4" applyNumberFormat="1" applyFont="1" applyFill="1" applyBorder="1" applyAlignment="1">
      <alignment horizontal="left" vertical="center"/>
    </xf>
    <xf numFmtId="0" fontId="9" fillId="2" borderId="3" xfId="2" applyFont="1" applyFill="1" applyBorder="1" applyAlignment="1">
      <alignment horizontal="center" vertical="center"/>
    </xf>
    <xf numFmtId="3" fontId="9" fillId="2" borderId="3" xfId="4" applyNumberFormat="1" applyFont="1" applyFill="1" applyBorder="1" applyAlignment="1">
      <alignment horizontal="center" vertical="center"/>
    </xf>
    <xf numFmtId="3" fontId="9" fillId="2" borderId="3" xfId="4" applyNumberFormat="1" applyFont="1" applyFill="1" applyBorder="1" applyAlignment="1">
      <alignment horizontal="right" vertical="center"/>
    </xf>
    <xf numFmtId="0" fontId="12" fillId="2" borderId="0" xfId="2" applyFont="1" applyFill="1"/>
    <xf numFmtId="0" fontId="10" fillId="2" borderId="0" xfId="2" applyFont="1" applyFill="1" applyBorder="1"/>
    <xf numFmtId="0" fontId="10" fillId="2" borderId="3" xfId="2" applyFont="1" applyFill="1" applyBorder="1"/>
    <xf numFmtId="0" fontId="1" fillId="2" borderId="0" xfId="0" applyNumberFormat="1" applyFont="1" applyFill="1"/>
    <xf numFmtId="0" fontId="5" fillId="2" borderId="0" xfId="2" applyFont="1" applyFill="1" applyBorder="1"/>
    <xf numFmtId="0" fontId="13" fillId="2" borderId="3" xfId="2" applyFont="1" applyFill="1" applyBorder="1" applyAlignment="1">
      <alignment horizontal="left" indent="2"/>
    </xf>
    <xf numFmtId="0" fontId="13" fillId="2" borderId="3" xfId="2" applyFont="1" applyFill="1" applyBorder="1"/>
    <xf numFmtId="0" fontId="5" fillId="2" borderId="3" xfId="2" applyFont="1" applyFill="1" applyBorder="1"/>
    <xf numFmtId="0" fontId="15" fillId="2" borderId="0" xfId="2" applyFont="1" applyFill="1"/>
    <xf numFmtId="0" fontId="9" fillId="2" borderId="0" xfId="2" applyFont="1" applyFill="1" applyBorder="1" applyAlignment="1">
      <alignment horizontal="center" vertical="center"/>
    </xf>
    <xf numFmtId="3" fontId="9" fillId="2" borderId="0" xfId="4" applyNumberFormat="1" applyFont="1" applyFill="1" applyBorder="1" applyAlignment="1">
      <alignment horizontal="center" vertical="center"/>
    </xf>
    <xf numFmtId="3" fontId="9" fillId="2" borderId="0" xfId="4" applyNumberFormat="1" applyFont="1" applyFill="1" applyBorder="1" applyAlignment="1">
      <alignment horizontal="right" vertical="center"/>
    </xf>
    <xf numFmtId="0" fontId="6" fillId="2" borderId="3" xfId="2" applyFont="1" applyFill="1" applyBorder="1"/>
    <xf numFmtId="0" fontId="16" fillId="2" borderId="3" xfId="2" applyFont="1" applyFill="1" applyBorder="1" applyAlignment="1">
      <alignment horizontal="left" indent="2"/>
    </xf>
    <xf numFmtId="0" fontId="16" fillId="2" borderId="3" xfId="2" applyFont="1" applyFill="1" applyBorder="1"/>
    <xf numFmtId="0" fontId="0" fillId="2" borderId="0" xfId="0" applyFill="1"/>
    <xf numFmtId="0" fontId="6" fillId="2" borderId="4" xfId="2" applyFont="1" applyFill="1" applyBorder="1"/>
    <xf numFmtId="0" fontId="16" fillId="2" borderId="5" xfId="2" applyFont="1" applyFill="1" applyBorder="1"/>
    <xf numFmtId="0" fontId="17" fillId="2" borderId="0" xfId="0" applyFont="1" applyFill="1"/>
    <xf numFmtId="3" fontId="7" fillId="2" borderId="0" xfId="3" applyNumberFormat="1" applyFont="1" applyFill="1" applyBorder="1"/>
    <xf numFmtId="0" fontId="3" fillId="2" borderId="0" xfId="3" applyFont="1" applyFill="1" applyAlignment="1">
      <alignment horizontal="left"/>
    </xf>
    <xf numFmtId="0" fontId="3" fillId="2" borderId="0" xfId="3" applyFont="1" applyFill="1" applyBorder="1" applyAlignment="1">
      <alignment horizontal="left"/>
    </xf>
    <xf numFmtId="164" fontId="9" fillId="4" borderId="6" xfId="4" applyNumberFormat="1" applyFont="1" applyFill="1" applyBorder="1" applyAlignment="1">
      <alignment horizontal="left" vertical="center"/>
    </xf>
    <xf numFmtId="0" fontId="10" fillId="4" borderId="6" xfId="2" applyFont="1" applyFill="1" applyBorder="1"/>
    <xf numFmtId="3" fontId="11" fillId="4" borderId="6" xfId="2" applyNumberFormat="1" applyFont="1" applyFill="1" applyBorder="1"/>
    <xf numFmtId="0" fontId="11" fillId="2" borderId="0" xfId="2" applyFont="1" applyFill="1" applyBorder="1"/>
    <xf numFmtId="0" fontId="14" fillId="2" borderId="0" xfId="2" applyFont="1" applyFill="1" applyBorder="1" applyAlignment="1">
      <alignment horizontal="left" indent="2"/>
    </xf>
    <xf numFmtId="0" fontId="14" fillId="2" borderId="0" xfId="2" applyFont="1" applyFill="1" applyBorder="1"/>
    <xf numFmtId="0" fontId="15" fillId="2" borderId="0" xfId="2" applyFont="1" applyFill="1" applyBorder="1"/>
    <xf numFmtId="0" fontId="5" fillId="2" borderId="0" xfId="2" applyFont="1" applyFill="1" applyBorder="1" applyAlignment="1">
      <alignment horizontal="left" indent="2"/>
    </xf>
    <xf numFmtId="0" fontId="10" fillId="4" borderId="0" xfId="2" applyFont="1" applyFill="1" applyBorder="1"/>
    <xf numFmtId="0" fontId="10" fillId="4" borderId="0" xfId="2" applyFont="1" applyFill="1" applyBorder="1" applyAlignment="1">
      <alignment horizontal="left" indent="2"/>
    </xf>
    <xf numFmtId="3" fontId="11" fillId="4" borderId="0" xfId="2" applyNumberFormat="1" applyFont="1" applyFill="1" applyBorder="1"/>
    <xf numFmtId="0" fontId="2" fillId="2" borderId="0" xfId="2" applyFont="1" applyFill="1" applyBorder="1"/>
    <xf numFmtId="0" fontId="9" fillId="2" borderId="0" xfId="2" applyFont="1" applyFill="1" applyBorder="1"/>
    <xf numFmtId="0" fontId="6" fillId="2" borderId="0" xfId="2" applyFont="1" applyFill="1" applyBorder="1"/>
    <xf numFmtId="0" fontId="13" fillId="2" borderId="5" xfId="2" applyFont="1" applyFill="1" applyBorder="1" applyAlignment="1">
      <alignment horizontal="left" indent="2"/>
    </xf>
    <xf numFmtId="3" fontId="0" fillId="2" borderId="0" xfId="0" applyNumberFormat="1" applyFill="1" applyAlignment="1">
      <alignment horizontal="center"/>
    </xf>
    <xf numFmtId="0" fontId="18" fillId="5" borderId="7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9" fillId="4" borderId="0" xfId="2" applyFont="1" applyFill="1" applyBorder="1" applyAlignment="1">
      <alignment horizontal="center" vertical="center"/>
    </xf>
    <xf numFmtId="17" fontId="8" fillId="3" borderId="1" xfId="0" applyNumberFormat="1" applyFont="1" applyFill="1" applyBorder="1" applyAlignment="1">
      <alignment horizontal="center" vertical="center" wrapText="1"/>
    </xf>
    <xf numFmtId="17" fontId="8" fillId="3" borderId="2" xfId="0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4"/>
    <cellStyle name="Normal 2 2" xfId="2"/>
    <cellStyle name="Normal_110630 Estadísticas de tráfico de carga - Junio 2011" xfId="3"/>
    <cellStyle name="Normal_Comparativo carga DPW - ENAPU (6)_110404 Estadísticas - Año 2010 (3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WINDOWS\Temp\Archivos%20temporales%20de%20Internet\OLK28\Estadistica-Nov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rcia\zarpes%20arribos%2005-08\ZARPE%20Y%20ARRIB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carga%20cuadro%20resumen%20x%20tipo%20ope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Archivos%20temporales%20de%20Internet/OLK28/Estadistica-Mar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/Documents%20and%20Settings/adrianh/Desktop/GLCB023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es"/>
      <sheetName val="Carga"/>
      <sheetName val="Contenedores"/>
      <sheetName val="Accidentes"/>
      <sheetName val="Remolcaje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7">
          <cell r="D7">
            <v>0</v>
          </cell>
        </row>
        <row r="23">
          <cell r="F23" t="str">
            <v>NITRATO DE AMONIO</v>
          </cell>
          <cell r="J23" t="str">
            <v>BOLSAS</v>
          </cell>
          <cell r="L23" t="str">
            <v>DIRECTO</v>
          </cell>
          <cell r="M23" t="str">
            <v>IMPORTACION</v>
          </cell>
          <cell r="N23">
            <v>1508.56</v>
          </cell>
        </row>
        <row r="24">
          <cell r="F24" t="str">
            <v>MERCADERIA GENERAL</v>
          </cell>
          <cell r="J24" t="str">
            <v>CONT. 20'</v>
          </cell>
          <cell r="L24" t="str">
            <v>DIRECTO</v>
          </cell>
          <cell r="M24" t="str">
            <v>IMPORTACION</v>
          </cell>
          <cell r="N24">
            <v>8.3290000000000006</v>
          </cell>
        </row>
        <row r="25">
          <cell r="F25" t="str">
            <v>COBRE</v>
          </cell>
          <cell r="J25" t="str">
            <v>CONT. 20'</v>
          </cell>
          <cell r="L25" t="str">
            <v>DIRECTO</v>
          </cell>
          <cell r="M25" t="str">
            <v>EXPORTACION</v>
          </cell>
          <cell r="N25">
            <v>198.721</v>
          </cell>
        </row>
        <row r="26">
          <cell r="F26" t="str">
            <v>COBRE</v>
          </cell>
          <cell r="J26" t="str">
            <v>CONT. 20'</v>
          </cell>
          <cell r="L26" t="str">
            <v>DIRECTO</v>
          </cell>
          <cell r="M26" t="str">
            <v>EXPORTACION</v>
          </cell>
          <cell r="N26">
            <v>298.387</v>
          </cell>
        </row>
        <row r="27">
          <cell r="F27" t="str">
            <v>COBRE</v>
          </cell>
          <cell r="J27" t="str">
            <v>CONT. 20'</v>
          </cell>
          <cell r="L27" t="str">
            <v>DIRECTO</v>
          </cell>
          <cell r="M27" t="str">
            <v>EXPORTACION</v>
          </cell>
          <cell r="N27">
            <v>603.64400000000001</v>
          </cell>
        </row>
        <row r="28">
          <cell r="F28" t="str">
            <v>COBRE</v>
          </cell>
          <cell r="J28" t="str">
            <v>CONT. 40'</v>
          </cell>
          <cell r="L28" t="str">
            <v>DIRECTO</v>
          </cell>
          <cell r="M28" t="str">
            <v>EXPORTACION</v>
          </cell>
          <cell r="N28">
            <v>501.08</v>
          </cell>
        </row>
        <row r="29">
          <cell r="F29" t="str">
            <v>COBRE</v>
          </cell>
          <cell r="J29" t="str">
            <v>CONT. 40'</v>
          </cell>
          <cell r="L29" t="str">
            <v>DIRECTO</v>
          </cell>
          <cell r="M29" t="str">
            <v>EXPORTACION</v>
          </cell>
          <cell r="N29">
            <v>601.67399999999998</v>
          </cell>
        </row>
        <row r="30">
          <cell r="F30" t="str">
            <v>COBRE</v>
          </cell>
          <cell r="J30" t="str">
            <v>CONT. 40'</v>
          </cell>
          <cell r="L30" t="str">
            <v>DIRECTO</v>
          </cell>
          <cell r="M30" t="str">
            <v>EXPORTACION</v>
          </cell>
          <cell r="N30">
            <v>697.48500000000001</v>
          </cell>
        </row>
        <row r="31">
          <cell r="F31" t="str">
            <v>COBRE</v>
          </cell>
          <cell r="J31" t="str">
            <v>CONT. 40'</v>
          </cell>
          <cell r="L31" t="str">
            <v>DIRECTO</v>
          </cell>
          <cell r="M31" t="str">
            <v>EXPORTACION</v>
          </cell>
          <cell r="N31">
            <v>597.71600000000001</v>
          </cell>
        </row>
        <row r="32">
          <cell r="F32" t="str">
            <v>COBRE</v>
          </cell>
          <cell r="J32" t="str">
            <v>CONT. 40'</v>
          </cell>
          <cell r="L32" t="str">
            <v>DIRECTO</v>
          </cell>
          <cell r="M32" t="str">
            <v>EXPORTACION</v>
          </cell>
          <cell r="N32">
            <v>401.44299999999998</v>
          </cell>
        </row>
        <row r="33">
          <cell r="F33" t="str">
            <v>MOLIBDENO</v>
          </cell>
          <cell r="J33" t="str">
            <v>CONT. 20'</v>
          </cell>
          <cell r="L33" t="str">
            <v>DIRECTO</v>
          </cell>
          <cell r="M33" t="str">
            <v>EXPORTACION</v>
          </cell>
          <cell r="N33">
            <v>177.90799999999999</v>
          </cell>
        </row>
        <row r="34">
          <cell r="F34" t="str">
            <v>CONTENEDORES VACIOS</v>
          </cell>
          <cell r="J34" t="str">
            <v>CONT. 20'</v>
          </cell>
          <cell r="L34" t="str">
            <v>DIRECTO</v>
          </cell>
          <cell r="M34" t="str">
            <v>DESCARGA</v>
          </cell>
        </row>
        <row r="35">
          <cell r="F35" t="str">
            <v>CONTENEDORES VACIOS</v>
          </cell>
          <cell r="J35" t="str">
            <v>CONT. 40'</v>
          </cell>
          <cell r="L35" t="str">
            <v>DIRECTO</v>
          </cell>
          <cell r="M35" t="str">
            <v>DESCARGA</v>
          </cell>
        </row>
        <row r="36">
          <cell r="F36" t="str">
            <v>CONTENEDORES VACIOS</v>
          </cell>
          <cell r="J36" t="str">
            <v>CONT. 20'</v>
          </cell>
          <cell r="L36" t="str">
            <v>INDIRECTO</v>
          </cell>
          <cell r="M36" t="str">
            <v>EMBARQUE</v>
          </cell>
        </row>
        <row r="37">
          <cell r="F37" t="str">
            <v>CONTENEDORES VACIOS</v>
          </cell>
          <cell r="J37" t="str">
            <v>CONT. 20'</v>
          </cell>
          <cell r="L37" t="str">
            <v>INDIRECTO</v>
          </cell>
          <cell r="M37" t="str">
            <v>REEM. MOVILIZADO</v>
          </cell>
        </row>
        <row r="38">
          <cell r="F38" t="str">
            <v>PACOTILLA</v>
          </cell>
          <cell r="J38" t="str">
            <v>CONT. 20'</v>
          </cell>
          <cell r="L38" t="str">
            <v>DIRECTO</v>
          </cell>
          <cell r="M38" t="str">
            <v>EMBARQUE</v>
          </cell>
          <cell r="N38">
            <v>16.829999999999998</v>
          </cell>
        </row>
        <row r="39">
          <cell r="F39" t="str">
            <v>COMBUSTIBLE</v>
          </cell>
          <cell r="J39" t="str">
            <v>GRANEL</v>
          </cell>
          <cell r="L39" t="str">
            <v>DIRECTO</v>
          </cell>
          <cell r="M39" t="str">
            <v>EMBARQUE</v>
          </cell>
          <cell r="N39">
            <v>7.1</v>
          </cell>
        </row>
        <row r="40">
          <cell r="F40" t="str">
            <v>COBRE</v>
          </cell>
          <cell r="J40" t="str">
            <v>CONT. 20'</v>
          </cell>
          <cell r="L40" t="str">
            <v>DIRECTO</v>
          </cell>
          <cell r="M40" t="str">
            <v>EXPORTACION</v>
          </cell>
          <cell r="N40">
            <v>297.97800000000001</v>
          </cell>
        </row>
        <row r="41">
          <cell r="F41" t="str">
            <v>COBRE</v>
          </cell>
          <cell r="J41" t="str">
            <v>CONT. 20'</v>
          </cell>
          <cell r="L41" t="str">
            <v>DIRECTO</v>
          </cell>
          <cell r="M41" t="str">
            <v>EXPORTACION</v>
          </cell>
          <cell r="N41">
            <v>325.10899999999998</v>
          </cell>
        </row>
        <row r="42">
          <cell r="F42" t="str">
            <v>COBRE</v>
          </cell>
          <cell r="J42" t="str">
            <v>CONT. 20'</v>
          </cell>
          <cell r="L42" t="str">
            <v>DIRECTO</v>
          </cell>
          <cell r="M42" t="str">
            <v>EXPORTACION</v>
          </cell>
          <cell r="N42">
            <v>127.05500000000001</v>
          </cell>
        </row>
        <row r="43">
          <cell r="F43" t="str">
            <v>COBRE</v>
          </cell>
          <cell r="J43" t="str">
            <v>CONT. 20'</v>
          </cell>
          <cell r="L43" t="str">
            <v>DIRECTO</v>
          </cell>
          <cell r="M43" t="str">
            <v>EXPORTACION</v>
          </cell>
          <cell r="N43">
            <v>150.947</v>
          </cell>
        </row>
        <row r="44">
          <cell r="F44" t="str">
            <v>COBRE</v>
          </cell>
          <cell r="J44" t="str">
            <v>CONT. 20'</v>
          </cell>
          <cell r="L44" t="str">
            <v>DIRECTO</v>
          </cell>
          <cell r="M44" t="str">
            <v>EXPORTACION</v>
          </cell>
          <cell r="N44">
            <v>200.83600000000001</v>
          </cell>
        </row>
        <row r="45">
          <cell r="F45" t="str">
            <v>COBRE</v>
          </cell>
          <cell r="J45" t="str">
            <v>CONT. 20'</v>
          </cell>
          <cell r="L45" t="str">
            <v>DIRECTO</v>
          </cell>
          <cell r="M45" t="str">
            <v>EXPORTACION</v>
          </cell>
          <cell r="N45">
            <v>50.19</v>
          </cell>
        </row>
        <row r="46">
          <cell r="F46" t="str">
            <v>COBRE</v>
          </cell>
          <cell r="J46" t="str">
            <v>CONT. 20'</v>
          </cell>
          <cell r="L46" t="str">
            <v>DIRECTO</v>
          </cell>
          <cell r="M46" t="str">
            <v>EXPORTACION</v>
          </cell>
          <cell r="N46">
            <v>298.42599999999999</v>
          </cell>
        </row>
        <row r="47">
          <cell r="F47" t="str">
            <v>COBRE</v>
          </cell>
          <cell r="J47" t="str">
            <v>CONT. 20'</v>
          </cell>
          <cell r="L47" t="str">
            <v>DIRECTO</v>
          </cell>
          <cell r="M47" t="str">
            <v>EXPORTACION</v>
          </cell>
          <cell r="N47">
            <v>100.553</v>
          </cell>
        </row>
        <row r="48">
          <cell r="F48" t="str">
            <v>COBRE</v>
          </cell>
          <cell r="J48" t="str">
            <v>CONT. 20'</v>
          </cell>
          <cell r="L48" t="str">
            <v>DIRECTO</v>
          </cell>
          <cell r="M48" t="str">
            <v>EXPORTACION</v>
          </cell>
          <cell r="N48">
            <v>198.48099999999999</v>
          </cell>
        </row>
        <row r="49">
          <cell r="F49" t="str">
            <v>COBRE</v>
          </cell>
          <cell r="J49" t="str">
            <v>CONT. 20'</v>
          </cell>
          <cell r="L49" t="str">
            <v>DIRECTO</v>
          </cell>
          <cell r="M49" t="str">
            <v>EXPORTACION</v>
          </cell>
          <cell r="N49">
            <v>301.44</v>
          </cell>
        </row>
        <row r="50">
          <cell r="F50" t="str">
            <v>COBRE</v>
          </cell>
          <cell r="J50" t="str">
            <v>CONT. 20'</v>
          </cell>
          <cell r="L50" t="str">
            <v>DIRECTO</v>
          </cell>
          <cell r="M50" t="str">
            <v>EXPORTACION</v>
          </cell>
          <cell r="N50">
            <v>298.18599999999998</v>
          </cell>
        </row>
        <row r="51">
          <cell r="F51" t="str">
            <v>COBRE</v>
          </cell>
          <cell r="J51" t="str">
            <v>CONT. 20'</v>
          </cell>
          <cell r="L51" t="str">
            <v>DIRECTO</v>
          </cell>
          <cell r="M51" t="str">
            <v>EXPORTACION</v>
          </cell>
          <cell r="N51">
            <v>100.83499999999999</v>
          </cell>
        </row>
        <row r="52">
          <cell r="F52" t="str">
            <v>COBRE</v>
          </cell>
          <cell r="J52" t="str">
            <v>CONT. 20'</v>
          </cell>
          <cell r="L52" t="str">
            <v>DIRECTO</v>
          </cell>
          <cell r="M52" t="str">
            <v>EXPORTACION</v>
          </cell>
          <cell r="N52">
            <v>298.755</v>
          </cell>
        </row>
        <row r="53">
          <cell r="F53" t="str">
            <v>SULFATO DE NIQUEL</v>
          </cell>
          <cell r="J53" t="str">
            <v>CONT. 20'</v>
          </cell>
          <cell r="L53" t="str">
            <v>DIRECTO</v>
          </cell>
          <cell r="M53" t="str">
            <v>EXPORTACION</v>
          </cell>
          <cell r="N53">
            <v>20.07</v>
          </cell>
        </row>
        <row r="54">
          <cell r="F54" t="str">
            <v>MOLIBDENO</v>
          </cell>
          <cell r="J54" t="str">
            <v>CONT. 20'</v>
          </cell>
          <cell r="L54" t="str">
            <v>DIRECTO</v>
          </cell>
          <cell r="M54" t="str">
            <v>EXPORTACION</v>
          </cell>
          <cell r="N54">
            <v>234.42</v>
          </cell>
        </row>
        <row r="55">
          <cell r="F55" t="str">
            <v>CONTENEDORES VACIOS</v>
          </cell>
          <cell r="J55" t="str">
            <v>CONT. 20'</v>
          </cell>
          <cell r="L55" t="str">
            <v>DIRECTO</v>
          </cell>
          <cell r="M55" t="str">
            <v>DESCARGA</v>
          </cell>
        </row>
        <row r="56">
          <cell r="F56" t="str">
            <v>CONTENEDORES VACIOS</v>
          </cell>
          <cell r="J56" t="str">
            <v>CONT. 40'</v>
          </cell>
          <cell r="L56" t="str">
            <v>DIRECTO</v>
          </cell>
          <cell r="M56" t="str">
            <v>DESCARGA</v>
          </cell>
        </row>
        <row r="57">
          <cell r="F57" t="str">
            <v>CONTENEDORES VACIOS</v>
          </cell>
          <cell r="J57" t="str">
            <v>CONT. 20'</v>
          </cell>
          <cell r="L57" t="str">
            <v>INDIRECTO</v>
          </cell>
          <cell r="M57" t="str">
            <v>EMBARQUE</v>
          </cell>
        </row>
        <row r="58">
          <cell r="F58" t="str">
            <v>MERCADERIA GENERAL</v>
          </cell>
          <cell r="J58" t="str">
            <v>CONT. 20'</v>
          </cell>
          <cell r="L58" t="str">
            <v>DIRECTO</v>
          </cell>
          <cell r="M58" t="str">
            <v>IMPORTACION</v>
          </cell>
          <cell r="N58">
            <v>7.1079999999999997</v>
          </cell>
        </row>
        <row r="59">
          <cell r="F59" t="str">
            <v>MERCADERIA GENERAL</v>
          </cell>
          <cell r="J59" t="str">
            <v>CONT. 40'</v>
          </cell>
          <cell r="L59" t="str">
            <v>DIRECTO</v>
          </cell>
          <cell r="M59" t="str">
            <v>IMPORTACION</v>
          </cell>
          <cell r="N59">
            <v>27</v>
          </cell>
        </row>
        <row r="60">
          <cell r="F60" t="str">
            <v>VEHICULOS USADOS</v>
          </cell>
          <cell r="J60" t="str">
            <v>CONT. 40'</v>
          </cell>
          <cell r="L60" t="str">
            <v>DIRECTO</v>
          </cell>
          <cell r="M60" t="str">
            <v>IMPORTACION</v>
          </cell>
          <cell r="N60">
            <v>34.5</v>
          </cell>
        </row>
        <row r="61">
          <cell r="F61" t="str">
            <v>VEHICULOS USADOS</v>
          </cell>
          <cell r="J61" t="str">
            <v>CONT. 40'</v>
          </cell>
          <cell r="L61" t="str">
            <v>DIRECTO</v>
          </cell>
          <cell r="M61" t="str">
            <v>IMPORTACION</v>
          </cell>
          <cell r="N61">
            <v>5</v>
          </cell>
        </row>
        <row r="62">
          <cell r="F62" t="str">
            <v>VEHICULOS USADOS</v>
          </cell>
          <cell r="J62" t="str">
            <v>CONT. 40'</v>
          </cell>
          <cell r="L62" t="str">
            <v>DIRECTO</v>
          </cell>
          <cell r="M62" t="str">
            <v>IMPORTACION</v>
          </cell>
          <cell r="N62">
            <v>43.5</v>
          </cell>
        </row>
        <row r="63">
          <cell r="F63" t="str">
            <v>VEHICULOS USADOS</v>
          </cell>
          <cell r="J63" t="str">
            <v>CONT. 40'</v>
          </cell>
          <cell r="L63" t="str">
            <v>DIRECTO</v>
          </cell>
          <cell r="M63" t="str">
            <v>IMPORTACION</v>
          </cell>
          <cell r="N63">
            <v>12</v>
          </cell>
        </row>
        <row r="64">
          <cell r="F64" t="str">
            <v>VEHICULOS USADOS</v>
          </cell>
          <cell r="J64" t="str">
            <v>CONT. 40'</v>
          </cell>
          <cell r="L64" t="str">
            <v>DIRECTO</v>
          </cell>
          <cell r="M64" t="str">
            <v>IMPORTACION</v>
          </cell>
          <cell r="N64">
            <v>6</v>
          </cell>
        </row>
        <row r="65">
          <cell r="F65" t="str">
            <v>VEHICULOS USADOS</v>
          </cell>
          <cell r="J65" t="str">
            <v>CONT. 40'</v>
          </cell>
          <cell r="L65" t="str">
            <v>DIRECTO</v>
          </cell>
          <cell r="M65" t="str">
            <v>IMPORTACION</v>
          </cell>
          <cell r="N65">
            <v>17.91</v>
          </cell>
        </row>
        <row r="66">
          <cell r="F66" t="str">
            <v>VEHICULOS USADOS</v>
          </cell>
          <cell r="J66" t="str">
            <v>CONT. 40'</v>
          </cell>
          <cell r="L66" t="str">
            <v>DIRECTO</v>
          </cell>
          <cell r="M66" t="str">
            <v>IMPORTACION</v>
          </cell>
          <cell r="N66">
            <v>5.78</v>
          </cell>
        </row>
        <row r="67">
          <cell r="F67" t="str">
            <v>VEHICULOS USADOS</v>
          </cell>
          <cell r="J67" t="str">
            <v>CONT. 40'</v>
          </cell>
          <cell r="L67" t="str">
            <v>DIRECTO</v>
          </cell>
          <cell r="M67" t="str">
            <v>IMPORTACION</v>
          </cell>
          <cell r="N67">
            <v>59.375</v>
          </cell>
        </row>
        <row r="68">
          <cell r="F68" t="str">
            <v>VEHICULOS USADOS</v>
          </cell>
          <cell r="J68" t="str">
            <v>CONT. 40'</v>
          </cell>
          <cell r="L68" t="str">
            <v>DIRECTO</v>
          </cell>
          <cell r="M68" t="str">
            <v>IMPORTACION</v>
          </cell>
          <cell r="N68">
            <v>53.27</v>
          </cell>
        </row>
        <row r="69">
          <cell r="F69" t="str">
            <v>VEHICULOS USADOS</v>
          </cell>
          <cell r="J69" t="str">
            <v>CONT. 40'</v>
          </cell>
          <cell r="L69" t="str">
            <v>DIRECTO</v>
          </cell>
          <cell r="M69" t="str">
            <v>IMPORTACION</v>
          </cell>
          <cell r="N69">
            <v>5.56</v>
          </cell>
        </row>
        <row r="70">
          <cell r="F70" t="str">
            <v>VEHICULOS USADOS</v>
          </cell>
          <cell r="J70" t="str">
            <v>CONT. 40'</v>
          </cell>
          <cell r="L70" t="str">
            <v>DIRECTO</v>
          </cell>
          <cell r="M70" t="str">
            <v>IMPORTACION</v>
          </cell>
          <cell r="N70">
            <v>10.78</v>
          </cell>
        </row>
        <row r="71">
          <cell r="F71" t="str">
            <v>VEHICULOS USADOS</v>
          </cell>
          <cell r="J71" t="str">
            <v>CONT. 40'</v>
          </cell>
          <cell r="L71" t="str">
            <v>DIRECTO</v>
          </cell>
          <cell r="M71" t="str">
            <v>IMPORTACION</v>
          </cell>
          <cell r="N71">
            <v>5.28</v>
          </cell>
        </row>
        <row r="72">
          <cell r="F72" t="str">
            <v>VEHICULOS USADOS</v>
          </cell>
          <cell r="J72" t="str">
            <v>CONT. 40'</v>
          </cell>
          <cell r="L72" t="str">
            <v>DIRECTO</v>
          </cell>
          <cell r="M72" t="str">
            <v>IMPORTACION</v>
          </cell>
          <cell r="N72">
            <v>5.67</v>
          </cell>
        </row>
        <row r="73">
          <cell r="F73" t="str">
            <v>VEHICULOS USADOS</v>
          </cell>
          <cell r="J73" t="str">
            <v>CONT. 40'</v>
          </cell>
          <cell r="L73" t="str">
            <v>DIRECTO</v>
          </cell>
          <cell r="M73" t="str">
            <v>IMPORTACION</v>
          </cell>
          <cell r="N73">
            <v>5.5</v>
          </cell>
        </row>
        <row r="74">
          <cell r="F74" t="str">
            <v>VEHICULOS USADOS</v>
          </cell>
          <cell r="J74" t="str">
            <v>CONT. 40'</v>
          </cell>
          <cell r="L74" t="str">
            <v>DIRECTO</v>
          </cell>
          <cell r="M74" t="str">
            <v>IMPORTACION</v>
          </cell>
          <cell r="N74">
            <v>4.92</v>
          </cell>
        </row>
        <row r="75">
          <cell r="F75" t="str">
            <v>VEHICULOS USADOS</v>
          </cell>
          <cell r="J75" t="str">
            <v>CONT. 40'</v>
          </cell>
          <cell r="L75" t="str">
            <v>DIRECTO</v>
          </cell>
          <cell r="M75" t="str">
            <v>IMPORTACION</v>
          </cell>
          <cell r="N75">
            <v>45.18</v>
          </cell>
        </row>
        <row r="76">
          <cell r="F76" t="str">
            <v>VEHICULOS USADOS</v>
          </cell>
          <cell r="J76" t="str">
            <v>CONT. 40'</v>
          </cell>
          <cell r="L76" t="str">
            <v>DIRECTO</v>
          </cell>
          <cell r="M76" t="str">
            <v>IMPORTACION</v>
          </cell>
          <cell r="N76">
            <v>20.97</v>
          </cell>
        </row>
        <row r="77">
          <cell r="F77" t="str">
            <v>VEHICULOS USADOS</v>
          </cell>
          <cell r="J77" t="str">
            <v>CONT. 40'</v>
          </cell>
          <cell r="L77" t="str">
            <v>DIRECTO</v>
          </cell>
          <cell r="M77" t="str">
            <v>IMPORTACION</v>
          </cell>
          <cell r="N77">
            <v>5.5369999999999999</v>
          </cell>
        </row>
        <row r="78">
          <cell r="F78" t="str">
            <v>VEHICULOS USADOS</v>
          </cell>
          <cell r="J78" t="str">
            <v>CONT. 40'</v>
          </cell>
          <cell r="L78" t="str">
            <v>DIRECTO</v>
          </cell>
          <cell r="M78" t="str">
            <v>IMPORTACION</v>
          </cell>
          <cell r="N78">
            <v>9.3989999999999991</v>
          </cell>
        </row>
        <row r="79">
          <cell r="F79" t="str">
            <v>VEHICULOS USADOS</v>
          </cell>
          <cell r="J79" t="str">
            <v>CONT. 40'</v>
          </cell>
          <cell r="L79" t="str">
            <v>DIRECTO</v>
          </cell>
          <cell r="M79" t="str">
            <v>IMPORTACION</v>
          </cell>
          <cell r="N79">
            <v>6.09</v>
          </cell>
        </row>
        <row r="80">
          <cell r="F80" t="str">
            <v>VEHICULOS USADOS</v>
          </cell>
          <cell r="J80" t="str">
            <v>CONT. 40'</v>
          </cell>
          <cell r="L80" t="str">
            <v>DIRECTO</v>
          </cell>
          <cell r="M80" t="str">
            <v>IMPORTACION</v>
          </cell>
          <cell r="N80">
            <v>16.45</v>
          </cell>
        </row>
        <row r="81">
          <cell r="F81" t="str">
            <v>VEHICULOS USADOS</v>
          </cell>
          <cell r="J81" t="str">
            <v>CONT. 40'</v>
          </cell>
          <cell r="L81" t="str">
            <v>DIRECTO</v>
          </cell>
          <cell r="M81" t="str">
            <v>IMPORTACION</v>
          </cell>
          <cell r="N81">
            <v>4.2169999999999996</v>
          </cell>
        </row>
        <row r="82">
          <cell r="F82" t="str">
            <v>VEHICULOS USADOS</v>
          </cell>
          <cell r="J82" t="str">
            <v>CONT. 40'</v>
          </cell>
          <cell r="L82" t="str">
            <v>DIRECTO</v>
          </cell>
          <cell r="M82" t="str">
            <v>IMPORTACION</v>
          </cell>
          <cell r="N82">
            <v>425.07</v>
          </cell>
        </row>
        <row r="83">
          <cell r="F83" t="str">
            <v>VEHICULOS USADOS</v>
          </cell>
          <cell r="J83" t="str">
            <v>CONT. 40'</v>
          </cell>
          <cell r="L83" t="str">
            <v>DIRECTO</v>
          </cell>
          <cell r="M83" t="str">
            <v>IMPORTACION</v>
          </cell>
          <cell r="N83">
            <v>8.6999999999999993</v>
          </cell>
        </row>
        <row r="84">
          <cell r="F84" t="str">
            <v>VEHICULOS USADOS</v>
          </cell>
          <cell r="J84" t="str">
            <v>CONT. 40'</v>
          </cell>
          <cell r="L84" t="str">
            <v>DIRECTO</v>
          </cell>
          <cell r="M84" t="str">
            <v>IMPORTACION</v>
          </cell>
          <cell r="N84">
            <v>5.75</v>
          </cell>
        </row>
        <row r="85">
          <cell r="F85" t="str">
            <v>VEHICULOS USADOS</v>
          </cell>
          <cell r="J85" t="str">
            <v>CONT. 40'</v>
          </cell>
          <cell r="L85" t="str">
            <v>DIRECTO</v>
          </cell>
          <cell r="M85" t="str">
            <v>IMPORTACION</v>
          </cell>
          <cell r="N85">
            <v>31.962</v>
          </cell>
        </row>
        <row r="86">
          <cell r="F86" t="str">
            <v>VEHICULOS USADOS</v>
          </cell>
          <cell r="J86" t="str">
            <v>CONT. 40'</v>
          </cell>
          <cell r="L86" t="str">
            <v>DIRECTO</v>
          </cell>
          <cell r="M86" t="str">
            <v>IMPORTACION</v>
          </cell>
          <cell r="N86">
            <v>4.09</v>
          </cell>
        </row>
        <row r="87">
          <cell r="F87" t="str">
            <v>VEHICULOS USADOS</v>
          </cell>
          <cell r="J87" t="str">
            <v>CONT. 40'</v>
          </cell>
          <cell r="L87" t="str">
            <v>DIRECTO</v>
          </cell>
          <cell r="M87" t="str">
            <v>IMPORTACION</v>
          </cell>
          <cell r="N87">
            <v>5.56</v>
          </cell>
        </row>
        <row r="88">
          <cell r="F88" t="str">
            <v>VEHICULOS USADOS</v>
          </cell>
          <cell r="J88" t="str">
            <v>CONT. 40'</v>
          </cell>
          <cell r="L88" t="str">
            <v>DIRECTO</v>
          </cell>
          <cell r="M88" t="str">
            <v>IMPORTACION</v>
          </cell>
          <cell r="N88">
            <v>5.38</v>
          </cell>
        </row>
        <row r="89">
          <cell r="F89" t="str">
            <v>MAQUINARIAS Y EQUIPOS</v>
          </cell>
          <cell r="J89" t="str">
            <v>CONT. 20'</v>
          </cell>
          <cell r="L89" t="str">
            <v>DIRECTO</v>
          </cell>
          <cell r="M89" t="str">
            <v>IMPORTACION</v>
          </cell>
          <cell r="N89">
            <v>3.36</v>
          </cell>
        </row>
        <row r="90">
          <cell r="F90" t="str">
            <v>COBRE</v>
          </cell>
          <cell r="J90" t="str">
            <v>CONT. 20'</v>
          </cell>
          <cell r="L90" t="str">
            <v>DIRECTO</v>
          </cell>
          <cell r="M90" t="str">
            <v>EXPORTACION</v>
          </cell>
          <cell r="N90">
            <v>1001.12</v>
          </cell>
        </row>
        <row r="91">
          <cell r="F91" t="str">
            <v>COBRE</v>
          </cell>
          <cell r="J91" t="str">
            <v>CONT. 20'</v>
          </cell>
          <cell r="L91" t="str">
            <v>DIRECTO</v>
          </cell>
          <cell r="M91" t="str">
            <v>EXPORTACION</v>
          </cell>
          <cell r="N91">
            <v>499.67700000000002</v>
          </cell>
        </row>
        <row r="92">
          <cell r="F92" t="str">
            <v>COBRE</v>
          </cell>
          <cell r="J92" t="str">
            <v>CONT. 20'</v>
          </cell>
          <cell r="L92" t="str">
            <v>DIRECTO</v>
          </cell>
          <cell r="M92" t="str">
            <v>EXPORTACION</v>
          </cell>
          <cell r="N92">
            <v>1100.4690000000001</v>
          </cell>
        </row>
        <row r="93">
          <cell r="F93" t="str">
            <v>COBRE</v>
          </cell>
          <cell r="J93" t="str">
            <v>CONT. 20'</v>
          </cell>
          <cell r="L93" t="str">
            <v>DIRECTO</v>
          </cell>
          <cell r="M93" t="str">
            <v>EXPORTACION</v>
          </cell>
          <cell r="N93">
            <v>500.18099999999998</v>
          </cell>
        </row>
        <row r="94">
          <cell r="F94" t="str">
            <v>COBRE</v>
          </cell>
          <cell r="J94" t="str">
            <v>CONT. 20'</v>
          </cell>
          <cell r="L94" t="str">
            <v>DIRECTO</v>
          </cell>
          <cell r="M94" t="str">
            <v>EXPORTACION</v>
          </cell>
          <cell r="N94">
            <v>524.29</v>
          </cell>
        </row>
        <row r="95">
          <cell r="F95" t="str">
            <v>COBRE</v>
          </cell>
          <cell r="J95" t="str">
            <v>CONT. 20'</v>
          </cell>
          <cell r="L95" t="str">
            <v>DIRECTO</v>
          </cell>
          <cell r="M95" t="str">
            <v>EXPORTACION</v>
          </cell>
          <cell r="N95">
            <v>50.009</v>
          </cell>
        </row>
        <row r="96">
          <cell r="F96" t="str">
            <v>COBRE</v>
          </cell>
          <cell r="J96" t="str">
            <v>CONT. 20'</v>
          </cell>
          <cell r="L96" t="str">
            <v>DIRECTO</v>
          </cell>
          <cell r="M96" t="str">
            <v>EXPORTACION</v>
          </cell>
          <cell r="N96">
            <v>404.83899999999994</v>
          </cell>
        </row>
        <row r="97">
          <cell r="F97" t="str">
            <v>COBRE</v>
          </cell>
          <cell r="J97" t="str">
            <v>CONT. 20'</v>
          </cell>
          <cell r="L97" t="str">
            <v>DIRECTO</v>
          </cell>
          <cell r="M97" t="str">
            <v>EXPORTACION</v>
          </cell>
          <cell r="N97">
            <v>500.05599999999998</v>
          </cell>
        </row>
        <row r="98">
          <cell r="F98" t="str">
            <v>MOLIBDENO</v>
          </cell>
          <cell r="J98" t="str">
            <v>CONT. 20'</v>
          </cell>
          <cell r="L98" t="str">
            <v>DIRECTO</v>
          </cell>
          <cell r="M98" t="str">
            <v>EXPORTACION</v>
          </cell>
          <cell r="N98">
            <v>355.815</v>
          </cell>
        </row>
        <row r="99">
          <cell r="F99" t="str">
            <v>PAPRIKA</v>
          </cell>
          <cell r="J99" t="str">
            <v>CONT. 40'</v>
          </cell>
          <cell r="L99" t="str">
            <v>INDIRECTO</v>
          </cell>
          <cell r="M99" t="str">
            <v>EMB. DE BOLIVIA</v>
          </cell>
          <cell r="N99">
            <v>22.94</v>
          </cell>
        </row>
        <row r="100">
          <cell r="F100" t="str">
            <v>HARINA DE PESCADO</v>
          </cell>
          <cell r="J100" t="str">
            <v>CONT. 20'</v>
          </cell>
          <cell r="L100" t="str">
            <v>INDIRECTO</v>
          </cell>
          <cell r="M100" t="str">
            <v>EXPORTACION</v>
          </cell>
          <cell r="N100">
            <v>200.74</v>
          </cell>
        </row>
        <row r="101">
          <cell r="F101" t="str">
            <v>HARINA DE PESCADO</v>
          </cell>
          <cell r="J101" t="str">
            <v>CONT. 40'</v>
          </cell>
          <cell r="L101" t="str">
            <v>INDIRECTO</v>
          </cell>
          <cell r="M101" t="str">
            <v>EXPORTACION</v>
          </cell>
          <cell r="N101">
            <v>105.7</v>
          </cell>
        </row>
        <row r="102">
          <cell r="F102" t="str">
            <v>HARINA DE PESCADO</v>
          </cell>
          <cell r="J102" t="str">
            <v>CONT. 40'</v>
          </cell>
          <cell r="L102" t="str">
            <v>INDIRECTO</v>
          </cell>
          <cell r="M102" t="str">
            <v>EXPORTACION</v>
          </cell>
          <cell r="N102">
            <v>502.13</v>
          </cell>
        </row>
        <row r="103">
          <cell r="F103" t="str">
            <v>HARINA DE PESCADO</v>
          </cell>
          <cell r="J103" t="str">
            <v>CONT. 20'</v>
          </cell>
          <cell r="L103" t="str">
            <v>INDIRECTO</v>
          </cell>
          <cell r="M103" t="str">
            <v>EXPORTACION</v>
          </cell>
          <cell r="N103">
            <v>216.94</v>
          </cell>
        </row>
        <row r="104">
          <cell r="F104" t="str">
            <v>CONTENEDORES VACIOS</v>
          </cell>
          <cell r="J104" t="str">
            <v>CONT. 20'</v>
          </cell>
          <cell r="L104" t="str">
            <v>DIRECTO</v>
          </cell>
          <cell r="M104" t="str">
            <v>DESCARGA</v>
          </cell>
        </row>
        <row r="105">
          <cell r="F105" t="str">
            <v>CONTENEDORES VACIOS</v>
          </cell>
          <cell r="J105" t="str">
            <v>CONT. 20'</v>
          </cell>
          <cell r="L105" t="str">
            <v>DIRECTO</v>
          </cell>
          <cell r="M105" t="str">
            <v>DESCARGA</v>
          </cell>
        </row>
        <row r="106">
          <cell r="F106" t="str">
            <v>CONTENEDORES VACIOS</v>
          </cell>
          <cell r="J106" t="str">
            <v>CONT. 20'</v>
          </cell>
          <cell r="L106" t="str">
            <v>INDIRECTO</v>
          </cell>
          <cell r="M106" t="str">
            <v>DESCARGA</v>
          </cell>
        </row>
        <row r="107">
          <cell r="F107" t="str">
            <v>CONTENEDORES VACIOS</v>
          </cell>
          <cell r="J107" t="str">
            <v>CONT. 40'</v>
          </cell>
          <cell r="L107" t="str">
            <v>DIRECTO</v>
          </cell>
          <cell r="M107" t="str">
            <v>EMBARQUE</v>
          </cell>
        </row>
        <row r="108">
          <cell r="F108" t="str">
            <v>CONTENEDORES VACIOS</v>
          </cell>
          <cell r="J108" t="str">
            <v>CONT. 40'</v>
          </cell>
          <cell r="L108" t="str">
            <v>DIRECTO</v>
          </cell>
          <cell r="M108" t="str">
            <v>CABOTAJE EMB.</v>
          </cell>
        </row>
        <row r="109">
          <cell r="F109" t="str">
            <v>CONTENEDORES VACIOS</v>
          </cell>
          <cell r="J109" t="str">
            <v>CONT. 40'</v>
          </cell>
          <cell r="L109" t="str">
            <v>INDIRECTO</v>
          </cell>
          <cell r="M109" t="str">
            <v>REEM. MOVILIZADO</v>
          </cell>
        </row>
        <row r="110">
          <cell r="F110" t="str">
            <v>VEHICULOS USADOS</v>
          </cell>
          <cell r="J110" t="str">
            <v>CONT. 40'</v>
          </cell>
          <cell r="L110" t="str">
            <v>DIRECTO</v>
          </cell>
          <cell r="M110" t="str">
            <v>IMPORTACION</v>
          </cell>
          <cell r="N110">
            <v>7.5</v>
          </cell>
        </row>
        <row r="111">
          <cell r="F111" t="str">
            <v>VEHICULOS USADOS</v>
          </cell>
          <cell r="J111" t="str">
            <v>CONT. 40'</v>
          </cell>
          <cell r="L111" t="str">
            <v>DIRECTO</v>
          </cell>
          <cell r="M111" t="str">
            <v>IMPORTACION</v>
          </cell>
          <cell r="N111">
            <v>6</v>
          </cell>
        </row>
        <row r="112">
          <cell r="F112" t="str">
            <v>VEHICULOS USADOS</v>
          </cell>
          <cell r="J112" t="str">
            <v>CONT. 40'</v>
          </cell>
          <cell r="L112" t="str">
            <v>DIRECTO</v>
          </cell>
          <cell r="M112" t="str">
            <v>IMPORTACION</v>
          </cell>
          <cell r="N112">
            <v>12</v>
          </cell>
        </row>
        <row r="113">
          <cell r="F113" t="str">
            <v>VEHICULOS USADOS</v>
          </cell>
          <cell r="J113" t="str">
            <v>CONT. 40'</v>
          </cell>
          <cell r="L113" t="str">
            <v>DIRECTO</v>
          </cell>
          <cell r="M113" t="str">
            <v>IMPORTACION</v>
          </cell>
          <cell r="N113">
            <v>12</v>
          </cell>
        </row>
        <row r="114">
          <cell r="F114" t="str">
            <v>VEHICULOS USADOS</v>
          </cell>
          <cell r="J114" t="str">
            <v>CONT. 40'</v>
          </cell>
          <cell r="L114" t="str">
            <v>DIRECTO</v>
          </cell>
          <cell r="M114" t="str">
            <v>IMPORTACION</v>
          </cell>
          <cell r="N114">
            <v>21.73</v>
          </cell>
        </row>
        <row r="115">
          <cell r="F115" t="str">
            <v>VEHICULOS USADOS</v>
          </cell>
          <cell r="J115" t="str">
            <v>CONT. 40'</v>
          </cell>
          <cell r="L115" t="str">
            <v>DIRECTO</v>
          </cell>
          <cell r="M115" t="str">
            <v>IMPORTACION</v>
          </cell>
          <cell r="N115">
            <v>43.35</v>
          </cell>
        </row>
        <row r="116">
          <cell r="F116" t="str">
            <v>VEHICULOS USADOS</v>
          </cell>
          <cell r="J116" t="str">
            <v>CONT. 40'</v>
          </cell>
          <cell r="L116" t="str">
            <v>DIRECTO</v>
          </cell>
          <cell r="M116" t="str">
            <v>IMPORTACION</v>
          </cell>
          <cell r="N116">
            <v>68.59</v>
          </cell>
        </row>
        <row r="117">
          <cell r="F117" t="str">
            <v>VEHICULOS USADOS</v>
          </cell>
          <cell r="J117" t="str">
            <v>CONT. 40'</v>
          </cell>
          <cell r="L117" t="str">
            <v>DIRECTO</v>
          </cell>
          <cell r="M117" t="str">
            <v>IMPORTACION</v>
          </cell>
          <cell r="N117">
            <v>5.8029999999999999</v>
          </cell>
        </row>
        <row r="118">
          <cell r="F118" t="str">
            <v>VEHICULOS USADOS</v>
          </cell>
          <cell r="J118" t="str">
            <v>CONT. 40'</v>
          </cell>
          <cell r="L118" t="str">
            <v>DIRECTO</v>
          </cell>
          <cell r="M118" t="str">
            <v>IMPORTACION</v>
          </cell>
          <cell r="N118">
            <v>5.9</v>
          </cell>
        </row>
        <row r="119">
          <cell r="F119" t="str">
            <v>VEHICULOS USADOS</v>
          </cell>
          <cell r="J119" t="str">
            <v>CONT. 40'</v>
          </cell>
          <cell r="L119" t="str">
            <v>DIRECTO</v>
          </cell>
          <cell r="M119" t="str">
            <v>IMPORTACION</v>
          </cell>
          <cell r="N119">
            <v>4.9939999999999998</v>
          </cell>
        </row>
        <row r="120">
          <cell r="F120" t="str">
            <v>VEHICULOS USADOS</v>
          </cell>
          <cell r="J120" t="str">
            <v>CONT. 40'</v>
          </cell>
          <cell r="L120" t="str">
            <v>DIRECTO</v>
          </cell>
          <cell r="M120" t="str">
            <v>IMPORTACION</v>
          </cell>
          <cell r="N120">
            <v>25.58</v>
          </cell>
        </row>
        <row r="121">
          <cell r="F121" t="str">
            <v>VEHICULOS USADOS</v>
          </cell>
          <cell r="J121" t="str">
            <v>CONT. 40'</v>
          </cell>
          <cell r="L121" t="str">
            <v>DIRECTO</v>
          </cell>
          <cell r="M121" t="str">
            <v>IMPORTACION</v>
          </cell>
          <cell r="N121">
            <v>6.0039999999999996</v>
          </cell>
        </row>
        <row r="122">
          <cell r="F122" t="str">
            <v>MAQUINARIAS Y EQUIPOS</v>
          </cell>
          <cell r="J122" t="str">
            <v>CONT. 20'</v>
          </cell>
          <cell r="L122" t="str">
            <v>DIRECTO</v>
          </cell>
          <cell r="M122" t="str">
            <v>IMPORTACION</v>
          </cell>
          <cell r="N122">
            <v>2.7</v>
          </cell>
        </row>
        <row r="123">
          <cell r="F123" t="str">
            <v>COBRE</v>
          </cell>
          <cell r="J123" t="str">
            <v>CONT. 20'</v>
          </cell>
          <cell r="L123" t="str">
            <v>DIRECTO</v>
          </cell>
          <cell r="M123" t="str">
            <v>EXPORTACION</v>
          </cell>
          <cell r="N123">
            <v>2000.34</v>
          </cell>
        </row>
        <row r="124">
          <cell r="F124" t="str">
            <v>COBRE</v>
          </cell>
          <cell r="J124" t="str">
            <v>CONT. 20'</v>
          </cell>
          <cell r="L124" t="str">
            <v>DIRECTO</v>
          </cell>
          <cell r="M124" t="str">
            <v>EXPORTACION</v>
          </cell>
          <cell r="N124">
            <v>499.75200000000001</v>
          </cell>
        </row>
        <row r="125">
          <cell r="F125" t="str">
            <v>COBRE</v>
          </cell>
          <cell r="J125" t="str">
            <v>CONT. 20'</v>
          </cell>
          <cell r="L125" t="str">
            <v>DIRECTO</v>
          </cell>
          <cell r="M125" t="str">
            <v>EXPORTACION</v>
          </cell>
          <cell r="N125">
            <v>552.04600000000005</v>
          </cell>
        </row>
        <row r="126">
          <cell r="F126" t="str">
            <v>COBRE</v>
          </cell>
          <cell r="J126" t="str">
            <v>CONT. 20'</v>
          </cell>
          <cell r="L126" t="str">
            <v>DIRECTO</v>
          </cell>
          <cell r="M126" t="str">
            <v>EXPORTACION</v>
          </cell>
          <cell r="N126">
            <v>500.91199999999998</v>
          </cell>
        </row>
        <row r="127">
          <cell r="F127" t="str">
            <v>COBRE</v>
          </cell>
          <cell r="J127" t="str">
            <v>CONT. 20'</v>
          </cell>
          <cell r="L127" t="str">
            <v>DIRECTO</v>
          </cell>
          <cell r="M127" t="str">
            <v>EXPORTACION</v>
          </cell>
          <cell r="N127">
            <v>102.004</v>
          </cell>
        </row>
        <row r="128">
          <cell r="F128" t="str">
            <v>COBRE</v>
          </cell>
          <cell r="J128" t="str">
            <v>CONT. 20'</v>
          </cell>
          <cell r="L128" t="str">
            <v>DIRECTO</v>
          </cell>
          <cell r="M128" t="str">
            <v>EXPORTACION</v>
          </cell>
          <cell r="N128">
            <v>200.28700000000001</v>
          </cell>
        </row>
        <row r="129">
          <cell r="F129" t="str">
            <v>COBRE</v>
          </cell>
          <cell r="J129" t="str">
            <v>CONT. 20'</v>
          </cell>
          <cell r="L129" t="str">
            <v>DIRECTO</v>
          </cell>
          <cell r="M129" t="str">
            <v>EXPORTACION</v>
          </cell>
          <cell r="N129">
            <v>504.75700000000001</v>
          </cell>
        </row>
        <row r="130">
          <cell r="F130" t="str">
            <v>CONCENTRADO DE PLATA</v>
          </cell>
          <cell r="J130" t="str">
            <v>CONT. 20'</v>
          </cell>
          <cell r="L130" t="str">
            <v>DIRECTO</v>
          </cell>
          <cell r="M130" t="str">
            <v>EXPORTACION</v>
          </cell>
          <cell r="N130">
            <v>1650</v>
          </cell>
        </row>
        <row r="131">
          <cell r="F131" t="str">
            <v>HARINA DE PESCADO</v>
          </cell>
          <cell r="J131" t="str">
            <v>CONT. 20'</v>
          </cell>
          <cell r="L131" t="str">
            <v>INDIRECTO</v>
          </cell>
          <cell r="M131" t="str">
            <v>EXPORTACION</v>
          </cell>
          <cell r="N131">
            <v>101.7</v>
          </cell>
        </row>
        <row r="132">
          <cell r="F132" t="str">
            <v>HARINA DE PESCADO</v>
          </cell>
          <cell r="J132" t="str">
            <v>CONT. 20'</v>
          </cell>
          <cell r="L132" t="str">
            <v>INDIRECTO</v>
          </cell>
          <cell r="M132" t="str">
            <v>EXPORTACION</v>
          </cell>
          <cell r="N132">
            <v>515.64499999999998</v>
          </cell>
        </row>
        <row r="133">
          <cell r="F133" t="str">
            <v>HARINA DE PESCADO</v>
          </cell>
          <cell r="J133" t="str">
            <v>CONT. 40'</v>
          </cell>
          <cell r="L133" t="str">
            <v>INDIRECTO</v>
          </cell>
          <cell r="M133" t="str">
            <v>EXPORTACION</v>
          </cell>
          <cell r="N133">
            <v>1059.4100000000001</v>
          </cell>
        </row>
        <row r="134">
          <cell r="F134" t="str">
            <v>HARINA DE PESCADO</v>
          </cell>
          <cell r="J134" t="str">
            <v>CONT. 40'</v>
          </cell>
          <cell r="L134" t="str">
            <v>INDIRECTO</v>
          </cell>
          <cell r="M134" t="str">
            <v>EXPORTACION</v>
          </cell>
          <cell r="N134">
            <v>1694.6</v>
          </cell>
        </row>
        <row r="135">
          <cell r="F135" t="str">
            <v>CONCENTRADO DE ORO</v>
          </cell>
          <cell r="J135" t="str">
            <v>CONT. 20'</v>
          </cell>
          <cell r="L135" t="str">
            <v>INDIRECTO</v>
          </cell>
          <cell r="M135" t="str">
            <v>EXPORTACION</v>
          </cell>
          <cell r="N135">
            <v>141.21</v>
          </cell>
        </row>
        <row r="136">
          <cell r="F136" t="str">
            <v>CONTENEDORES VACIOS</v>
          </cell>
          <cell r="J136" t="str">
            <v>CONT. 20'</v>
          </cell>
          <cell r="L136" t="str">
            <v>DIRECTO</v>
          </cell>
          <cell r="M136" t="str">
            <v>DESCARGA</v>
          </cell>
        </row>
        <row r="137">
          <cell r="F137" t="str">
            <v>CONTENEDORES VACIOS</v>
          </cell>
          <cell r="J137" t="str">
            <v>CONT. 20'</v>
          </cell>
          <cell r="L137" t="str">
            <v>DIRECTO</v>
          </cell>
          <cell r="M137" t="str">
            <v>DESCARGA</v>
          </cell>
        </row>
        <row r="138">
          <cell r="F138" t="str">
            <v>CONTENEDORES VACIOS</v>
          </cell>
          <cell r="J138" t="str">
            <v>CONT. 20'</v>
          </cell>
          <cell r="L138" t="str">
            <v>DIRECTO</v>
          </cell>
          <cell r="M138" t="str">
            <v>DESCARGA</v>
          </cell>
        </row>
        <row r="139">
          <cell r="F139" t="str">
            <v>CONTENEDORES VACIOS</v>
          </cell>
          <cell r="J139" t="str">
            <v>CONT. 20'</v>
          </cell>
          <cell r="L139" t="str">
            <v>DIRECTO</v>
          </cell>
          <cell r="M139" t="str">
            <v>DESCARGA</v>
          </cell>
        </row>
        <row r="140">
          <cell r="F140" t="str">
            <v>CONTENEDORES VACIOS</v>
          </cell>
          <cell r="J140" t="str">
            <v>CONT. 20'</v>
          </cell>
          <cell r="L140" t="str">
            <v>DIRECTO</v>
          </cell>
          <cell r="M140" t="str">
            <v>DESCARGA</v>
          </cell>
        </row>
        <row r="141">
          <cell r="F141" t="str">
            <v>CONTENEDORES VACIOS</v>
          </cell>
          <cell r="J141" t="str">
            <v>CONT. 20'</v>
          </cell>
          <cell r="L141" t="str">
            <v>DIRECTO</v>
          </cell>
          <cell r="M141" t="str">
            <v>DESCARGA</v>
          </cell>
        </row>
        <row r="142">
          <cell r="F142" t="str">
            <v>PACOTILLA</v>
          </cell>
          <cell r="J142" t="str">
            <v>UNIDAD</v>
          </cell>
          <cell r="L142" t="str">
            <v>DIRECTO</v>
          </cell>
          <cell r="M142" t="str">
            <v>ACT. PESQUERA</v>
          </cell>
          <cell r="N142">
            <v>20.75</v>
          </cell>
        </row>
        <row r="143">
          <cell r="F143" t="str">
            <v>PACOTILLA</v>
          </cell>
          <cell r="J143" t="str">
            <v>UNIDAD</v>
          </cell>
          <cell r="L143" t="str">
            <v>DIRECTO</v>
          </cell>
          <cell r="M143" t="str">
            <v>ACT. PESQUERA</v>
          </cell>
          <cell r="N143">
            <v>17.79</v>
          </cell>
        </row>
        <row r="144">
          <cell r="F144" t="str">
            <v>COMBUSTIBLE</v>
          </cell>
          <cell r="J144" t="str">
            <v>GRANEL</v>
          </cell>
          <cell r="L144" t="str">
            <v>DIRECTO</v>
          </cell>
          <cell r="M144" t="str">
            <v>ACT. PESQUERA</v>
          </cell>
          <cell r="N144">
            <v>10.29</v>
          </cell>
        </row>
        <row r="145">
          <cell r="F145" t="str">
            <v>COMBUSTIBLE</v>
          </cell>
          <cell r="J145" t="str">
            <v>GRANEL</v>
          </cell>
          <cell r="L145" t="str">
            <v>DIRECTO</v>
          </cell>
          <cell r="M145" t="str">
            <v>ACT. PESQUERA</v>
          </cell>
          <cell r="N145">
            <v>20.57</v>
          </cell>
        </row>
        <row r="146">
          <cell r="F146" t="str">
            <v>PACOTILLA</v>
          </cell>
          <cell r="J146" t="str">
            <v>UNIDAD</v>
          </cell>
          <cell r="L146" t="str">
            <v>DIRECTO</v>
          </cell>
          <cell r="M146" t="str">
            <v>ACT. PESQUERA</v>
          </cell>
          <cell r="N146">
            <v>1.1100000000000001</v>
          </cell>
        </row>
        <row r="147">
          <cell r="F147" t="str">
            <v>PACOTILLA</v>
          </cell>
          <cell r="J147" t="str">
            <v>UNIDAD</v>
          </cell>
          <cell r="L147" t="str">
            <v>DIRECTO</v>
          </cell>
          <cell r="M147" t="str">
            <v>ACT. PESQUERA</v>
          </cell>
          <cell r="N147">
            <v>0.39</v>
          </cell>
        </row>
        <row r="148">
          <cell r="F148" t="str">
            <v>USO AMARRADERO</v>
          </cell>
          <cell r="L148" t="str">
            <v>DIRECTO</v>
          </cell>
          <cell r="M148" t="str">
            <v>ACT. PESQUERA</v>
          </cell>
          <cell r="N148">
            <v>0</v>
          </cell>
        </row>
      </sheetData>
      <sheetData sheetId="8"/>
      <sheetData sheetId="9"/>
      <sheetData sheetId="10" refreshError="1">
        <row r="19">
          <cell r="B19" t="str">
            <v>DIRECTO</v>
          </cell>
        </row>
        <row r="25">
          <cell r="B25" t="str">
            <v>CONT. 20'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RIBO- 2008"/>
      <sheetName val="DESPACHO-2008"/>
      <sheetName val="2005"/>
      <sheetName val="2006"/>
      <sheetName val="2007"/>
      <sheetName val="ESTAD 2005"/>
      <sheetName val="ESTAD 2006"/>
      <sheetName val="ESTAD 2007"/>
      <sheetName val="ESTAD. 2008"/>
    </sheetNames>
    <sheetDataSet>
      <sheetData sheetId="0"/>
      <sheetData sheetId="1"/>
      <sheetData sheetId="2" refreshError="1">
        <row r="14">
          <cell r="J14">
            <v>20638.199999999997</v>
          </cell>
        </row>
      </sheetData>
      <sheetData sheetId="3"/>
      <sheetData sheetId="4"/>
      <sheetData sheetId="5" refreshError="1">
        <row r="15">
          <cell r="C15">
            <v>20638.199999999997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imal"/>
      <sheetName val="base"/>
      <sheetName val="MES2007"/>
      <sheetName val="MES"/>
      <sheetName val="MENSUAL"/>
      <sheetName val="ACUMULADO"/>
      <sheetName val="acumuladoxtp06"/>
      <sheetName val="acumuladoxtp07"/>
    </sheetNames>
    <sheetDataSet>
      <sheetData sheetId="0"/>
      <sheetData sheetId="1"/>
      <sheetData sheetId="2"/>
      <sheetData sheetId="3"/>
      <sheetData sheetId="4" refreshError="1">
        <row r="7">
          <cell r="B7" t="str">
            <v>Enero</v>
          </cell>
          <cell r="C7" t="str">
            <v>Febrero</v>
          </cell>
          <cell r="D7" t="str">
            <v>Marzo</v>
          </cell>
          <cell r="E7" t="str">
            <v>Abril</v>
          </cell>
          <cell r="F7" t="str">
            <v>Mayo</v>
          </cell>
          <cell r="G7" t="str">
            <v>Junio</v>
          </cell>
          <cell r="H7" t="str">
            <v>Julio</v>
          </cell>
          <cell r="I7" t="str">
            <v>Agosto</v>
          </cell>
          <cell r="J7" t="str">
            <v>Septiembre</v>
          </cell>
          <cell r="K7" t="str">
            <v>Octubre</v>
          </cell>
          <cell r="L7" t="str">
            <v>Noviembre</v>
          </cell>
          <cell r="M7" t="str">
            <v>Diciembre</v>
          </cell>
        </row>
      </sheetData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co Terminals Limited (1)"/>
      <sheetName val="Casco Terminals Limited (2)"/>
    </sheetNames>
    <sheetDataSet>
      <sheetData sheetId="0" refreshError="1">
        <row r="43">
          <cell r="T43">
            <v>8</v>
          </cell>
          <cell r="U43">
            <v>16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2"/>
  <sheetViews>
    <sheetView tabSelected="1" workbookViewId="0">
      <selection activeCell="L21" sqref="L21"/>
    </sheetView>
  </sheetViews>
  <sheetFormatPr baseColWidth="10" defaultRowHeight="14.25" x14ac:dyDescent="0.2"/>
  <cols>
    <col min="1" max="1" width="13.28515625" style="1" customWidth="1"/>
    <col min="2" max="2" width="22.42578125" style="1" bestFit="1" customWidth="1"/>
    <col min="3" max="3" width="33.5703125" style="1" customWidth="1"/>
    <col min="4" max="4" width="17" style="1" customWidth="1"/>
    <col min="5" max="5" width="12.85546875" style="1" customWidth="1"/>
    <col min="6" max="7" width="12.7109375" style="1" customWidth="1"/>
    <col min="8" max="16384" width="11.42578125" style="1"/>
  </cols>
  <sheetData>
    <row r="2" spans="1:9" ht="36" customHeight="1" x14ac:dyDescent="0.2">
      <c r="A2" s="50" t="s">
        <v>28</v>
      </c>
      <c r="B2" s="51"/>
      <c r="C2" s="51"/>
      <c r="D2" s="51"/>
      <c r="E2" s="51"/>
      <c r="F2" s="51"/>
      <c r="G2" s="51"/>
    </row>
    <row r="3" spans="1:9" ht="15" x14ac:dyDescent="0.25">
      <c r="A3" s="27"/>
      <c r="B3" s="27"/>
      <c r="C3" s="49"/>
      <c r="D3" s="49"/>
      <c r="E3" s="49"/>
      <c r="F3" s="49"/>
      <c r="G3" s="49"/>
    </row>
    <row r="4" spans="1:9" ht="31.5" customHeight="1" x14ac:dyDescent="0.2">
      <c r="A4" s="52" t="s">
        <v>29</v>
      </c>
      <c r="B4" s="53"/>
      <c r="C4" s="53"/>
      <c r="D4" s="53"/>
      <c r="E4" s="53"/>
      <c r="F4" s="53"/>
      <c r="G4" s="53"/>
    </row>
    <row r="5" spans="1:9" x14ac:dyDescent="0.2">
      <c r="A5" s="2"/>
      <c r="B5" s="3"/>
      <c r="C5" s="4"/>
      <c r="D5" s="5"/>
      <c r="E5" s="5"/>
      <c r="F5" s="5"/>
      <c r="G5" s="6"/>
    </row>
    <row r="6" spans="1:9" ht="14.25" customHeight="1" x14ac:dyDescent="0.2">
      <c r="A6" s="55" t="s">
        <v>0</v>
      </c>
      <c r="B6" s="55" t="s">
        <v>1</v>
      </c>
      <c r="C6" s="55" t="s">
        <v>2</v>
      </c>
      <c r="D6" s="55" t="s">
        <v>3</v>
      </c>
      <c r="E6" s="55" t="s">
        <v>4</v>
      </c>
      <c r="F6" s="55" t="s">
        <v>5</v>
      </c>
      <c r="G6" s="55" t="s">
        <v>6</v>
      </c>
    </row>
    <row r="7" spans="1:9" ht="15" customHeight="1" x14ac:dyDescent="0.2">
      <c r="A7" s="56"/>
      <c r="B7" s="56"/>
      <c r="C7" s="56"/>
      <c r="D7" s="56"/>
      <c r="E7" s="56">
        <v>2007</v>
      </c>
      <c r="F7" s="56">
        <v>2008</v>
      </c>
      <c r="G7" s="56"/>
    </row>
    <row r="8" spans="1:9" ht="6" customHeight="1" x14ac:dyDescent="0.2"/>
    <row r="9" spans="1:9" ht="15" thickBot="1" x14ac:dyDescent="0.25">
      <c r="A9" s="54" t="s">
        <v>7</v>
      </c>
      <c r="B9" s="54"/>
      <c r="C9" s="54"/>
      <c r="D9" s="7">
        <f>+D10+D74</f>
        <v>146</v>
      </c>
      <c r="E9" s="7">
        <f>+E10+E74</f>
        <v>182</v>
      </c>
      <c r="F9" s="7">
        <f>+F10+F74</f>
        <v>123</v>
      </c>
      <c r="G9" s="7">
        <f>+G10+G74</f>
        <v>76</v>
      </c>
    </row>
    <row r="10" spans="1:9" ht="15" customHeight="1" x14ac:dyDescent="0.2">
      <c r="A10" s="34" t="s">
        <v>8</v>
      </c>
      <c r="B10" s="35"/>
      <c r="C10" s="35"/>
      <c r="D10" s="36">
        <f>+D11+D20+D38+D47+D56+D65+D29</f>
        <v>145</v>
      </c>
      <c r="E10" s="36">
        <f>+E11+E20+E38+E47+E56+E65+E29</f>
        <v>181</v>
      </c>
      <c r="F10" s="36">
        <f>+F11+F20+F38+F47+F56+F65+F29</f>
        <v>119</v>
      </c>
      <c r="G10" s="36">
        <f>+G11+G20+G38+G47+G56+G65+G29</f>
        <v>70</v>
      </c>
    </row>
    <row r="11" spans="1:9" x14ac:dyDescent="0.2">
      <c r="A11" s="9" t="s">
        <v>9</v>
      </c>
      <c r="B11" s="10"/>
      <c r="C11" s="10"/>
      <c r="D11" s="11">
        <f>+D12+D13</f>
        <v>0</v>
      </c>
      <c r="E11" s="11">
        <f>+E12+E13</f>
        <v>3</v>
      </c>
      <c r="F11" s="11">
        <f>+F12+F13</f>
        <v>2</v>
      </c>
      <c r="G11" s="11">
        <f>+G12+G13</f>
        <v>0</v>
      </c>
    </row>
    <row r="12" spans="1:9" x14ac:dyDescent="0.2">
      <c r="A12" s="37"/>
      <c r="B12" s="37" t="s">
        <v>10</v>
      </c>
      <c r="C12" s="37"/>
      <c r="D12" s="37">
        <v>0</v>
      </c>
      <c r="E12" s="37">
        <v>0</v>
      </c>
      <c r="F12" s="37">
        <v>0</v>
      </c>
      <c r="G12" s="37">
        <v>0</v>
      </c>
    </row>
    <row r="13" spans="1:9" x14ac:dyDescent="0.2">
      <c r="A13" s="37"/>
      <c r="B13" s="37" t="s">
        <v>11</v>
      </c>
      <c r="C13" s="37"/>
      <c r="D13" s="37">
        <f>SUM(D14:D15)</f>
        <v>0</v>
      </c>
      <c r="E13" s="37">
        <f t="shared" ref="E13:F13" si="0">SUM(E14:E15)</f>
        <v>3</v>
      </c>
      <c r="F13" s="37">
        <f t="shared" si="0"/>
        <v>2</v>
      </c>
      <c r="G13" s="37">
        <f>SUM(G14:G15)</f>
        <v>0</v>
      </c>
      <c r="H13" s="12"/>
      <c r="I13" s="12"/>
    </row>
    <row r="14" spans="1:9" x14ac:dyDescent="0.2">
      <c r="A14" s="13"/>
      <c r="B14" s="13"/>
      <c r="C14" s="14" t="s">
        <v>12</v>
      </c>
      <c r="D14" s="14">
        <v>0</v>
      </c>
      <c r="E14" s="14">
        <v>1</v>
      </c>
      <c r="F14" s="14">
        <v>0</v>
      </c>
      <c r="G14" s="14">
        <v>0</v>
      </c>
      <c r="H14" s="12"/>
      <c r="I14" s="12"/>
    </row>
    <row r="15" spans="1:9" ht="15" x14ac:dyDescent="0.25">
      <c r="A15" s="13"/>
      <c r="B15" s="13"/>
      <c r="C15" s="14" t="s">
        <v>13</v>
      </c>
      <c r="D15" s="14">
        <f>SUM(D16:D18)</f>
        <v>0</v>
      </c>
      <c r="E15" s="14">
        <f>SUM(E16:E18)</f>
        <v>2</v>
      </c>
      <c r="F15" s="14">
        <f>SUM(F16:F18)</f>
        <v>2</v>
      </c>
      <c r="G15" s="14">
        <f>SUM(G16:G18)</f>
        <v>0</v>
      </c>
      <c r="H15" s="15"/>
      <c r="I15" s="12"/>
    </row>
    <row r="16" spans="1:9" ht="15" x14ac:dyDescent="0.25">
      <c r="A16" s="16"/>
      <c r="B16" s="16"/>
      <c r="C16" s="17" t="s">
        <v>14</v>
      </c>
      <c r="D16" s="18">
        <v>0</v>
      </c>
      <c r="E16" s="18">
        <v>0</v>
      </c>
      <c r="F16" s="18">
        <v>2</v>
      </c>
      <c r="G16" s="18">
        <v>0</v>
      </c>
      <c r="H16" s="15"/>
      <c r="I16" s="12"/>
    </row>
    <row r="17" spans="1:9" ht="15" x14ac:dyDescent="0.25">
      <c r="A17" s="16"/>
      <c r="B17" s="16"/>
      <c r="C17" s="17" t="s">
        <v>15</v>
      </c>
      <c r="D17" s="18">
        <v>0</v>
      </c>
      <c r="E17" s="18">
        <v>2</v>
      </c>
      <c r="F17" s="18">
        <v>0</v>
      </c>
      <c r="G17" s="18">
        <v>0</v>
      </c>
      <c r="H17" s="15"/>
      <c r="I17" s="12"/>
    </row>
    <row r="18" spans="1:9" ht="15" x14ac:dyDescent="0.25">
      <c r="A18" s="16"/>
      <c r="B18" s="16"/>
      <c r="C18" s="17" t="s">
        <v>16</v>
      </c>
      <c r="D18" s="18">
        <v>0</v>
      </c>
      <c r="E18" s="18">
        <v>0</v>
      </c>
      <c r="F18" s="18">
        <v>0</v>
      </c>
      <c r="G18" s="18">
        <v>0</v>
      </c>
      <c r="H18" s="15"/>
      <c r="I18" s="12"/>
    </row>
    <row r="19" spans="1:9" ht="15" x14ac:dyDescent="0.25">
      <c r="A19" s="16"/>
      <c r="B19" s="16"/>
      <c r="C19" s="38"/>
      <c r="D19" s="39"/>
      <c r="E19" s="16"/>
      <c r="F19" s="16"/>
      <c r="G19" s="16"/>
      <c r="H19" s="15"/>
      <c r="I19" s="12"/>
    </row>
    <row r="20" spans="1:9" ht="15" x14ac:dyDescent="0.25">
      <c r="A20" s="9" t="s">
        <v>17</v>
      </c>
      <c r="B20" s="10"/>
      <c r="C20" s="10"/>
      <c r="D20" s="11">
        <f>+D21+D22</f>
        <v>0</v>
      </c>
      <c r="E20" s="11">
        <f>+E21+E22</f>
        <v>1</v>
      </c>
      <c r="F20" s="11">
        <f>+F21+F22</f>
        <v>2</v>
      </c>
      <c r="G20" s="11">
        <f>+G21+G22</f>
        <v>3</v>
      </c>
      <c r="H20" s="15"/>
      <c r="I20" s="12"/>
    </row>
    <row r="21" spans="1:9" ht="15" x14ac:dyDescent="0.25">
      <c r="A21" s="37"/>
      <c r="B21" s="37" t="s">
        <v>10</v>
      </c>
      <c r="C21" s="37"/>
      <c r="D21" s="37">
        <v>0</v>
      </c>
      <c r="E21" s="37">
        <v>1</v>
      </c>
      <c r="F21" s="37">
        <v>0</v>
      </c>
      <c r="G21" s="37">
        <v>0</v>
      </c>
      <c r="H21" s="15"/>
      <c r="I21" s="12"/>
    </row>
    <row r="22" spans="1:9" ht="15" x14ac:dyDescent="0.25">
      <c r="A22" s="37"/>
      <c r="B22" s="37" t="s">
        <v>11</v>
      </c>
      <c r="C22" s="37"/>
      <c r="D22" s="37">
        <f>+D23+D24</f>
        <v>0</v>
      </c>
      <c r="E22" s="37">
        <f>+E23+E24</f>
        <v>0</v>
      </c>
      <c r="F22" s="37">
        <f>+F23+F24</f>
        <v>2</v>
      </c>
      <c r="G22" s="37">
        <f>+G23+G24</f>
        <v>3</v>
      </c>
      <c r="H22" s="15"/>
      <c r="I22" s="12"/>
    </row>
    <row r="23" spans="1:9" ht="15" x14ac:dyDescent="0.25">
      <c r="A23" s="16"/>
      <c r="B23" s="16"/>
      <c r="C23" s="19" t="s">
        <v>12</v>
      </c>
      <c r="D23" s="19">
        <v>0</v>
      </c>
      <c r="E23" s="19">
        <v>0</v>
      </c>
      <c r="F23" s="19">
        <v>0</v>
      </c>
      <c r="G23" s="19">
        <v>3</v>
      </c>
      <c r="H23" s="15"/>
      <c r="I23" s="12"/>
    </row>
    <row r="24" spans="1:9" ht="15" x14ac:dyDescent="0.25">
      <c r="A24" s="16"/>
      <c r="B24" s="16"/>
      <c r="C24" s="19" t="s">
        <v>13</v>
      </c>
      <c r="D24" s="19">
        <f>SUM(D25:D27)</f>
        <v>0</v>
      </c>
      <c r="E24" s="19">
        <f>SUM(E25:E27)</f>
        <v>0</v>
      </c>
      <c r="F24" s="19">
        <f>SUM(F25:F27)</f>
        <v>2</v>
      </c>
      <c r="G24" s="19">
        <f>SUM(G25:G27)</f>
        <v>0</v>
      </c>
      <c r="H24" s="15"/>
      <c r="I24" s="12"/>
    </row>
    <row r="25" spans="1:9" x14ac:dyDescent="0.2">
      <c r="A25" s="16"/>
      <c r="B25" s="16"/>
      <c r="C25" s="17" t="s">
        <v>14</v>
      </c>
      <c r="D25" s="18">
        <v>0</v>
      </c>
      <c r="E25" s="18">
        <v>0</v>
      </c>
      <c r="F25" s="18">
        <v>0</v>
      </c>
      <c r="G25" s="18">
        <v>0</v>
      </c>
      <c r="H25" s="12"/>
      <c r="I25" s="12"/>
    </row>
    <row r="26" spans="1:9" x14ac:dyDescent="0.2">
      <c r="A26" s="16"/>
      <c r="B26" s="16"/>
      <c r="C26" s="17" t="s">
        <v>15</v>
      </c>
      <c r="D26" s="18">
        <v>0</v>
      </c>
      <c r="E26" s="18">
        <v>0</v>
      </c>
      <c r="F26" s="18">
        <v>2</v>
      </c>
      <c r="G26" s="18">
        <v>0</v>
      </c>
    </row>
    <row r="27" spans="1:9" x14ac:dyDescent="0.2">
      <c r="A27" s="16"/>
      <c r="B27" s="16"/>
      <c r="C27" s="17" t="s">
        <v>16</v>
      </c>
      <c r="D27" s="18">
        <v>0</v>
      </c>
      <c r="E27" s="18">
        <v>0</v>
      </c>
      <c r="F27" s="18">
        <v>0</v>
      </c>
      <c r="G27" s="18">
        <v>0</v>
      </c>
    </row>
    <row r="28" spans="1:9" x14ac:dyDescent="0.2">
      <c r="A28" s="16"/>
      <c r="B28" s="16"/>
      <c r="C28" s="17"/>
      <c r="D28" s="18"/>
      <c r="E28" s="18"/>
      <c r="F28" s="18"/>
      <c r="G28" s="18"/>
    </row>
    <row r="29" spans="1:9" x14ac:dyDescent="0.2">
      <c r="A29" s="9" t="s">
        <v>18</v>
      </c>
      <c r="B29" s="10"/>
      <c r="C29" s="10"/>
      <c r="D29" s="11">
        <f>+D30+D31</f>
        <v>0</v>
      </c>
      <c r="E29" s="11">
        <f>+E30+E31</f>
        <v>0</v>
      </c>
      <c r="F29" s="11">
        <f>+F30+F31</f>
        <v>0</v>
      </c>
      <c r="G29" s="11">
        <f>+G30+G31</f>
        <v>1</v>
      </c>
    </row>
    <row r="30" spans="1:9" x14ac:dyDescent="0.2">
      <c r="A30" s="37"/>
      <c r="B30" s="37" t="s">
        <v>10</v>
      </c>
      <c r="C30" s="37"/>
      <c r="D30" s="37">
        <v>0</v>
      </c>
      <c r="E30" s="37">
        <v>0</v>
      </c>
      <c r="F30" s="37">
        <v>0</v>
      </c>
      <c r="G30" s="37">
        <v>0</v>
      </c>
    </row>
    <row r="31" spans="1:9" x14ac:dyDescent="0.2">
      <c r="A31" s="37"/>
      <c r="B31" s="37" t="s">
        <v>11</v>
      </c>
      <c r="C31" s="37"/>
      <c r="D31" s="37">
        <f>+D32+D33</f>
        <v>0</v>
      </c>
      <c r="E31" s="37">
        <f>+E32+E33</f>
        <v>0</v>
      </c>
      <c r="F31" s="37">
        <f>+F32+F33</f>
        <v>0</v>
      </c>
      <c r="G31" s="37">
        <f>+G32+G33</f>
        <v>1</v>
      </c>
    </row>
    <row r="32" spans="1:9" x14ac:dyDescent="0.2">
      <c r="A32" s="16"/>
      <c r="B32" s="16"/>
      <c r="C32" s="19" t="s">
        <v>12</v>
      </c>
      <c r="D32" s="19">
        <v>0</v>
      </c>
      <c r="E32" s="19">
        <v>0</v>
      </c>
      <c r="F32" s="19">
        <v>0</v>
      </c>
      <c r="G32" s="19">
        <v>0</v>
      </c>
    </row>
    <row r="33" spans="1:7" x14ac:dyDescent="0.2">
      <c r="A33" s="16"/>
      <c r="B33" s="16"/>
      <c r="C33" s="19" t="s">
        <v>13</v>
      </c>
      <c r="D33" s="19">
        <f>SUM(D34:D36)</f>
        <v>0</v>
      </c>
      <c r="E33" s="19">
        <f>SUM(E34:E36)</f>
        <v>0</v>
      </c>
      <c r="F33" s="19">
        <f>SUM(F34:F36)</f>
        <v>0</v>
      </c>
      <c r="G33" s="19">
        <f>SUM(G34:G36)</f>
        <v>1</v>
      </c>
    </row>
    <row r="34" spans="1:7" x14ac:dyDescent="0.2">
      <c r="A34" s="16"/>
      <c r="B34" s="16"/>
      <c r="C34" s="17" t="s">
        <v>14</v>
      </c>
      <c r="D34" s="18">
        <v>0</v>
      </c>
      <c r="E34" s="18">
        <v>0</v>
      </c>
      <c r="F34" s="18">
        <v>0</v>
      </c>
      <c r="G34" s="18">
        <v>0</v>
      </c>
    </row>
    <row r="35" spans="1:7" x14ac:dyDescent="0.2">
      <c r="A35" s="16"/>
      <c r="B35" s="16"/>
      <c r="C35" s="17" t="s">
        <v>15</v>
      </c>
      <c r="D35" s="18">
        <v>0</v>
      </c>
      <c r="E35" s="18">
        <v>0</v>
      </c>
      <c r="F35" s="18">
        <v>0</v>
      </c>
      <c r="G35" s="18">
        <v>1</v>
      </c>
    </row>
    <row r="36" spans="1:7" x14ac:dyDescent="0.2">
      <c r="A36" s="16"/>
      <c r="B36" s="16"/>
      <c r="C36" s="17" t="s">
        <v>16</v>
      </c>
      <c r="D36" s="18">
        <v>0</v>
      </c>
      <c r="E36" s="18">
        <v>0</v>
      </c>
      <c r="F36" s="18">
        <v>0</v>
      </c>
      <c r="G36" s="18">
        <v>0</v>
      </c>
    </row>
    <row r="37" spans="1:7" x14ac:dyDescent="0.2">
      <c r="A37" s="16"/>
      <c r="B37" s="16"/>
      <c r="C37" s="38"/>
      <c r="D37" s="39"/>
      <c r="E37" s="16"/>
      <c r="F37" s="16"/>
      <c r="G37" s="16"/>
    </row>
    <row r="38" spans="1:7" x14ac:dyDescent="0.2">
      <c r="A38" s="9" t="s">
        <v>19</v>
      </c>
      <c r="B38" s="10"/>
      <c r="C38" s="10"/>
      <c r="D38" s="11">
        <f>+D39+D40</f>
        <v>63</v>
      </c>
      <c r="E38" s="11">
        <f>+E39+E40</f>
        <v>127</v>
      </c>
      <c r="F38" s="11">
        <f>+F39+F40</f>
        <v>79</v>
      </c>
      <c r="G38" s="11">
        <f>+G39+G40</f>
        <v>20</v>
      </c>
    </row>
    <row r="39" spans="1:7" s="20" customFormat="1" ht="15" x14ac:dyDescent="0.25">
      <c r="A39" s="40"/>
      <c r="B39" s="37" t="s">
        <v>10</v>
      </c>
      <c r="C39" s="37"/>
      <c r="D39" s="37">
        <v>0</v>
      </c>
      <c r="E39" s="37">
        <v>0</v>
      </c>
      <c r="F39" s="37">
        <v>0</v>
      </c>
      <c r="G39" s="37">
        <v>1</v>
      </c>
    </row>
    <row r="40" spans="1:7" s="20" customFormat="1" ht="15" x14ac:dyDescent="0.25">
      <c r="A40" s="40"/>
      <c r="B40" s="37" t="s">
        <v>11</v>
      </c>
      <c r="C40" s="37"/>
      <c r="D40" s="37">
        <f>+D41+D42</f>
        <v>63</v>
      </c>
      <c r="E40" s="37">
        <f>+E41+E42</f>
        <v>127</v>
      </c>
      <c r="F40" s="37">
        <f>+F41+F42</f>
        <v>79</v>
      </c>
      <c r="G40" s="37">
        <f>+G41+G42</f>
        <v>19</v>
      </c>
    </row>
    <row r="41" spans="1:7" x14ac:dyDescent="0.2">
      <c r="A41" s="16"/>
      <c r="B41" s="16"/>
      <c r="C41" s="19" t="s">
        <v>12</v>
      </c>
      <c r="D41" s="19">
        <v>38</v>
      </c>
      <c r="E41" s="19">
        <v>17</v>
      </c>
      <c r="F41" s="19">
        <v>0</v>
      </c>
      <c r="G41" s="19">
        <v>0</v>
      </c>
    </row>
    <row r="42" spans="1:7" x14ac:dyDescent="0.2">
      <c r="A42" s="16"/>
      <c r="B42" s="16"/>
      <c r="C42" s="19" t="s">
        <v>13</v>
      </c>
      <c r="D42" s="19">
        <f>SUM(D43:D45)</f>
        <v>25</v>
      </c>
      <c r="E42" s="19">
        <f t="shared" ref="E42:G42" si="1">SUM(E43:E45)</f>
        <v>110</v>
      </c>
      <c r="F42" s="19">
        <f t="shared" si="1"/>
        <v>79</v>
      </c>
      <c r="G42" s="19">
        <f t="shared" si="1"/>
        <v>19</v>
      </c>
    </row>
    <row r="43" spans="1:7" x14ac:dyDescent="0.2">
      <c r="A43" s="16"/>
      <c r="B43" s="16"/>
      <c r="C43" s="17" t="s">
        <v>14</v>
      </c>
      <c r="D43" s="18">
        <v>0</v>
      </c>
      <c r="E43" s="18">
        <v>1</v>
      </c>
      <c r="F43" s="18">
        <v>0</v>
      </c>
      <c r="G43" s="18">
        <v>0</v>
      </c>
    </row>
    <row r="44" spans="1:7" x14ac:dyDescent="0.2">
      <c r="A44" s="16"/>
      <c r="B44" s="16"/>
      <c r="C44" s="17" t="s">
        <v>15</v>
      </c>
      <c r="D44" s="18">
        <v>3</v>
      </c>
      <c r="E44" s="18">
        <v>73</v>
      </c>
      <c r="F44" s="18">
        <v>31</v>
      </c>
      <c r="G44" s="18">
        <v>1</v>
      </c>
    </row>
    <row r="45" spans="1:7" x14ac:dyDescent="0.2">
      <c r="A45" s="16"/>
      <c r="B45" s="16"/>
      <c r="C45" s="17" t="s">
        <v>16</v>
      </c>
      <c r="D45" s="18">
        <v>22</v>
      </c>
      <c r="E45" s="18">
        <v>36</v>
      </c>
      <c r="F45" s="18">
        <v>48</v>
      </c>
      <c r="G45" s="18">
        <v>18</v>
      </c>
    </row>
    <row r="46" spans="1:7" x14ac:dyDescent="0.2">
      <c r="A46" s="16"/>
      <c r="B46" s="16"/>
      <c r="C46" s="41"/>
      <c r="D46" s="16"/>
      <c r="E46" s="16"/>
      <c r="F46" s="16"/>
      <c r="G46" s="16"/>
    </row>
    <row r="47" spans="1:7" x14ac:dyDescent="0.2">
      <c r="A47" s="9" t="s">
        <v>20</v>
      </c>
      <c r="B47" s="10"/>
      <c r="C47" s="10"/>
      <c r="D47" s="11">
        <f>+D48+D49</f>
        <v>0</v>
      </c>
      <c r="E47" s="11">
        <f>+E48+E49</f>
        <v>3</v>
      </c>
      <c r="F47" s="11">
        <f>+F48+F49</f>
        <v>8</v>
      </c>
      <c r="G47" s="11">
        <f>+G48+G49</f>
        <v>7</v>
      </c>
    </row>
    <row r="48" spans="1:7" x14ac:dyDescent="0.2">
      <c r="A48" s="37"/>
      <c r="B48" s="37" t="s">
        <v>10</v>
      </c>
      <c r="C48" s="37"/>
      <c r="D48" s="37">
        <v>0</v>
      </c>
      <c r="E48" s="37">
        <v>0</v>
      </c>
      <c r="F48" s="37">
        <v>0</v>
      </c>
      <c r="G48" s="37">
        <v>0</v>
      </c>
    </row>
    <row r="49" spans="1:7" x14ac:dyDescent="0.2">
      <c r="A49" s="37"/>
      <c r="B49" s="37" t="s">
        <v>11</v>
      </c>
      <c r="C49" s="37"/>
      <c r="D49" s="37">
        <f>+D50+D51</f>
        <v>0</v>
      </c>
      <c r="E49" s="37">
        <f>+E50+E51</f>
        <v>3</v>
      </c>
      <c r="F49" s="37">
        <f>+F50+F51</f>
        <v>8</v>
      </c>
      <c r="G49" s="37">
        <f>+G50+G51</f>
        <v>7</v>
      </c>
    </row>
    <row r="50" spans="1:7" x14ac:dyDescent="0.2">
      <c r="A50" s="16"/>
      <c r="B50" s="16"/>
      <c r="C50" s="19" t="s">
        <v>12</v>
      </c>
      <c r="D50" s="19">
        <v>0</v>
      </c>
      <c r="E50" s="19">
        <v>1</v>
      </c>
      <c r="F50" s="19">
        <v>0</v>
      </c>
      <c r="G50" s="19">
        <v>0</v>
      </c>
    </row>
    <row r="51" spans="1:7" x14ac:dyDescent="0.2">
      <c r="A51" s="16"/>
      <c r="B51" s="16"/>
      <c r="C51" s="19" t="s">
        <v>13</v>
      </c>
      <c r="D51" s="19">
        <f>SUM(D52:D54)</f>
        <v>0</v>
      </c>
      <c r="E51" s="19">
        <f>SUM(E52:E54)</f>
        <v>2</v>
      </c>
      <c r="F51" s="19">
        <f>SUM(F52:F54)</f>
        <v>8</v>
      </c>
      <c r="G51" s="19">
        <f>SUM(G52:G54)</f>
        <v>7</v>
      </c>
    </row>
    <row r="52" spans="1:7" x14ac:dyDescent="0.2">
      <c r="A52" s="16"/>
      <c r="B52" s="16"/>
      <c r="C52" s="17" t="s">
        <v>14</v>
      </c>
      <c r="D52" s="18">
        <v>0</v>
      </c>
      <c r="E52" s="18">
        <v>0</v>
      </c>
      <c r="F52" s="18">
        <v>0</v>
      </c>
      <c r="G52" s="18">
        <v>0</v>
      </c>
    </row>
    <row r="53" spans="1:7" x14ac:dyDescent="0.2">
      <c r="A53" s="16"/>
      <c r="B53" s="16"/>
      <c r="C53" s="17" t="s">
        <v>15</v>
      </c>
      <c r="D53" s="18">
        <v>0</v>
      </c>
      <c r="E53" s="18">
        <v>2</v>
      </c>
      <c r="F53" s="18">
        <v>8</v>
      </c>
      <c r="G53" s="18">
        <v>7</v>
      </c>
    </row>
    <row r="54" spans="1:7" x14ac:dyDescent="0.2">
      <c r="A54" s="16"/>
      <c r="B54" s="16"/>
      <c r="C54" s="17" t="s">
        <v>16</v>
      </c>
      <c r="D54" s="18">
        <v>0</v>
      </c>
      <c r="E54" s="18">
        <v>0</v>
      </c>
      <c r="F54" s="18">
        <v>0</v>
      </c>
      <c r="G54" s="18">
        <v>0</v>
      </c>
    </row>
    <row r="55" spans="1:7" x14ac:dyDescent="0.2">
      <c r="A55" s="16"/>
      <c r="B55" s="16"/>
      <c r="C55" s="38"/>
      <c r="D55" s="39"/>
      <c r="E55" s="16"/>
      <c r="F55" s="16"/>
      <c r="G55" s="16"/>
    </row>
    <row r="56" spans="1:7" s="20" customFormat="1" ht="15" x14ac:dyDescent="0.25">
      <c r="A56" s="9" t="s">
        <v>21</v>
      </c>
      <c r="B56" s="10"/>
      <c r="C56" s="10"/>
      <c r="D56" s="11">
        <f>+D57+D58</f>
        <v>82</v>
      </c>
      <c r="E56" s="11">
        <f>+E57+E58</f>
        <v>45</v>
      </c>
      <c r="F56" s="11">
        <f>+F57+F58</f>
        <v>24</v>
      </c>
      <c r="G56" s="11">
        <f>+G57+G58</f>
        <v>37</v>
      </c>
    </row>
    <row r="57" spans="1:7" s="20" customFormat="1" ht="15" x14ac:dyDescent="0.25">
      <c r="A57" s="37"/>
      <c r="B57" s="37" t="s">
        <v>10</v>
      </c>
      <c r="C57" s="37"/>
      <c r="D57" s="37">
        <v>0</v>
      </c>
      <c r="E57" s="37">
        <v>0</v>
      </c>
      <c r="F57" s="37">
        <v>0</v>
      </c>
      <c r="G57" s="37">
        <v>0</v>
      </c>
    </row>
    <row r="58" spans="1:7" s="20" customFormat="1" ht="15" x14ac:dyDescent="0.25">
      <c r="A58" s="37"/>
      <c r="B58" s="37" t="s">
        <v>11</v>
      </c>
      <c r="C58" s="37"/>
      <c r="D58" s="37">
        <f>+D59+D60</f>
        <v>82</v>
      </c>
      <c r="E58" s="37">
        <f>+E59+E60</f>
        <v>45</v>
      </c>
      <c r="F58" s="37">
        <f>+F59+F60</f>
        <v>24</v>
      </c>
      <c r="G58" s="37">
        <f>+G59+G60</f>
        <v>37</v>
      </c>
    </row>
    <row r="59" spans="1:7" x14ac:dyDescent="0.2">
      <c r="A59" s="16"/>
      <c r="B59" s="16"/>
      <c r="C59" s="19" t="s">
        <v>12</v>
      </c>
      <c r="D59" s="19">
        <v>38</v>
      </c>
      <c r="E59" s="19">
        <v>1</v>
      </c>
      <c r="F59" s="19">
        <v>0</v>
      </c>
      <c r="G59" s="19">
        <v>0</v>
      </c>
    </row>
    <row r="60" spans="1:7" x14ac:dyDescent="0.2">
      <c r="A60" s="16"/>
      <c r="B60" s="16"/>
      <c r="C60" s="19" t="s">
        <v>13</v>
      </c>
      <c r="D60" s="19">
        <f>SUM(D61:D63)</f>
        <v>44</v>
      </c>
      <c r="E60" s="19">
        <f>SUM(E61:E63)</f>
        <v>44</v>
      </c>
      <c r="F60" s="19">
        <f>SUM(F61:F63)</f>
        <v>24</v>
      </c>
      <c r="G60" s="19">
        <f>SUM(G61:G63)</f>
        <v>37</v>
      </c>
    </row>
    <row r="61" spans="1:7" x14ac:dyDescent="0.2">
      <c r="A61" s="16"/>
      <c r="B61" s="16"/>
      <c r="C61" s="17" t="s">
        <v>14</v>
      </c>
      <c r="D61" s="18">
        <v>2</v>
      </c>
      <c r="E61" s="18">
        <v>0</v>
      </c>
      <c r="F61" s="18">
        <v>0</v>
      </c>
      <c r="G61" s="18">
        <v>0</v>
      </c>
    </row>
    <row r="62" spans="1:7" x14ac:dyDescent="0.2">
      <c r="A62" s="16"/>
      <c r="B62" s="16"/>
      <c r="C62" s="17" t="s">
        <v>15</v>
      </c>
      <c r="D62" s="18">
        <v>42</v>
      </c>
      <c r="E62" s="18">
        <v>43</v>
      </c>
      <c r="F62" s="18">
        <v>23</v>
      </c>
      <c r="G62" s="18">
        <v>37</v>
      </c>
    </row>
    <row r="63" spans="1:7" x14ac:dyDescent="0.2">
      <c r="A63" s="16"/>
      <c r="B63" s="16"/>
      <c r="C63" s="17" t="s">
        <v>16</v>
      </c>
      <c r="D63" s="18">
        <v>0</v>
      </c>
      <c r="E63" s="18">
        <v>1</v>
      </c>
      <c r="F63" s="18">
        <v>1</v>
      </c>
      <c r="G63" s="18">
        <v>0</v>
      </c>
    </row>
    <row r="64" spans="1:7" x14ac:dyDescent="0.2">
      <c r="A64" s="16"/>
      <c r="B64" s="16"/>
      <c r="C64" s="41"/>
      <c r="D64" s="16"/>
      <c r="E64" s="16"/>
      <c r="F64" s="16"/>
      <c r="G64" s="16"/>
    </row>
    <row r="65" spans="1:7" x14ac:dyDescent="0.2">
      <c r="A65" s="9" t="s">
        <v>22</v>
      </c>
      <c r="B65" s="10"/>
      <c r="C65" s="10"/>
      <c r="D65" s="11">
        <f>+D66+D67</f>
        <v>0</v>
      </c>
      <c r="E65" s="11">
        <f>+E66+E67</f>
        <v>2</v>
      </c>
      <c r="F65" s="11">
        <f>+F66+F67</f>
        <v>4</v>
      </c>
      <c r="G65" s="11">
        <f>+G66+G67</f>
        <v>2</v>
      </c>
    </row>
    <row r="66" spans="1:7" x14ac:dyDescent="0.2">
      <c r="A66" s="37"/>
      <c r="B66" s="37" t="s">
        <v>10</v>
      </c>
      <c r="C66" s="37"/>
      <c r="D66" s="37">
        <v>0</v>
      </c>
      <c r="E66" s="37">
        <v>0</v>
      </c>
      <c r="F66" s="37">
        <v>0</v>
      </c>
      <c r="G66" s="37"/>
    </row>
    <row r="67" spans="1:7" x14ac:dyDescent="0.2">
      <c r="A67" s="37"/>
      <c r="B67" s="37" t="s">
        <v>11</v>
      </c>
      <c r="C67" s="37"/>
      <c r="D67" s="37">
        <f>+D68+D69</f>
        <v>0</v>
      </c>
      <c r="E67" s="37">
        <f t="shared" ref="E67" si="2">+E68+E69</f>
        <v>2</v>
      </c>
      <c r="F67" s="37">
        <f>+F68+F69</f>
        <v>4</v>
      </c>
      <c r="G67" s="37">
        <f>+G68+G69</f>
        <v>2</v>
      </c>
    </row>
    <row r="68" spans="1:7" x14ac:dyDescent="0.2">
      <c r="A68" s="16"/>
      <c r="B68" s="16"/>
      <c r="C68" s="19" t="s">
        <v>12</v>
      </c>
      <c r="D68" s="19">
        <v>0</v>
      </c>
      <c r="E68" s="19">
        <v>0</v>
      </c>
      <c r="F68" s="19">
        <v>0</v>
      </c>
      <c r="G68" s="19">
        <v>2</v>
      </c>
    </row>
    <row r="69" spans="1:7" x14ac:dyDescent="0.2">
      <c r="A69" s="16"/>
      <c r="B69" s="16"/>
      <c r="C69" s="19" t="s">
        <v>13</v>
      </c>
      <c r="D69" s="19">
        <f>SUM(D70:D72)</f>
        <v>0</v>
      </c>
      <c r="E69" s="19">
        <f t="shared" ref="E69" si="3">SUM(E70:E72)</f>
        <v>2</v>
      </c>
      <c r="F69" s="19">
        <f>SUM(F70:F72)</f>
        <v>4</v>
      </c>
      <c r="G69" s="19">
        <f>SUM(G70:G72)</f>
        <v>0</v>
      </c>
    </row>
    <row r="70" spans="1:7" x14ac:dyDescent="0.2">
      <c r="A70" s="16"/>
      <c r="B70" s="16"/>
      <c r="C70" s="17" t="s">
        <v>14</v>
      </c>
      <c r="D70" s="18">
        <v>0</v>
      </c>
      <c r="E70" s="18">
        <v>0</v>
      </c>
      <c r="F70" s="18">
        <v>0</v>
      </c>
      <c r="G70" s="18">
        <v>0</v>
      </c>
    </row>
    <row r="71" spans="1:7" x14ac:dyDescent="0.2">
      <c r="A71" s="16"/>
      <c r="B71" s="16"/>
      <c r="C71" s="17" t="s">
        <v>15</v>
      </c>
      <c r="D71" s="18">
        <v>0</v>
      </c>
      <c r="E71" s="18">
        <v>1</v>
      </c>
      <c r="F71" s="18">
        <v>2</v>
      </c>
      <c r="G71" s="18">
        <v>0</v>
      </c>
    </row>
    <row r="72" spans="1:7" x14ac:dyDescent="0.2">
      <c r="A72" s="16"/>
      <c r="B72" s="16"/>
      <c r="C72" s="17" t="s">
        <v>16</v>
      </c>
      <c r="D72" s="18">
        <v>0</v>
      </c>
      <c r="E72" s="18">
        <v>1</v>
      </c>
      <c r="F72" s="18">
        <v>2</v>
      </c>
      <c r="G72" s="18">
        <v>0</v>
      </c>
    </row>
    <row r="73" spans="1:7" ht="9" customHeight="1" x14ac:dyDescent="0.2">
      <c r="A73" s="16"/>
      <c r="B73" s="16"/>
      <c r="C73" s="41"/>
      <c r="D73" s="16"/>
      <c r="E73" s="16"/>
      <c r="F73" s="16"/>
      <c r="G73" s="16"/>
    </row>
    <row r="74" spans="1:7" ht="15" customHeight="1" x14ac:dyDescent="0.2">
      <c r="A74" s="8" t="s">
        <v>23</v>
      </c>
      <c r="B74" s="42"/>
      <c r="C74" s="43"/>
      <c r="D74" s="44">
        <f>+D75+D83</f>
        <v>1</v>
      </c>
      <c r="E74" s="44">
        <f>+E75+E83</f>
        <v>1</v>
      </c>
      <c r="F74" s="44">
        <f>+F75+F83</f>
        <v>4</v>
      </c>
      <c r="G74" s="44">
        <f>+G75+G83</f>
        <v>6</v>
      </c>
    </row>
    <row r="75" spans="1:7" s="20" customFormat="1" ht="15" x14ac:dyDescent="0.25">
      <c r="A75" s="21" t="s">
        <v>24</v>
      </c>
      <c r="B75" s="22"/>
      <c r="C75" s="22"/>
      <c r="D75" s="23">
        <f>+D76+D77</f>
        <v>1</v>
      </c>
      <c r="E75" s="23">
        <f>+E76+E77</f>
        <v>1</v>
      </c>
      <c r="F75" s="23">
        <f>+F76+F77</f>
        <v>3</v>
      </c>
      <c r="G75" s="23">
        <f>+G76+G77</f>
        <v>2</v>
      </c>
    </row>
    <row r="76" spans="1:7" x14ac:dyDescent="0.2">
      <c r="A76" s="45"/>
      <c r="B76" s="46" t="s">
        <v>10</v>
      </c>
      <c r="C76" s="46"/>
      <c r="D76" s="46">
        <v>0</v>
      </c>
      <c r="E76" s="46">
        <v>0</v>
      </c>
      <c r="F76" s="46">
        <v>1</v>
      </c>
      <c r="G76" s="46">
        <v>0</v>
      </c>
    </row>
    <row r="77" spans="1:7" x14ac:dyDescent="0.2">
      <c r="A77" s="45"/>
      <c r="B77" s="46" t="s">
        <v>11</v>
      </c>
      <c r="C77" s="46"/>
      <c r="D77" s="46">
        <f>+D78+D79</f>
        <v>1</v>
      </c>
      <c r="E77" s="46">
        <f>+E78+E79</f>
        <v>1</v>
      </c>
      <c r="F77" s="46">
        <f>+F78+F79</f>
        <v>2</v>
      </c>
      <c r="G77" s="46">
        <f>+G78+G79</f>
        <v>2</v>
      </c>
    </row>
    <row r="78" spans="1:7" x14ac:dyDescent="0.2">
      <c r="A78" s="47"/>
      <c r="B78" s="47"/>
      <c r="C78" s="24" t="s">
        <v>12</v>
      </c>
      <c r="D78" s="24">
        <v>1</v>
      </c>
      <c r="E78" s="24">
        <v>1</v>
      </c>
      <c r="F78" s="24">
        <v>1</v>
      </c>
      <c r="G78" s="24">
        <v>1</v>
      </c>
    </row>
    <row r="79" spans="1:7" x14ac:dyDescent="0.2">
      <c r="A79" s="47"/>
      <c r="B79" s="47"/>
      <c r="C79" s="24" t="s">
        <v>13</v>
      </c>
      <c r="D79" s="24">
        <f>+D80+D81+D82</f>
        <v>0</v>
      </c>
      <c r="E79" s="24">
        <f t="shared" ref="E79" si="4">+E80+E81+E82</f>
        <v>0</v>
      </c>
      <c r="F79" s="24">
        <f>+F80+F81+F82</f>
        <v>1</v>
      </c>
      <c r="G79" s="24">
        <f>+G80+G81+G82</f>
        <v>1</v>
      </c>
    </row>
    <row r="80" spans="1:7" x14ac:dyDescent="0.2">
      <c r="A80" s="47"/>
      <c r="B80" s="47"/>
      <c r="C80" s="25" t="s">
        <v>14</v>
      </c>
      <c r="D80" s="26">
        <v>0</v>
      </c>
      <c r="E80" s="26">
        <v>0</v>
      </c>
      <c r="F80" s="26">
        <v>0</v>
      </c>
      <c r="G80" s="26"/>
    </row>
    <row r="81" spans="1:7" x14ac:dyDescent="0.2">
      <c r="A81" s="47"/>
      <c r="B81" s="47"/>
      <c r="C81" s="17" t="s">
        <v>15</v>
      </c>
      <c r="D81" s="26">
        <v>0</v>
      </c>
      <c r="E81" s="26">
        <v>0</v>
      </c>
      <c r="F81" s="26">
        <v>1</v>
      </c>
      <c r="G81" s="26">
        <v>1</v>
      </c>
    </row>
    <row r="82" spans="1:7" x14ac:dyDescent="0.2">
      <c r="A82" s="47"/>
      <c r="B82" s="47"/>
      <c r="C82" s="17" t="s">
        <v>16</v>
      </c>
      <c r="D82" s="26">
        <v>0</v>
      </c>
      <c r="E82" s="26">
        <v>0</v>
      </c>
      <c r="F82" s="26">
        <v>0</v>
      </c>
      <c r="G82" s="26"/>
    </row>
    <row r="83" spans="1:7" x14ac:dyDescent="0.2">
      <c r="A83" s="21" t="s">
        <v>25</v>
      </c>
      <c r="B83" s="22"/>
      <c r="C83" s="22"/>
      <c r="D83" s="23">
        <f>+D84+D85</f>
        <v>0</v>
      </c>
      <c r="E83" s="23">
        <f>+E84+E85</f>
        <v>0</v>
      </c>
      <c r="F83" s="23">
        <f>+F84+F85</f>
        <v>1</v>
      </c>
      <c r="G83" s="23">
        <f>+G84+G85</f>
        <v>4</v>
      </c>
    </row>
    <row r="84" spans="1:7" x14ac:dyDescent="0.2">
      <c r="A84" s="45"/>
      <c r="B84" s="46" t="s">
        <v>10</v>
      </c>
      <c r="C84" s="46"/>
      <c r="D84" s="46">
        <v>0</v>
      </c>
      <c r="E84" s="46">
        <v>0</v>
      </c>
      <c r="F84" s="46">
        <v>1</v>
      </c>
      <c r="G84" s="46">
        <v>0</v>
      </c>
    </row>
    <row r="85" spans="1:7" x14ac:dyDescent="0.2">
      <c r="A85" s="45"/>
      <c r="B85" s="46" t="s">
        <v>11</v>
      </c>
      <c r="C85" s="46"/>
      <c r="D85" s="46">
        <f>+D86+D87</f>
        <v>0</v>
      </c>
      <c r="E85" s="46">
        <f>+E86+E87</f>
        <v>0</v>
      </c>
      <c r="F85" s="46">
        <f>+F86+F87</f>
        <v>0</v>
      </c>
      <c r="G85" s="46">
        <f>+G86+G87</f>
        <v>4</v>
      </c>
    </row>
    <row r="86" spans="1:7" x14ac:dyDescent="0.2">
      <c r="A86" s="47"/>
      <c r="B86" s="47"/>
      <c r="C86" s="24" t="s">
        <v>12</v>
      </c>
      <c r="D86" s="24">
        <v>0</v>
      </c>
      <c r="E86" s="24">
        <v>0</v>
      </c>
      <c r="F86" s="24">
        <v>0</v>
      </c>
      <c r="G86" s="24">
        <v>1</v>
      </c>
    </row>
    <row r="87" spans="1:7" x14ac:dyDescent="0.2">
      <c r="A87" s="47"/>
      <c r="B87" s="47"/>
      <c r="C87" s="24" t="s">
        <v>13</v>
      </c>
      <c r="D87" s="24">
        <f>+D88+D89+D90</f>
        <v>0</v>
      </c>
      <c r="E87" s="24">
        <f t="shared" ref="E87" si="5">+E88+E89+E90</f>
        <v>0</v>
      </c>
      <c r="F87" s="24">
        <f>+F88+F89+F90</f>
        <v>0</v>
      </c>
      <c r="G87" s="24">
        <f>+G88+G89+G90</f>
        <v>3</v>
      </c>
    </row>
    <row r="88" spans="1:7" x14ac:dyDescent="0.2">
      <c r="A88" s="47"/>
      <c r="B88" s="47"/>
      <c r="C88" s="25" t="s">
        <v>14</v>
      </c>
      <c r="D88" s="26">
        <v>0</v>
      </c>
      <c r="E88" s="26">
        <v>0</v>
      </c>
      <c r="F88" s="26">
        <v>0</v>
      </c>
      <c r="G88" s="26"/>
    </row>
    <row r="89" spans="1:7" x14ac:dyDescent="0.2">
      <c r="A89" s="47"/>
      <c r="B89" s="47"/>
      <c r="C89" s="17" t="s">
        <v>15</v>
      </c>
      <c r="D89" s="26">
        <v>0</v>
      </c>
      <c r="E89" s="26">
        <v>0</v>
      </c>
      <c r="F89" s="26">
        <v>0</v>
      </c>
      <c r="G89" s="26">
        <v>3</v>
      </c>
    </row>
    <row r="90" spans="1:7" ht="15" thickBot="1" x14ac:dyDescent="0.25">
      <c r="A90" s="28"/>
      <c r="B90" s="28"/>
      <c r="C90" s="48" t="s">
        <v>16</v>
      </c>
      <c r="D90" s="29">
        <v>0</v>
      </c>
      <c r="E90" s="29">
        <v>0</v>
      </c>
      <c r="F90" s="29">
        <v>0</v>
      </c>
      <c r="G90" s="29"/>
    </row>
    <row r="91" spans="1:7" x14ac:dyDescent="0.2">
      <c r="A91" s="30" t="s">
        <v>26</v>
      </c>
      <c r="B91" s="33"/>
      <c r="C91" s="31"/>
      <c r="D91" s="31"/>
      <c r="E91" s="31"/>
      <c r="F91" s="16"/>
      <c r="G91" s="16"/>
    </row>
    <row r="92" spans="1:7" x14ac:dyDescent="0.2">
      <c r="A92" s="30" t="s">
        <v>27</v>
      </c>
      <c r="B92" s="32"/>
      <c r="C92" s="6"/>
      <c r="D92" s="6"/>
      <c r="E92" s="6"/>
    </row>
  </sheetData>
  <mergeCells count="10">
    <mergeCell ref="A9:C9"/>
    <mergeCell ref="A2:G2"/>
    <mergeCell ref="A4:G4"/>
    <mergeCell ref="A6:A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Silma Soncco Soto</dc:creator>
  <cp:lastModifiedBy>Orlando Vasquez</cp:lastModifiedBy>
  <dcterms:created xsi:type="dcterms:W3CDTF">2018-02-01T16:06:20Z</dcterms:created>
  <dcterms:modified xsi:type="dcterms:W3CDTF">2018-03-26T06:49:56Z</dcterms:modified>
</cp:coreProperties>
</file>