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rmansilla.ONPNET\OneDrive - Oficina de Normalización Previsional\Datos abiertos\02. BD por regimen\01. Fuentes de financiamiento\2024\09. Setiembre\"/>
    </mc:Choice>
  </mc:AlternateContent>
  <xr:revisionPtr revIDLastSave="109" documentId="8_{2C957BFB-4966-47B2-ADD3-838B138291B7}" xr6:coauthVersionLast="41" xr6:coauthVersionMax="41" xr10:uidLastSave="{370CBC34-5B5D-431A-9510-8E064B58D194}"/>
  <bookViews>
    <workbookView xWindow="-110" yWindow="-110" windowWidth="19420" windowHeight="10300" xr2:uid="{00000000-000D-0000-FFFF-FFFF00000000}"/>
  </bookViews>
  <sheets>
    <sheet name="Sheet1" sheetId="1" r:id="rId1"/>
    <sheet name="Hoja1" sheetId="2" r:id="rId2"/>
  </sheets>
  <definedNames>
    <definedName name="_xlnm._FilterDatabase" localSheetId="0" hidden="1">Sheet1!$A$3:$C$112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15" i="1" l="1"/>
  <c r="C116" i="1" l="1"/>
  <c r="C111" i="1" l="1"/>
  <c r="C107" i="1" l="1"/>
  <c r="A11" i="1" l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0" i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</calcChain>
</file>

<file path=xl/sharedStrings.xml><?xml version="1.0" encoding="utf-8"?>
<sst xmlns="http://schemas.openxmlformats.org/spreadsheetml/2006/main" count="122" uniqueCount="13">
  <si>
    <t>RO</t>
  </si>
  <si>
    <t>FCR</t>
  </si>
  <si>
    <t>AP</t>
  </si>
  <si>
    <t>TOTAL</t>
  </si>
  <si>
    <t>Fuentes de financiamiento D.L 19990</t>
  </si>
  <si>
    <t>Año</t>
  </si>
  <si>
    <t>Fuente</t>
  </si>
  <si>
    <t>Ejecutado</t>
  </si>
  <si>
    <t>Etiquetas de fila</t>
  </si>
  <si>
    <t>Total general</t>
  </si>
  <si>
    <t>Suma de Ejecutado</t>
  </si>
  <si>
    <t>RDR</t>
  </si>
  <si>
    <t>(Varios elementos)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</si>
</sst>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64" fontId="0" fillId="0" borderId="0" xfId="1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1" applyNumberFormat="1" applyFont="1" applyBorder="1"/>
    <xf numFmtId="0" fontId="0" fillId="0" borderId="4" xfId="1" applyNumberFormat="1" applyFont="1" applyBorder="1"/>
    <xf numFmtId="0" fontId="0" fillId="0" borderId="5" xfId="1" applyNumberFormat="1" applyFont="1" applyBorder="1"/>
    <xf numFmtId="164" fontId="0" fillId="0" borderId="3" xfId="1" applyNumberFormat="1" applyFont="1" applyBorder="1"/>
    <xf numFmtId="164" fontId="0" fillId="0" borderId="4" xfId="1" applyNumberFormat="1" applyFont="1" applyBorder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1" applyNumberFormat="1" applyFont="1" applyBorder="1"/>
    <xf numFmtId="0" fontId="0" fillId="0" borderId="4" xfId="1" applyNumberFormat="1" applyFont="1" applyFill="1" applyBorder="1"/>
    <xf numFmtId="164" fontId="0" fillId="0" borderId="4" xfId="1" applyNumberFormat="1" applyFont="1" applyFill="1" applyBorder="1"/>
    <xf numFmtId="0" fontId="0" fillId="0" borderId="0" xfId="0" applyFill="1"/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ssela Mansilla" refreshedDate="44637.695901736108" createdVersion="6" refreshedVersion="6" minRefreshableVersion="3" recordCount="101" xr:uid="{00000000-000A-0000-FFFF-FFFF01000000}">
  <cacheSource type="worksheet">
    <worksheetSource ref="A3:C104" sheet="Sheet1"/>
  </cacheSource>
  <cacheFields count="3">
    <cacheField name="Año" numFmtId="0">
      <sharedItems containsSemiMixedTypes="0" containsString="0" containsNumber="1" containsInteger="1" minValue="1997" maxValue="2021" count="25">
        <n v="1997"/>
        <n v="1998"/>
        <n v="1999"/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  <n v="2019"/>
        <n v="2020"/>
        <n v="2021"/>
      </sharedItems>
    </cacheField>
    <cacheField name="Fuente" numFmtId="0">
      <sharedItems count="5">
        <s v="RO"/>
        <s v="FCR"/>
        <s v="AP"/>
        <s v="TOTAL"/>
        <s v="RDR"/>
      </sharedItems>
    </cacheField>
    <cacheField name="Ejecutado" numFmtId="164">
      <sharedItems containsSemiMixedTypes="0" containsString="0" containsNumber="1" minValue="0" maxValue="5869709478.80998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1">
  <r>
    <x v="0"/>
    <x v="0"/>
    <n v="363616958"/>
  </r>
  <r>
    <x v="0"/>
    <x v="1"/>
    <n v="0"/>
  </r>
  <r>
    <x v="0"/>
    <x v="2"/>
    <n v="823804640"/>
  </r>
  <r>
    <x v="0"/>
    <x v="3"/>
    <n v="1187421598"/>
  </r>
  <r>
    <x v="1"/>
    <x v="0"/>
    <n v="575268837"/>
  </r>
  <r>
    <x v="1"/>
    <x v="1"/>
    <n v="0"/>
  </r>
  <r>
    <x v="1"/>
    <x v="2"/>
    <n v="728756194"/>
  </r>
  <r>
    <x v="1"/>
    <x v="3"/>
    <n v="1304025031"/>
  </r>
  <r>
    <x v="2"/>
    <x v="0"/>
    <n v="933643703"/>
  </r>
  <r>
    <x v="2"/>
    <x v="1"/>
    <n v="0"/>
  </r>
  <r>
    <x v="2"/>
    <x v="2"/>
    <n v="582584012"/>
  </r>
  <r>
    <x v="2"/>
    <x v="3"/>
    <n v="1516227715"/>
  </r>
  <r>
    <x v="3"/>
    <x v="0"/>
    <n v="1162119393"/>
  </r>
  <r>
    <x v="3"/>
    <x v="1"/>
    <n v="0"/>
  </r>
  <r>
    <x v="3"/>
    <x v="2"/>
    <n v="486038489"/>
  </r>
  <r>
    <x v="3"/>
    <x v="3"/>
    <n v="1648157882"/>
  </r>
  <r>
    <x v="4"/>
    <x v="0"/>
    <n v="1384510363"/>
  </r>
  <r>
    <x v="4"/>
    <x v="1"/>
    <n v="0"/>
  </r>
  <r>
    <x v="4"/>
    <x v="2"/>
    <n v="479480548"/>
  </r>
  <r>
    <x v="4"/>
    <x v="3"/>
    <n v="1863990911"/>
  </r>
  <r>
    <x v="5"/>
    <x v="0"/>
    <n v="1829052444.3900001"/>
  </r>
  <r>
    <x v="5"/>
    <x v="1"/>
    <n v="300218550.55000001"/>
  </r>
  <r>
    <x v="5"/>
    <x v="2"/>
    <n v="506148633.03299999"/>
  </r>
  <r>
    <x v="5"/>
    <x v="3"/>
    <n v="2635419627.9699998"/>
  </r>
  <r>
    <x v="6"/>
    <x v="0"/>
    <n v="2020321589.3"/>
  </r>
  <r>
    <x v="6"/>
    <x v="1"/>
    <n v="289288683.02999902"/>
  </r>
  <r>
    <x v="6"/>
    <x v="2"/>
    <n v="475575083"/>
  </r>
  <r>
    <x v="6"/>
    <x v="3"/>
    <n v="2785185355.6799898"/>
  </r>
  <r>
    <x v="7"/>
    <x v="0"/>
    <n v="2321350468.1799898"/>
  </r>
  <r>
    <x v="7"/>
    <x v="1"/>
    <n v="270000628.68000001"/>
  </r>
  <r>
    <x v="7"/>
    <x v="2"/>
    <n v="477403427"/>
  </r>
  <r>
    <x v="7"/>
    <x v="3"/>
    <n v="3068754523.4899902"/>
  </r>
  <r>
    <x v="8"/>
    <x v="0"/>
    <n v="2537399580.5100002"/>
  </r>
  <r>
    <x v="8"/>
    <x v="1"/>
    <n v="311271969.41000003"/>
  </r>
  <r>
    <x v="8"/>
    <x v="2"/>
    <n v="596330789"/>
  </r>
  <r>
    <x v="8"/>
    <x v="3"/>
    <n v="3445002339.3299999"/>
  </r>
  <r>
    <x v="9"/>
    <x v="0"/>
    <n v="2413885946.3899899"/>
  </r>
  <r>
    <x v="9"/>
    <x v="1"/>
    <n v="452859065.06"/>
  </r>
  <r>
    <x v="9"/>
    <x v="2"/>
    <n v="656673628"/>
  </r>
  <r>
    <x v="9"/>
    <x v="3"/>
    <n v="3523418639.0900002"/>
  </r>
  <r>
    <x v="10"/>
    <x v="0"/>
    <n v="2457248773.3899999"/>
  </r>
  <r>
    <x v="10"/>
    <x v="1"/>
    <n v="460950902.43000001"/>
  </r>
  <r>
    <x v="10"/>
    <x v="2"/>
    <n v="544706278"/>
  </r>
  <r>
    <x v="10"/>
    <x v="3"/>
    <n v="3462905953.75"/>
  </r>
  <r>
    <x v="11"/>
    <x v="0"/>
    <n v="2076393267.6300001"/>
  </r>
  <r>
    <x v="11"/>
    <x v="1"/>
    <n v="424024029.42000002"/>
  </r>
  <r>
    <x v="11"/>
    <x v="2"/>
    <n v="806564123"/>
  </r>
  <r>
    <x v="11"/>
    <x v="3"/>
    <n v="3306981420.2199998"/>
  </r>
  <r>
    <x v="12"/>
    <x v="0"/>
    <n v="2017733143.3800001"/>
  </r>
  <r>
    <x v="12"/>
    <x v="1"/>
    <n v="345378870"/>
  </r>
  <r>
    <x v="12"/>
    <x v="4"/>
    <n v="13601012.880000001"/>
  </r>
  <r>
    <x v="12"/>
    <x v="2"/>
    <n v="1205720846"/>
  </r>
  <r>
    <x v="12"/>
    <x v="3"/>
    <n v="3582433871.9499998"/>
  </r>
  <r>
    <x v="13"/>
    <x v="0"/>
    <n v="1950859071.54"/>
  </r>
  <r>
    <x v="13"/>
    <x v="1"/>
    <n v="494934048"/>
  </r>
  <r>
    <x v="13"/>
    <x v="2"/>
    <n v="1283689065"/>
  </r>
  <r>
    <x v="13"/>
    <x v="3"/>
    <n v="3729482184.75"/>
  </r>
  <r>
    <x v="14"/>
    <x v="0"/>
    <n v="1540785675.6300001"/>
  </r>
  <r>
    <x v="14"/>
    <x v="1"/>
    <n v="356942239.94999897"/>
  </r>
  <r>
    <x v="14"/>
    <x v="2"/>
    <n v="2259147599"/>
  </r>
  <r>
    <x v="14"/>
    <x v="3"/>
    <n v="4156875514.3599997"/>
  </r>
  <r>
    <x v="15"/>
    <x v="0"/>
    <n v="1596724305.6500001"/>
  </r>
  <r>
    <x v="15"/>
    <x v="1"/>
    <n v="143580393"/>
  </r>
  <r>
    <x v="15"/>
    <x v="2"/>
    <n v="2316310386"/>
  </r>
  <r>
    <x v="15"/>
    <x v="3"/>
    <n v="4056615084.1700001"/>
  </r>
  <r>
    <x v="16"/>
    <x v="0"/>
    <n v="1422111512.51"/>
  </r>
  <r>
    <x v="16"/>
    <x v="1"/>
    <n v="283283648"/>
  </r>
  <r>
    <x v="16"/>
    <x v="2"/>
    <n v="2618414974"/>
  </r>
  <r>
    <x v="16"/>
    <x v="3"/>
    <n v="4323810134.6300001"/>
  </r>
  <r>
    <x v="17"/>
    <x v="0"/>
    <n v="1421540606.8"/>
  </r>
  <r>
    <x v="17"/>
    <x v="1"/>
    <n v="266714226"/>
  </r>
  <r>
    <x v="17"/>
    <x v="2"/>
    <n v="2856858872"/>
  </r>
  <r>
    <x v="17"/>
    <x v="3"/>
    <n v="4545113705.1400003"/>
  </r>
  <r>
    <x v="18"/>
    <x v="0"/>
    <n v="961632131.53999901"/>
  </r>
  <r>
    <x v="18"/>
    <x v="1"/>
    <n v="329228359"/>
  </r>
  <r>
    <x v="18"/>
    <x v="2"/>
    <n v="2913885592"/>
  </r>
  <r>
    <x v="18"/>
    <x v="3"/>
    <n v="4204746082.5099902"/>
  </r>
  <r>
    <x v="19"/>
    <x v="0"/>
    <n v="494016077.36000001"/>
  </r>
  <r>
    <x v="19"/>
    <x v="1"/>
    <n v="366663243"/>
  </r>
  <r>
    <x v="19"/>
    <x v="2"/>
    <n v="3417943286"/>
  </r>
  <r>
    <x v="19"/>
    <x v="3"/>
    <n v="4278622605.96"/>
  </r>
  <r>
    <x v="20"/>
    <x v="0"/>
    <n v="399331228.57999998"/>
  </r>
  <r>
    <x v="20"/>
    <x v="1"/>
    <n v="308517824.08999902"/>
  </r>
  <r>
    <x v="20"/>
    <x v="2"/>
    <n v="3804396323"/>
  </r>
  <r>
    <x v="20"/>
    <x v="3"/>
    <n v="4512245376.0600004"/>
  </r>
  <r>
    <x v="21"/>
    <x v="0"/>
    <n v="611703902.71000004"/>
  </r>
  <r>
    <x v="21"/>
    <x v="1"/>
    <n v="327703304"/>
  </r>
  <r>
    <x v="21"/>
    <x v="2"/>
    <n v="3798326930"/>
  </r>
  <r>
    <x v="21"/>
    <x v="3"/>
    <n v="4737734136.4099903"/>
  </r>
  <r>
    <x v="22"/>
    <x v="0"/>
    <n v="851309687.06999898"/>
  </r>
  <r>
    <x v="22"/>
    <x v="1"/>
    <n v="361601548"/>
  </r>
  <r>
    <x v="22"/>
    <x v="2"/>
    <n v="4068962436"/>
  </r>
  <r>
    <x v="22"/>
    <x v="3"/>
    <n v="5281873671.1799898"/>
  </r>
  <r>
    <x v="23"/>
    <x v="0"/>
    <n v="1602215367.54"/>
  </r>
  <r>
    <x v="23"/>
    <x v="1"/>
    <n v="1033090908.3"/>
  </r>
  <r>
    <x v="23"/>
    <x v="2"/>
    <n v="3234403203"/>
  </r>
  <r>
    <x v="23"/>
    <x v="3"/>
    <n v="5869709478.8099899"/>
  </r>
  <r>
    <x v="24"/>
    <x v="0"/>
    <n v="114715683.7"/>
  </r>
  <r>
    <x v="24"/>
    <x v="1"/>
    <n v="1900101710.9200006"/>
  </r>
  <r>
    <x v="24"/>
    <x v="2"/>
    <n v="3559881840.8300004"/>
  </r>
  <r>
    <x v="24"/>
    <x v="3"/>
    <n v="5574699235.450000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2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5" firstHeaderRow="1" firstDataRow="1" firstDataCol="1" rowPageCount="1" colPageCount="1"/>
  <pivotFields count="3">
    <pivotField axis="axisRow" showAll="0">
      <items count="26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x="24"/>
        <item t="default"/>
      </items>
    </pivotField>
    <pivotField axis="axisPage" multipleItemSelectionAllowed="1" showAll="0">
      <items count="6">
        <item x="2"/>
        <item x="1"/>
        <item x="0"/>
        <item h="1" x="3"/>
        <item x="4"/>
        <item t="default"/>
      </items>
    </pivotField>
    <pivotField dataField="1" numFmtId="164" showAll="0"/>
  </pivotFields>
  <rowFields count="1">
    <field x="0"/>
  </rowFields>
  <rowItems count="2">
    <i>
      <x v="24"/>
    </i>
    <i t="grand">
      <x/>
    </i>
  </rowItems>
  <colItems count="1">
    <i/>
  </colItems>
  <pageFields count="1">
    <pageField fld="1" hier="-1"/>
  </pageFields>
  <dataFields count="1">
    <dataField name="Suma de Ejecutado" fld="2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6"/>
  <sheetViews>
    <sheetView tabSelected="1" topLeftCell="A105" workbookViewId="0">
      <selection activeCell="D116" sqref="D116"/>
    </sheetView>
  </sheetViews>
  <sheetFormatPr baseColWidth="10" defaultColWidth="9.1796875" defaultRowHeight="14.5" x14ac:dyDescent="0.35"/>
  <cols>
    <col min="1" max="1" width="16.81640625" style="1" customWidth="1"/>
    <col min="3" max="3" width="16.81640625" style="1" bestFit="1" customWidth="1"/>
    <col min="4" max="4" width="16.81640625" customWidth="1"/>
  </cols>
  <sheetData>
    <row r="1" spans="1:3" x14ac:dyDescent="0.35">
      <c r="A1" s="17" t="s">
        <v>4</v>
      </c>
      <c r="B1" s="17"/>
      <c r="C1" s="17"/>
    </row>
    <row r="2" spans="1:3" x14ac:dyDescent="0.35">
      <c r="A2"/>
      <c r="C2"/>
    </row>
    <row r="3" spans="1:3" s="4" customFormat="1" x14ac:dyDescent="0.35">
      <c r="A3" s="2" t="s">
        <v>5</v>
      </c>
      <c r="B3" s="3" t="s">
        <v>6</v>
      </c>
      <c r="C3" s="3" t="s">
        <v>7</v>
      </c>
    </row>
    <row r="4" spans="1:3" x14ac:dyDescent="0.35">
      <c r="A4" s="5">
        <v>1997</v>
      </c>
      <c r="B4" s="5" t="s">
        <v>0</v>
      </c>
      <c r="C4" s="8">
        <v>363616958</v>
      </c>
    </row>
    <row r="5" spans="1:3" x14ac:dyDescent="0.35">
      <c r="A5" s="6">
        <v>1997</v>
      </c>
      <c r="B5" s="6" t="s">
        <v>1</v>
      </c>
      <c r="C5" s="9">
        <v>0</v>
      </c>
    </row>
    <row r="6" spans="1:3" x14ac:dyDescent="0.35">
      <c r="A6" s="6">
        <v>1997</v>
      </c>
      <c r="B6" s="6" t="s">
        <v>2</v>
      </c>
      <c r="C6" s="9">
        <v>823804640</v>
      </c>
    </row>
    <row r="7" spans="1:3" x14ac:dyDescent="0.35">
      <c r="A7" s="6">
        <v>1997</v>
      </c>
      <c r="B7" s="6" t="s">
        <v>3</v>
      </c>
      <c r="C7" s="9">
        <v>1187421598</v>
      </c>
    </row>
    <row r="8" spans="1:3" x14ac:dyDescent="0.35">
      <c r="A8" s="6">
        <f>+A4+1</f>
        <v>1998</v>
      </c>
      <c r="B8" s="6" t="s">
        <v>0</v>
      </c>
      <c r="C8" s="9">
        <v>575268837</v>
      </c>
    </row>
    <row r="9" spans="1:3" x14ac:dyDescent="0.35">
      <c r="A9" s="6">
        <f t="shared" ref="A9:A11" si="0">+A5+1</f>
        <v>1998</v>
      </c>
      <c r="B9" s="6" t="s">
        <v>1</v>
      </c>
      <c r="C9" s="9">
        <v>0</v>
      </c>
    </row>
    <row r="10" spans="1:3" x14ac:dyDescent="0.35">
      <c r="A10" s="6">
        <f t="shared" si="0"/>
        <v>1998</v>
      </c>
      <c r="B10" s="6" t="s">
        <v>2</v>
      </c>
      <c r="C10" s="9">
        <v>728756194</v>
      </c>
    </row>
    <row r="11" spans="1:3" x14ac:dyDescent="0.35">
      <c r="A11" s="6">
        <f t="shared" si="0"/>
        <v>1998</v>
      </c>
      <c r="B11" s="6" t="s">
        <v>3</v>
      </c>
      <c r="C11" s="9">
        <v>1304025031</v>
      </c>
    </row>
    <row r="12" spans="1:3" x14ac:dyDescent="0.35">
      <c r="A12" s="6">
        <f>+A8+1</f>
        <v>1999</v>
      </c>
      <c r="B12" s="6" t="s">
        <v>0</v>
      </c>
      <c r="C12" s="9">
        <v>933643703</v>
      </c>
    </row>
    <row r="13" spans="1:3" x14ac:dyDescent="0.35">
      <c r="A13" s="6">
        <f t="shared" ref="A13:A77" si="1">+A9+1</f>
        <v>1999</v>
      </c>
      <c r="B13" s="6" t="s">
        <v>1</v>
      </c>
      <c r="C13" s="9">
        <v>0</v>
      </c>
    </row>
    <row r="14" spans="1:3" x14ac:dyDescent="0.35">
      <c r="A14" s="6">
        <f t="shared" si="1"/>
        <v>1999</v>
      </c>
      <c r="B14" s="6" t="s">
        <v>2</v>
      </c>
      <c r="C14" s="9">
        <v>582584012</v>
      </c>
    </row>
    <row r="15" spans="1:3" x14ac:dyDescent="0.35">
      <c r="A15" s="6">
        <f t="shared" si="1"/>
        <v>1999</v>
      </c>
      <c r="B15" s="6" t="s">
        <v>3</v>
      </c>
      <c r="C15" s="9">
        <v>1516227715</v>
      </c>
    </row>
    <row r="16" spans="1:3" x14ac:dyDescent="0.35">
      <c r="A16" s="6">
        <f t="shared" si="1"/>
        <v>2000</v>
      </c>
      <c r="B16" s="6" t="s">
        <v>0</v>
      </c>
      <c r="C16" s="9">
        <v>1162119393</v>
      </c>
    </row>
    <row r="17" spans="1:3" x14ac:dyDescent="0.35">
      <c r="A17" s="6">
        <f t="shared" si="1"/>
        <v>2000</v>
      </c>
      <c r="B17" s="6" t="s">
        <v>1</v>
      </c>
      <c r="C17" s="9">
        <v>0</v>
      </c>
    </row>
    <row r="18" spans="1:3" x14ac:dyDescent="0.35">
      <c r="A18" s="6">
        <f t="shared" si="1"/>
        <v>2000</v>
      </c>
      <c r="B18" s="6" t="s">
        <v>2</v>
      </c>
      <c r="C18" s="9">
        <v>486038489</v>
      </c>
    </row>
    <row r="19" spans="1:3" x14ac:dyDescent="0.35">
      <c r="A19" s="6">
        <f t="shared" si="1"/>
        <v>2000</v>
      </c>
      <c r="B19" s="6" t="s">
        <v>3</v>
      </c>
      <c r="C19" s="9">
        <v>1648157882</v>
      </c>
    </row>
    <row r="20" spans="1:3" x14ac:dyDescent="0.35">
      <c r="A20" s="6">
        <f t="shared" si="1"/>
        <v>2001</v>
      </c>
      <c r="B20" s="6" t="s">
        <v>0</v>
      </c>
      <c r="C20" s="9">
        <v>1384510363</v>
      </c>
    </row>
    <row r="21" spans="1:3" x14ac:dyDescent="0.35">
      <c r="A21" s="6">
        <f t="shared" si="1"/>
        <v>2001</v>
      </c>
      <c r="B21" s="6" t="s">
        <v>1</v>
      </c>
      <c r="C21" s="9">
        <v>0</v>
      </c>
    </row>
    <row r="22" spans="1:3" x14ac:dyDescent="0.35">
      <c r="A22" s="6">
        <f t="shared" si="1"/>
        <v>2001</v>
      </c>
      <c r="B22" s="6" t="s">
        <v>2</v>
      </c>
      <c r="C22" s="9">
        <v>479480548</v>
      </c>
    </row>
    <row r="23" spans="1:3" x14ac:dyDescent="0.35">
      <c r="A23" s="6">
        <f t="shared" si="1"/>
        <v>2001</v>
      </c>
      <c r="B23" s="6" t="s">
        <v>3</v>
      </c>
      <c r="C23" s="9">
        <v>1863990911</v>
      </c>
    </row>
    <row r="24" spans="1:3" x14ac:dyDescent="0.35">
      <c r="A24" s="6">
        <f t="shared" si="1"/>
        <v>2002</v>
      </c>
      <c r="B24" s="6" t="s">
        <v>0</v>
      </c>
      <c r="C24" s="9">
        <v>1829052444.3900001</v>
      </c>
    </row>
    <row r="25" spans="1:3" x14ac:dyDescent="0.35">
      <c r="A25" s="6">
        <f t="shared" si="1"/>
        <v>2002</v>
      </c>
      <c r="B25" s="6" t="s">
        <v>1</v>
      </c>
      <c r="C25" s="9">
        <v>300218550.55000001</v>
      </c>
    </row>
    <row r="26" spans="1:3" x14ac:dyDescent="0.35">
      <c r="A26" s="6">
        <f t="shared" si="1"/>
        <v>2002</v>
      </c>
      <c r="B26" s="6" t="s">
        <v>2</v>
      </c>
      <c r="C26" s="9">
        <v>506148633.03299999</v>
      </c>
    </row>
    <row r="27" spans="1:3" x14ac:dyDescent="0.35">
      <c r="A27" s="6">
        <f t="shared" si="1"/>
        <v>2002</v>
      </c>
      <c r="B27" s="6" t="s">
        <v>3</v>
      </c>
      <c r="C27" s="9">
        <v>2635419627.9699998</v>
      </c>
    </row>
    <row r="28" spans="1:3" x14ac:dyDescent="0.35">
      <c r="A28" s="6">
        <f t="shared" si="1"/>
        <v>2003</v>
      </c>
      <c r="B28" s="6" t="s">
        <v>0</v>
      </c>
      <c r="C28" s="9">
        <v>2020321589.3</v>
      </c>
    </row>
    <row r="29" spans="1:3" x14ac:dyDescent="0.35">
      <c r="A29" s="6">
        <f t="shared" si="1"/>
        <v>2003</v>
      </c>
      <c r="B29" s="6" t="s">
        <v>1</v>
      </c>
      <c r="C29" s="9">
        <v>289288683.02999902</v>
      </c>
    </row>
    <row r="30" spans="1:3" x14ac:dyDescent="0.35">
      <c r="A30" s="6">
        <f t="shared" si="1"/>
        <v>2003</v>
      </c>
      <c r="B30" s="6" t="s">
        <v>2</v>
      </c>
      <c r="C30" s="9">
        <v>475575083</v>
      </c>
    </row>
    <row r="31" spans="1:3" x14ac:dyDescent="0.35">
      <c r="A31" s="6">
        <f t="shared" si="1"/>
        <v>2003</v>
      </c>
      <c r="B31" s="6" t="s">
        <v>3</v>
      </c>
      <c r="C31" s="9">
        <v>2785185355.6799898</v>
      </c>
    </row>
    <row r="32" spans="1:3" x14ac:dyDescent="0.35">
      <c r="A32" s="6">
        <f t="shared" si="1"/>
        <v>2004</v>
      </c>
      <c r="B32" s="6" t="s">
        <v>0</v>
      </c>
      <c r="C32" s="9">
        <v>2321350468.1799898</v>
      </c>
    </row>
    <row r="33" spans="1:3" x14ac:dyDescent="0.35">
      <c r="A33" s="6">
        <f t="shared" si="1"/>
        <v>2004</v>
      </c>
      <c r="B33" s="6" t="s">
        <v>1</v>
      </c>
      <c r="C33" s="9">
        <v>270000628.68000001</v>
      </c>
    </row>
    <row r="34" spans="1:3" x14ac:dyDescent="0.35">
      <c r="A34" s="6">
        <f t="shared" si="1"/>
        <v>2004</v>
      </c>
      <c r="B34" s="6" t="s">
        <v>2</v>
      </c>
      <c r="C34" s="9">
        <v>477403427</v>
      </c>
    </row>
    <row r="35" spans="1:3" x14ac:dyDescent="0.35">
      <c r="A35" s="6">
        <f t="shared" si="1"/>
        <v>2004</v>
      </c>
      <c r="B35" s="6" t="s">
        <v>3</v>
      </c>
      <c r="C35" s="9">
        <v>3068754523.4899902</v>
      </c>
    </row>
    <row r="36" spans="1:3" x14ac:dyDescent="0.35">
      <c r="A36" s="6">
        <f t="shared" si="1"/>
        <v>2005</v>
      </c>
      <c r="B36" s="6" t="s">
        <v>0</v>
      </c>
      <c r="C36" s="9">
        <v>2537399580.5100002</v>
      </c>
    </row>
    <row r="37" spans="1:3" x14ac:dyDescent="0.35">
      <c r="A37" s="6">
        <f t="shared" si="1"/>
        <v>2005</v>
      </c>
      <c r="B37" s="6" t="s">
        <v>1</v>
      </c>
      <c r="C37" s="9">
        <v>311271969.41000003</v>
      </c>
    </row>
    <row r="38" spans="1:3" x14ac:dyDescent="0.35">
      <c r="A38" s="6">
        <f t="shared" si="1"/>
        <v>2005</v>
      </c>
      <c r="B38" s="6" t="s">
        <v>2</v>
      </c>
      <c r="C38" s="9">
        <v>596330789</v>
      </c>
    </row>
    <row r="39" spans="1:3" x14ac:dyDescent="0.35">
      <c r="A39" s="6">
        <f t="shared" si="1"/>
        <v>2005</v>
      </c>
      <c r="B39" s="6" t="s">
        <v>3</v>
      </c>
      <c r="C39" s="9">
        <v>3445002339.3299999</v>
      </c>
    </row>
    <row r="40" spans="1:3" x14ac:dyDescent="0.35">
      <c r="A40" s="6">
        <f t="shared" si="1"/>
        <v>2006</v>
      </c>
      <c r="B40" s="6" t="s">
        <v>0</v>
      </c>
      <c r="C40" s="9">
        <v>2413885946.3899899</v>
      </c>
    </row>
    <row r="41" spans="1:3" x14ac:dyDescent="0.35">
      <c r="A41" s="6">
        <f t="shared" si="1"/>
        <v>2006</v>
      </c>
      <c r="B41" s="6" t="s">
        <v>1</v>
      </c>
      <c r="C41" s="9">
        <v>452859065.06</v>
      </c>
    </row>
    <row r="42" spans="1:3" x14ac:dyDescent="0.35">
      <c r="A42" s="6">
        <f t="shared" si="1"/>
        <v>2006</v>
      </c>
      <c r="B42" s="6" t="s">
        <v>2</v>
      </c>
      <c r="C42" s="9">
        <v>656673628</v>
      </c>
    </row>
    <row r="43" spans="1:3" x14ac:dyDescent="0.35">
      <c r="A43" s="6">
        <f t="shared" si="1"/>
        <v>2006</v>
      </c>
      <c r="B43" s="6" t="s">
        <v>3</v>
      </c>
      <c r="C43" s="9">
        <v>3523418639.0900002</v>
      </c>
    </row>
    <row r="44" spans="1:3" x14ac:dyDescent="0.35">
      <c r="A44" s="6">
        <f t="shared" si="1"/>
        <v>2007</v>
      </c>
      <c r="B44" s="6" t="s">
        <v>0</v>
      </c>
      <c r="C44" s="9">
        <v>2457248773.3899999</v>
      </c>
    </row>
    <row r="45" spans="1:3" x14ac:dyDescent="0.35">
      <c r="A45" s="6">
        <f t="shared" si="1"/>
        <v>2007</v>
      </c>
      <c r="B45" s="6" t="s">
        <v>1</v>
      </c>
      <c r="C45" s="9">
        <v>460950902.43000001</v>
      </c>
    </row>
    <row r="46" spans="1:3" x14ac:dyDescent="0.35">
      <c r="A46" s="6">
        <f t="shared" si="1"/>
        <v>2007</v>
      </c>
      <c r="B46" s="6" t="s">
        <v>2</v>
      </c>
      <c r="C46" s="9">
        <v>544706278</v>
      </c>
    </row>
    <row r="47" spans="1:3" x14ac:dyDescent="0.35">
      <c r="A47" s="6">
        <f t="shared" si="1"/>
        <v>2007</v>
      </c>
      <c r="B47" s="6" t="s">
        <v>3</v>
      </c>
      <c r="C47" s="9">
        <v>3462905953.75</v>
      </c>
    </row>
    <row r="48" spans="1:3" x14ac:dyDescent="0.35">
      <c r="A48" s="6">
        <f t="shared" si="1"/>
        <v>2008</v>
      </c>
      <c r="B48" s="6" t="s">
        <v>0</v>
      </c>
      <c r="C48" s="9">
        <v>2076393267.6300001</v>
      </c>
    </row>
    <row r="49" spans="1:3" x14ac:dyDescent="0.35">
      <c r="A49" s="6">
        <f t="shared" si="1"/>
        <v>2008</v>
      </c>
      <c r="B49" s="6" t="s">
        <v>1</v>
      </c>
      <c r="C49" s="9">
        <v>424024029.42000002</v>
      </c>
    </row>
    <row r="50" spans="1:3" x14ac:dyDescent="0.35">
      <c r="A50" s="6">
        <f t="shared" si="1"/>
        <v>2008</v>
      </c>
      <c r="B50" s="6" t="s">
        <v>2</v>
      </c>
      <c r="C50" s="9">
        <v>806564123</v>
      </c>
    </row>
    <row r="51" spans="1:3" x14ac:dyDescent="0.35">
      <c r="A51" s="6">
        <f t="shared" si="1"/>
        <v>2008</v>
      </c>
      <c r="B51" s="6" t="s">
        <v>3</v>
      </c>
      <c r="C51" s="9">
        <v>3306981420.2199998</v>
      </c>
    </row>
    <row r="52" spans="1:3" x14ac:dyDescent="0.35">
      <c r="A52" s="6">
        <f t="shared" si="1"/>
        <v>2009</v>
      </c>
      <c r="B52" s="6" t="s">
        <v>0</v>
      </c>
      <c r="C52" s="9">
        <v>2017733143.3800001</v>
      </c>
    </row>
    <row r="53" spans="1:3" x14ac:dyDescent="0.35">
      <c r="A53" s="6">
        <f t="shared" si="1"/>
        <v>2009</v>
      </c>
      <c r="B53" s="6" t="s">
        <v>1</v>
      </c>
      <c r="C53" s="9">
        <v>345378870</v>
      </c>
    </row>
    <row r="54" spans="1:3" x14ac:dyDescent="0.35">
      <c r="A54" s="6">
        <v>2009</v>
      </c>
      <c r="B54" s="6" t="s">
        <v>11</v>
      </c>
      <c r="C54" s="9">
        <v>13601012.880000001</v>
      </c>
    </row>
    <row r="55" spans="1:3" x14ac:dyDescent="0.35">
      <c r="A55" s="6">
        <f>+A50+1</f>
        <v>2009</v>
      </c>
      <c r="B55" s="6" t="s">
        <v>2</v>
      </c>
      <c r="C55" s="9">
        <v>1205720846</v>
      </c>
    </row>
    <row r="56" spans="1:3" x14ac:dyDescent="0.35">
      <c r="A56" s="6">
        <f>+A51+1</f>
        <v>2009</v>
      </c>
      <c r="B56" s="6" t="s">
        <v>3</v>
      </c>
      <c r="C56" s="9">
        <v>3582433871.9499998</v>
      </c>
    </row>
    <row r="57" spans="1:3" x14ac:dyDescent="0.35">
      <c r="A57" s="6">
        <f>+A52+1</f>
        <v>2010</v>
      </c>
      <c r="B57" s="6" t="s">
        <v>0</v>
      </c>
      <c r="C57" s="9">
        <v>1950859071.54</v>
      </c>
    </row>
    <row r="58" spans="1:3" x14ac:dyDescent="0.35">
      <c r="A58" s="6">
        <f>+A53+1</f>
        <v>2010</v>
      </c>
      <c r="B58" s="6" t="s">
        <v>1</v>
      </c>
      <c r="C58" s="9">
        <v>494934048</v>
      </c>
    </row>
    <row r="59" spans="1:3" x14ac:dyDescent="0.35">
      <c r="A59" s="6">
        <f t="shared" si="1"/>
        <v>2010</v>
      </c>
      <c r="B59" s="6" t="s">
        <v>2</v>
      </c>
      <c r="C59" s="9">
        <v>1283689065</v>
      </c>
    </row>
    <row r="60" spans="1:3" x14ac:dyDescent="0.35">
      <c r="A60" s="6">
        <f t="shared" si="1"/>
        <v>2010</v>
      </c>
      <c r="B60" s="6" t="s">
        <v>3</v>
      </c>
      <c r="C60" s="9">
        <v>3729482184.75</v>
      </c>
    </row>
    <row r="61" spans="1:3" x14ac:dyDescent="0.35">
      <c r="A61" s="6">
        <f t="shared" si="1"/>
        <v>2011</v>
      </c>
      <c r="B61" s="6" t="s">
        <v>0</v>
      </c>
      <c r="C61" s="9">
        <v>1540785675.6300001</v>
      </c>
    </row>
    <row r="62" spans="1:3" x14ac:dyDescent="0.35">
      <c r="A62" s="6">
        <f t="shared" si="1"/>
        <v>2011</v>
      </c>
      <c r="B62" s="6" t="s">
        <v>1</v>
      </c>
      <c r="C62" s="9">
        <v>356942239.94999897</v>
      </c>
    </row>
    <row r="63" spans="1:3" x14ac:dyDescent="0.35">
      <c r="A63" s="6">
        <f t="shared" si="1"/>
        <v>2011</v>
      </c>
      <c r="B63" s="6" t="s">
        <v>2</v>
      </c>
      <c r="C63" s="9">
        <v>2259147599</v>
      </c>
    </row>
    <row r="64" spans="1:3" x14ac:dyDescent="0.35">
      <c r="A64" s="6">
        <f t="shared" si="1"/>
        <v>2011</v>
      </c>
      <c r="B64" s="6" t="s">
        <v>3</v>
      </c>
      <c r="C64" s="9">
        <v>4156875514.3599997</v>
      </c>
    </row>
    <row r="65" spans="1:3" x14ac:dyDescent="0.35">
      <c r="A65" s="6">
        <f t="shared" si="1"/>
        <v>2012</v>
      </c>
      <c r="B65" s="6" t="s">
        <v>0</v>
      </c>
      <c r="C65" s="9">
        <v>1596724305.6500001</v>
      </c>
    </row>
    <row r="66" spans="1:3" x14ac:dyDescent="0.35">
      <c r="A66" s="6">
        <f t="shared" si="1"/>
        <v>2012</v>
      </c>
      <c r="B66" s="6" t="s">
        <v>1</v>
      </c>
      <c r="C66" s="9">
        <v>143580393</v>
      </c>
    </row>
    <row r="67" spans="1:3" x14ac:dyDescent="0.35">
      <c r="A67" s="6">
        <f t="shared" si="1"/>
        <v>2012</v>
      </c>
      <c r="B67" s="6" t="s">
        <v>2</v>
      </c>
      <c r="C67" s="9">
        <v>2316310386</v>
      </c>
    </row>
    <row r="68" spans="1:3" x14ac:dyDescent="0.35">
      <c r="A68" s="6">
        <f t="shared" si="1"/>
        <v>2012</v>
      </c>
      <c r="B68" s="6" t="s">
        <v>3</v>
      </c>
      <c r="C68" s="9">
        <v>4056615084.1700001</v>
      </c>
    </row>
    <row r="69" spans="1:3" x14ac:dyDescent="0.35">
      <c r="A69" s="6">
        <f t="shared" si="1"/>
        <v>2013</v>
      </c>
      <c r="B69" s="6" t="s">
        <v>0</v>
      </c>
      <c r="C69" s="9">
        <v>1422111512.51</v>
      </c>
    </row>
    <row r="70" spans="1:3" x14ac:dyDescent="0.35">
      <c r="A70" s="6">
        <f t="shared" si="1"/>
        <v>2013</v>
      </c>
      <c r="B70" s="6" t="s">
        <v>1</v>
      </c>
      <c r="C70" s="9">
        <v>283283648</v>
      </c>
    </row>
    <row r="71" spans="1:3" x14ac:dyDescent="0.35">
      <c r="A71" s="6">
        <f t="shared" si="1"/>
        <v>2013</v>
      </c>
      <c r="B71" s="6" t="s">
        <v>2</v>
      </c>
      <c r="C71" s="9">
        <v>2618414974</v>
      </c>
    </row>
    <row r="72" spans="1:3" x14ac:dyDescent="0.35">
      <c r="A72" s="6">
        <f t="shared" si="1"/>
        <v>2013</v>
      </c>
      <c r="B72" s="6" t="s">
        <v>3</v>
      </c>
      <c r="C72" s="9">
        <v>4323810134.6300001</v>
      </c>
    </row>
    <row r="73" spans="1:3" x14ac:dyDescent="0.35">
      <c r="A73" s="6">
        <f t="shared" si="1"/>
        <v>2014</v>
      </c>
      <c r="B73" s="6" t="s">
        <v>0</v>
      </c>
      <c r="C73" s="9">
        <v>1421540606.8</v>
      </c>
    </row>
    <row r="74" spans="1:3" x14ac:dyDescent="0.35">
      <c r="A74" s="6">
        <f t="shared" si="1"/>
        <v>2014</v>
      </c>
      <c r="B74" s="6" t="s">
        <v>1</v>
      </c>
      <c r="C74" s="9">
        <v>266714226</v>
      </c>
    </row>
    <row r="75" spans="1:3" x14ac:dyDescent="0.35">
      <c r="A75" s="6">
        <f t="shared" si="1"/>
        <v>2014</v>
      </c>
      <c r="B75" s="6" t="s">
        <v>2</v>
      </c>
      <c r="C75" s="9">
        <v>2856858872</v>
      </c>
    </row>
    <row r="76" spans="1:3" x14ac:dyDescent="0.35">
      <c r="A76" s="6">
        <f t="shared" si="1"/>
        <v>2014</v>
      </c>
      <c r="B76" s="6" t="s">
        <v>3</v>
      </c>
      <c r="C76" s="9">
        <v>4545113705.1400003</v>
      </c>
    </row>
    <row r="77" spans="1:3" x14ac:dyDescent="0.35">
      <c r="A77" s="6">
        <f t="shared" si="1"/>
        <v>2015</v>
      </c>
      <c r="B77" s="6" t="s">
        <v>0</v>
      </c>
      <c r="C77" s="9">
        <v>961632131.53999901</v>
      </c>
    </row>
    <row r="78" spans="1:3" x14ac:dyDescent="0.35">
      <c r="A78" s="6">
        <f t="shared" ref="A78:A108" si="2">+A74+1</f>
        <v>2015</v>
      </c>
      <c r="B78" s="6" t="s">
        <v>1</v>
      </c>
      <c r="C78" s="9">
        <v>329228359</v>
      </c>
    </row>
    <row r="79" spans="1:3" x14ac:dyDescent="0.35">
      <c r="A79" s="6">
        <f t="shared" si="2"/>
        <v>2015</v>
      </c>
      <c r="B79" s="6" t="s">
        <v>2</v>
      </c>
      <c r="C79" s="9">
        <v>2913885592</v>
      </c>
    </row>
    <row r="80" spans="1:3" x14ac:dyDescent="0.35">
      <c r="A80" s="6">
        <f t="shared" si="2"/>
        <v>2015</v>
      </c>
      <c r="B80" s="6" t="s">
        <v>3</v>
      </c>
      <c r="C80" s="9">
        <v>4204746082.5099902</v>
      </c>
    </row>
    <row r="81" spans="1:3" x14ac:dyDescent="0.35">
      <c r="A81" s="6">
        <f t="shared" si="2"/>
        <v>2016</v>
      </c>
      <c r="B81" s="6" t="s">
        <v>0</v>
      </c>
      <c r="C81" s="9">
        <v>494016077.36000001</v>
      </c>
    </row>
    <row r="82" spans="1:3" x14ac:dyDescent="0.35">
      <c r="A82" s="6">
        <f t="shared" si="2"/>
        <v>2016</v>
      </c>
      <c r="B82" s="6" t="s">
        <v>1</v>
      </c>
      <c r="C82" s="9">
        <v>366663243</v>
      </c>
    </row>
    <row r="83" spans="1:3" x14ac:dyDescent="0.35">
      <c r="A83" s="6">
        <f t="shared" si="2"/>
        <v>2016</v>
      </c>
      <c r="B83" s="6" t="s">
        <v>2</v>
      </c>
      <c r="C83" s="9">
        <v>3417943286</v>
      </c>
    </row>
    <row r="84" spans="1:3" x14ac:dyDescent="0.35">
      <c r="A84" s="6">
        <f t="shared" si="2"/>
        <v>2016</v>
      </c>
      <c r="B84" s="6" t="s">
        <v>3</v>
      </c>
      <c r="C84" s="9">
        <v>4278622605.96</v>
      </c>
    </row>
    <row r="85" spans="1:3" x14ac:dyDescent="0.35">
      <c r="A85" s="6">
        <f t="shared" si="2"/>
        <v>2017</v>
      </c>
      <c r="B85" s="6" t="s">
        <v>0</v>
      </c>
      <c r="C85" s="9">
        <v>399331228.57999998</v>
      </c>
    </row>
    <row r="86" spans="1:3" x14ac:dyDescent="0.35">
      <c r="A86" s="6">
        <f t="shared" si="2"/>
        <v>2017</v>
      </c>
      <c r="B86" s="6" t="s">
        <v>1</v>
      </c>
      <c r="C86" s="9">
        <v>308517824.08999902</v>
      </c>
    </row>
    <row r="87" spans="1:3" x14ac:dyDescent="0.35">
      <c r="A87" s="6">
        <f t="shared" si="2"/>
        <v>2017</v>
      </c>
      <c r="B87" s="6" t="s">
        <v>2</v>
      </c>
      <c r="C87" s="9">
        <v>3804396323</v>
      </c>
    </row>
    <row r="88" spans="1:3" x14ac:dyDescent="0.35">
      <c r="A88" s="6">
        <f t="shared" si="2"/>
        <v>2017</v>
      </c>
      <c r="B88" s="6" t="s">
        <v>3</v>
      </c>
      <c r="C88" s="9">
        <v>4512245376.0600004</v>
      </c>
    </row>
    <row r="89" spans="1:3" x14ac:dyDescent="0.35">
      <c r="A89" s="6">
        <f t="shared" si="2"/>
        <v>2018</v>
      </c>
      <c r="B89" s="6" t="s">
        <v>0</v>
      </c>
      <c r="C89" s="9">
        <v>611703902.71000004</v>
      </c>
    </row>
    <row r="90" spans="1:3" x14ac:dyDescent="0.35">
      <c r="A90" s="6">
        <f t="shared" si="2"/>
        <v>2018</v>
      </c>
      <c r="B90" s="6" t="s">
        <v>1</v>
      </c>
      <c r="C90" s="9">
        <v>327703304</v>
      </c>
    </row>
    <row r="91" spans="1:3" x14ac:dyDescent="0.35">
      <c r="A91" s="6">
        <f t="shared" si="2"/>
        <v>2018</v>
      </c>
      <c r="B91" s="6" t="s">
        <v>2</v>
      </c>
      <c r="C91" s="9">
        <v>3798326930</v>
      </c>
    </row>
    <row r="92" spans="1:3" x14ac:dyDescent="0.35">
      <c r="A92" s="6">
        <f t="shared" si="2"/>
        <v>2018</v>
      </c>
      <c r="B92" s="6" t="s">
        <v>3</v>
      </c>
      <c r="C92" s="9">
        <v>4737734136.4099903</v>
      </c>
    </row>
    <row r="93" spans="1:3" x14ac:dyDescent="0.35">
      <c r="A93" s="6">
        <f t="shared" si="2"/>
        <v>2019</v>
      </c>
      <c r="B93" s="6" t="s">
        <v>0</v>
      </c>
      <c r="C93" s="9">
        <v>851309687.06999898</v>
      </c>
    </row>
    <row r="94" spans="1:3" x14ac:dyDescent="0.35">
      <c r="A94" s="6">
        <f t="shared" si="2"/>
        <v>2019</v>
      </c>
      <c r="B94" s="6" t="s">
        <v>1</v>
      </c>
      <c r="C94" s="9">
        <v>361601548</v>
      </c>
    </row>
    <row r="95" spans="1:3" x14ac:dyDescent="0.35">
      <c r="A95" s="6">
        <f t="shared" si="2"/>
        <v>2019</v>
      </c>
      <c r="B95" s="6" t="s">
        <v>2</v>
      </c>
      <c r="C95" s="9">
        <v>4068962436</v>
      </c>
    </row>
    <row r="96" spans="1:3" x14ac:dyDescent="0.35">
      <c r="A96" s="6">
        <f t="shared" si="2"/>
        <v>2019</v>
      </c>
      <c r="B96" s="6" t="s">
        <v>3</v>
      </c>
      <c r="C96" s="9">
        <v>5281873671.1799898</v>
      </c>
    </row>
    <row r="97" spans="1:3" x14ac:dyDescent="0.35">
      <c r="A97" s="6">
        <f t="shared" si="2"/>
        <v>2020</v>
      </c>
      <c r="B97" s="6" t="s">
        <v>0</v>
      </c>
      <c r="C97" s="9">
        <v>1602215367.54</v>
      </c>
    </row>
    <row r="98" spans="1:3" x14ac:dyDescent="0.35">
      <c r="A98" s="6">
        <f t="shared" si="2"/>
        <v>2020</v>
      </c>
      <c r="B98" s="6" t="s">
        <v>1</v>
      </c>
      <c r="C98" s="9">
        <v>1033090908.3</v>
      </c>
    </row>
    <row r="99" spans="1:3" x14ac:dyDescent="0.35">
      <c r="A99" s="6">
        <f t="shared" si="2"/>
        <v>2020</v>
      </c>
      <c r="B99" s="6" t="s">
        <v>2</v>
      </c>
      <c r="C99" s="9">
        <v>3234403203</v>
      </c>
    </row>
    <row r="100" spans="1:3" x14ac:dyDescent="0.35">
      <c r="A100" s="6">
        <f t="shared" si="2"/>
        <v>2020</v>
      </c>
      <c r="B100" s="6" t="s">
        <v>3</v>
      </c>
      <c r="C100" s="9">
        <v>5869709478.8099899</v>
      </c>
    </row>
    <row r="101" spans="1:3" x14ac:dyDescent="0.35">
      <c r="A101" s="6">
        <f t="shared" si="2"/>
        <v>2021</v>
      </c>
      <c r="B101" s="6" t="s">
        <v>0</v>
      </c>
      <c r="C101" s="9">
        <v>114715683.7</v>
      </c>
    </row>
    <row r="102" spans="1:3" x14ac:dyDescent="0.35">
      <c r="A102" s="6">
        <f t="shared" si="2"/>
        <v>2021</v>
      </c>
      <c r="B102" s="6" t="s">
        <v>1</v>
      </c>
      <c r="C102" s="9">
        <v>1900101710.9200006</v>
      </c>
    </row>
    <row r="103" spans="1:3" x14ac:dyDescent="0.35">
      <c r="A103" s="6">
        <f t="shared" si="2"/>
        <v>2021</v>
      </c>
      <c r="B103" s="6" t="s">
        <v>2</v>
      </c>
      <c r="C103" s="9">
        <v>3559881840.8300004</v>
      </c>
    </row>
    <row r="104" spans="1:3" x14ac:dyDescent="0.35">
      <c r="A104" s="6">
        <f t="shared" si="2"/>
        <v>2021</v>
      </c>
      <c r="B104" s="6" t="s">
        <v>3</v>
      </c>
      <c r="C104" s="9">
        <v>5574699235.4500008</v>
      </c>
    </row>
    <row r="105" spans="1:3" x14ac:dyDescent="0.35">
      <c r="A105" s="6">
        <f t="shared" si="2"/>
        <v>2022</v>
      </c>
      <c r="B105" s="6" t="s">
        <v>0</v>
      </c>
      <c r="C105" s="9">
        <v>1258885339.5300002</v>
      </c>
    </row>
    <row r="106" spans="1:3" s="16" customFormat="1" x14ac:dyDescent="0.35">
      <c r="A106" s="14">
        <f t="shared" si="2"/>
        <v>2022</v>
      </c>
      <c r="B106" s="14" t="s">
        <v>1</v>
      </c>
      <c r="C106" s="15">
        <v>633197899.12999988</v>
      </c>
    </row>
    <row r="107" spans="1:3" s="16" customFormat="1" x14ac:dyDescent="0.35">
      <c r="A107" s="14">
        <f t="shared" si="2"/>
        <v>2022</v>
      </c>
      <c r="B107" s="14" t="s">
        <v>2</v>
      </c>
      <c r="C107" s="15">
        <f>+C108-C105-C106</f>
        <v>3902296906.6999979</v>
      </c>
    </row>
    <row r="108" spans="1:3" x14ac:dyDescent="0.35">
      <c r="A108" s="14">
        <f t="shared" si="2"/>
        <v>2022</v>
      </c>
      <c r="B108" s="14" t="s">
        <v>3</v>
      </c>
      <c r="C108" s="15">
        <v>5794380145.3599987</v>
      </c>
    </row>
    <row r="109" spans="1:3" x14ac:dyDescent="0.35">
      <c r="A109" s="6">
        <v>2023</v>
      </c>
      <c r="B109" s="6" t="s">
        <v>0</v>
      </c>
      <c r="C109" s="9">
        <v>792359223.46999991</v>
      </c>
    </row>
    <row r="110" spans="1:3" s="16" customFormat="1" x14ac:dyDescent="0.35">
      <c r="A110" s="14">
        <v>2023</v>
      </c>
      <c r="B110" s="14" t="s">
        <v>1</v>
      </c>
      <c r="C110" s="15">
        <v>652914478.59000003</v>
      </c>
    </row>
    <row r="111" spans="1:3" s="16" customFormat="1" x14ac:dyDescent="0.35">
      <c r="A111" s="14">
        <v>2023</v>
      </c>
      <c r="B111" s="14" t="s">
        <v>2</v>
      </c>
      <c r="C111" s="15">
        <f>C112-C110-C109</f>
        <v>4506995126.3399992</v>
      </c>
    </row>
    <row r="112" spans="1:3" x14ac:dyDescent="0.35">
      <c r="A112" s="14">
        <v>2023</v>
      </c>
      <c r="B112" s="14" t="s">
        <v>3</v>
      </c>
      <c r="C112" s="15">
        <v>5952268828.3999996</v>
      </c>
    </row>
    <row r="113" spans="1:3" x14ac:dyDescent="0.35">
      <c r="A113" s="6">
        <v>2024</v>
      </c>
      <c r="B113" s="6" t="s">
        <v>0</v>
      </c>
      <c r="C113" s="9">
        <v>1055658604.4100001</v>
      </c>
    </row>
    <row r="114" spans="1:3" s="16" customFormat="1" x14ac:dyDescent="0.35">
      <c r="A114" s="6">
        <v>2024</v>
      </c>
      <c r="B114" s="14" t="s">
        <v>1</v>
      </c>
      <c r="C114" s="9">
        <v>470770425.38</v>
      </c>
    </row>
    <row r="115" spans="1:3" s="16" customFormat="1" x14ac:dyDescent="0.35">
      <c r="A115" s="6">
        <v>2024</v>
      </c>
      <c r="B115" s="14" t="s">
        <v>2</v>
      </c>
      <c r="C115" s="9">
        <f>3252552210.29-C114</f>
        <v>2781781784.9099998</v>
      </c>
    </row>
    <row r="116" spans="1:3" x14ac:dyDescent="0.35">
      <c r="A116" s="7">
        <v>2024</v>
      </c>
      <c r="B116" s="7" t="s">
        <v>3</v>
      </c>
      <c r="C116" s="13">
        <f>SUM(C113:C115)</f>
        <v>4308210814.6999998</v>
      </c>
    </row>
  </sheetData>
  <autoFilter ref="A3:C112" xr:uid="{00000000-0009-0000-0000-000000000000}"/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3" sqref="B3"/>
    </sheetView>
  </sheetViews>
  <sheetFormatPr baseColWidth="10" defaultRowHeight="14.5" x14ac:dyDescent="0.35"/>
  <cols>
    <col min="1" max="1" width="16.54296875" bestFit="1" customWidth="1"/>
    <col min="2" max="2" width="18.81640625" bestFit="1" customWidth="1"/>
  </cols>
  <sheetData>
    <row r="1" spans="1:2" x14ac:dyDescent="0.35">
      <c r="A1" s="10" t="s">
        <v>6</v>
      </c>
      <c r="B1" t="s">
        <v>12</v>
      </c>
    </row>
    <row r="3" spans="1:2" x14ac:dyDescent="0.35">
      <c r="A3" s="10" t="s">
        <v>8</v>
      </c>
      <c r="B3" t="s">
        <v>10</v>
      </c>
    </row>
    <row r="4" spans="1:2" x14ac:dyDescent="0.35">
      <c r="A4" s="11">
        <v>2021</v>
      </c>
      <c r="B4" s="12">
        <v>5574699235.4500008</v>
      </c>
    </row>
    <row r="5" spans="1:2" x14ac:dyDescent="0.35">
      <c r="A5" s="11" t="s">
        <v>9</v>
      </c>
      <c r="B5" s="12">
        <v>5574699235.4500008</v>
      </c>
    </row>
  </sheetData>
  <pageMargins left="0.7" right="0.7" top="0.75" bottom="0.75" header="0.3" footer="0.3"/>
  <pageSetup paperSize="9" orientation="portrait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8F4089885E544E857516C3C5FEAE16" ma:contentTypeVersion="10" ma:contentTypeDescription="Crear nuevo documento." ma:contentTypeScope="" ma:versionID="67019c48b96f149f7af8cd71739dfa57">
  <xsd:schema xmlns:xsd="http://www.w3.org/2001/XMLSchema" xmlns:xs="http://www.w3.org/2001/XMLSchema" xmlns:p="http://schemas.microsoft.com/office/2006/metadata/properties" xmlns:ns3="3590cf69-509e-4c72-a5d4-20bbedccc0e1" xmlns:ns4="2e862901-e38a-4bf3-888b-72214adcaaf7" targetNamespace="http://schemas.microsoft.com/office/2006/metadata/properties" ma:root="true" ma:fieldsID="cd822e4d0aaf90dd6f4e3448eb263438" ns3:_="" ns4:_="">
    <xsd:import namespace="3590cf69-509e-4c72-a5d4-20bbedccc0e1"/>
    <xsd:import namespace="2e862901-e38a-4bf3-888b-72214adcaaf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0cf69-509e-4c72-a5d4-20bbedccc0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862901-e38a-4bf3-888b-72214adca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224D7A-1118-4E63-BD0A-9F5A760B3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0cf69-509e-4c72-a5d4-20bbedccc0e1"/>
    <ds:schemaRef ds:uri="2e862901-e38a-4bf3-888b-72214adcaa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4C95292-CC50-46CF-9F34-DA60DAA3D5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B695DC-82C5-4ED0-80EF-05162D1A43BD}">
  <ds:schemaRefs>
    <ds:schemaRef ds:uri="http://schemas.microsoft.com/office/2006/metadata/properties"/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2e862901-e38a-4bf3-888b-72214adcaaf7"/>
    <ds:schemaRef ds:uri="3590cf69-509e-4c72-a5d4-20bbedccc0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Rossela Mansilla</cp:lastModifiedBy>
  <dcterms:created xsi:type="dcterms:W3CDTF">2021-09-01T16:36:29Z</dcterms:created>
  <dcterms:modified xsi:type="dcterms:W3CDTF">2024-12-03T20:47:43Z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0x010100678F4089885E544E857516C3C5FEAE16</vt:lpwstr>
  </property>
</Properties>
</file>