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OS_ABIERTOS_MD_OLLEROS\OMAPED\Nueva carpeta\"/>
    </mc:Choice>
  </mc:AlternateContent>
  <xr:revisionPtr revIDLastSave="0" documentId="8_{D5CC5B63-15E4-4949-AB3D-33C074558E18}" xr6:coauthVersionLast="47" xr6:coauthVersionMax="47" xr10:uidLastSave="{00000000-0000-0000-0000-000000000000}"/>
  <bookViews>
    <workbookView xWindow="-120" yWindow="-120" windowWidth="20730" windowHeight="11160" xr2:uid="{5CD58AE9-AB65-4638-B342-103EB2461123}"/>
  </bookViews>
  <sheets>
    <sheet name="Oficina_Municipal_de_Atención_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K44" i="1"/>
  <c r="K43" i="1"/>
  <c r="K42" i="1"/>
  <c r="K41" i="1"/>
  <c r="K40" i="1"/>
  <c r="K35" i="1"/>
  <c r="K34" i="1"/>
  <c r="K33" i="1"/>
  <c r="K32" i="1"/>
  <c r="K15" i="1"/>
  <c r="K14" i="1"/>
  <c r="K10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<sst xmlns="http://schemas.openxmlformats.org/spreadsheetml/2006/main" count="411" uniqueCount="36">
  <si>
    <t>ITEM</t>
  </si>
  <si>
    <t>FECHA DE CORTE</t>
  </si>
  <si>
    <t>DEPARTAMENTO</t>
  </si>
  <si>
    <t>PROVINCIA</t>
  </si>
  <si>
    <t>DISTRITO</t>
  </si>
  <si>
    <t>GOBIERNO LOCAL</t>
  </si>
  <si>
    <t>UBIGEO</t>
  </si>
  <si>
    <t>ANEXO/ CENTRO POBLADO/CASERÍO</t>
  </si>
  <si>
    <t>FECHA DE NACIMIENTO</t>
  </si>
  <si>
    <t>SEXO</t>
  </si>
  <si>
    <t>EDAD</t>
  </si>
  <si>
    <t>CSE</t>
  </si>
  <si>
    <t>16/06/2025</t>
  </si>
  <si>
    <t>LIMA</t>
  </si>
  <si>
    <t>HUAROCHIRÍ</t>
  </si>
  <si>
    <t>SANTO DOMINGO DE LOS OLLEROS</t>
  </si>
  <si>
    <t>MUNICIPALIDAD DISTRITAL DE SANTO DOMINGO DE LOS OLLEROS</t>
  </si>
  <si>
    <t>PAMPAPACTA</t>
  </si>
  <si>
    <t>F</t>
  </si>
  <si>
    <t>POBRE</t>
  </si>
  <si>
    <t>M</t>
  </si>
  <si>
    <t>POBRE EXTREMO</t>
  </si>
  <si>
    <t>NO POBRE</t>
  </si>
  <si>
    <t>CADUCADO</t>
  </si>
  <si>
    <t xml:space="preserve">NO POBRE </t>
  </si>
  <si>
    <t>SANTA ROSA</t>
  </si>
  <si>
    <t>VILLA JARDÍN CUCUYA</t>
  </si>
  <si>
    <t>NEGRITILLO</t>
  </si>
  <si>
    <t>PIEDRA GRANDE</t>
  </si>
  <si>
    <t>OLLEROS</t>
  </si>
  <si>
    <t>CASA ROSADA</t>
  </si>
  <si>
    <t>COMALIPA</t>
  </si>
  <si>
    <t>MALPASO - COMALIPA</t>
  </si>
  <si>
    <t>HUALLANCHI</t>
  </si>
  <si>
    <t>MATARÁ</t>
  </si>
  <si>
    <t>MATARÁ- CASCAJO COLORADO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</si>
</sst>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D79E7-5351-4080-81A8-C7193DD4606C}">
  <dimension ref="A1:L51"/>
  <sheetViews>
    <sheetView tabSelected="1" view="pageBreakPreview" zoomScale="96" zoomScaleNormal="67" zoomScaleSheetLayoutView="96" workbookViewId="0">
      <selection activeCell="L5" sqref="L5"/>
    </sheetView>
  </sheetViews>
  <sheetFormatPr baseColWidth="10" defaultRowHeight="15" x14ac:dyDescent="0.25"/>
  <cols>
    <col min="1" max="1" width="5.5703125" customWidth="1"/>
    <col min="2" max="2" width="9.85546875" customWidth="1"/>
    <col min="3" max="3" width="7.140625" customWidth="1"/>
    <col min="4" max="4" width="10.28515625" customWidth="1"/>
    <col min="5" max="5" width="21.5703125" customWidth="1"/>
    <col min="6" max="6" width="29.85546875" customWidth="1"/>
    <col min="7" max="7" width="7" customWidth="1"/>
    <col min="8" max="8" width="11.28515625" customWidth="1"/>
    <col min="9" max="9" width="9.42578125" customWidth="1"/>
    <col min="10" max="10" width="5.7109375" customWidth="1"/>
    <col min="11" max="11" width="6.140625" customWidth="1"/>
    <col min="12" max="12" width="10.14062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3.25" x14ac:dyDescent="0.25">
      <c r="A2" s="2">
        <v>1</v>
      </c>
      <c r="B2" s="2" t="s">
        <v>12</v>
      </c>
      <c r="C2" s="3" t="s">
        <v>13</v>
      </c>
      <c r="D2" s="4" t="s">
        <v>14</v>
      </c>
      <c r="E2" s="5" t="s">
        <v>15</v>
      </c>
      <c r="F2" s="6" t="s">
        <v>16</v>
      </c>
      <c r="G2" s="7">
        <v>150731</v>
      </c>
      <c r="H2" s="7" t="s">
        <v>17</v>
      </c>
      <c r="I2" s="8">
        <v>22788</v>
      </c>
      <c r="J2" s="3" t="s">
        <v>18</v>
      </c>
      <c r="K2" s="3">
        <v>63</v>
      </c>
      <c r="L2" s="3" t="s">
        <v>19</v>
      </c>
    </row>
    <row r="3" spans="1:12" ht="23.25" x14ac:dyDescent="0.25">
      <c r="A3" s="2">
        <f>+A2+1</f>
        <v>2</v>
      </c>
      <c r="B3" s="2" t="s">
        <v>12</v>
      </c>
      <c r="C3" s="3" t="s">
        <v>13</v>
      </c>
      <c r="D3" s="4" t="s">
        <v>14</v>
      </c>
      <c r="E3" s="5" t="s">
        <v>15</v>
      </c>
      <c r="F3" s="6" t="s">
        <v>16</v>
      </c>
      <c r="G3" s="7">
        <v>150731</v>
      </c>
      <c r="H3" s="7" t="s">
        <v>17</v>
      </c>
      <c r="I3" s="8">
        <v>43973</v>
      </c>
      <c r="J3" s="3" t="s">
        <v>20</v>
      </c>
      <c r="K3" s="3">
        <v>5</v>
      </c>
      <c r="L3" s="7" t="s">
        <v>21</v>
      </c>
    </row>
    <row r="4" spans="1:12" ht="23.25" x14ac:dyDescent="0.25">
      <c r="A4" s="2">
        <f t="shared" ref="A4:A51" si="0">+A3+1</f>
        <v>3</v>
      </c>
      <c r="B4" s="2" t="s">
        <v>12</v>
      </c>
      <c r="C4" s="3" t="s">
        <v>13</v>
      </c>
      <c r="D4" s="4" t="s">
        <v>14</v>
      </c>
      <c r="E4" s="5" t="s">
        <v>15</v>
      </c>
      <c r="F4" s="6" t="s">
        <v>16</v>
      </c>
      <c r="G4" s="7">
        <v>150731</v>
      </c>
      <c r="H4" s="7" t="s">
        <v>17</v>
      </c>
      <c r="I4" s="8">
        <v>40069</v>
      </c>
      <c r="J4" s="3" t="s">
        <v>20</v>
      </c>
      <c r="K4" s="3">
        <v>16</v>
      </c>
      <c r="L4" s="7" t="s">
        <v>21</v>
      </c>
    </row>
    <row r="5" spans="1:12" ht="23.25" x14ac:dyDescent="0.25">
      <c r="A5" s="2">
        <f t="shared" si="0"/>
        <v>4</v>
      </c>
      <c r="B5" s="2" t="s">
        <v>12</v>
      </c>
      <c r="C5" s="3" t="s">
        <v>13</v>
      </c>
      <c r="D5" s="4" t="s">
        <v>14</v>
      </c>
      <c r="E5" s="5" t="s">
        <v>15</v>
      </c>
      <c r="F5" s="6" t="s">
        <v>16</v>
      </c>
      <c r="G5" s="7">
        <v>150731</v>
      </c>
      <c r="H5" s="7" t="s">
        <v>17</v>
      </c>
      <c r="I5" s="8">
        <v>40414</v>
      </c>
      <c r="J5" s="3" t="s">
        <v>20</v>
      </c>
      <c r="K5" s="3">
        <v>15</v>
      </c>
      <c r="L5" s="7" t="s">
        <v>21</v>
      </c>
    </row>
    <row r="6" spans="1:12" ht="23.25" x14ac:dyDescent="0.25">
      <c r="A6" s="2">
        <f t="shared" si="0"/>
        <v>5</v>
      </c>
      <c r="B6" s="2" t="s">
        <v>12</v>
      </c>
      <c r="C6" s="3" t="s">
        <v>13</v>
      </c>
      <c r="D6" s="4" t="s">
        <v>14</v>
      </c>
      <c r="E6" s="5" t="s">
        <v>15</v>
      </c>
      <c r="F6" s="6" t="s">
        <v>16</v>
      </c>
      <c r="G6" s="7">
        <v>150731</v>
      </c>
      <c r="H6" s="7" t="s">
        <v>17</v>
      </c>
      <c r="I6" s="8">
        <v>33551</v>
      </c>
      <c r="J6" s="3" t="s">
        <v>20</v>
      </c>
      <c r="K6" s="3">
        <v>34</v>
      </c>
      <c r="L6" s="7" t="s">
        <v>21</v>
      </c>
    </row>
    <row r="7" spans="1:12" ht="23.25" x14ac:dyDescent="0.25">
      <c r="A7" s="2">
        <f t="shared" si="0"/>
        <v>6</v>
      </c>
      <c r="B7" s="2" t="s">
        <v>12</v>
      </c>
      <c r="C7" s="3" t="s">
        <v>13</v>
      </c>
      <c r="D7" s="4" t="s">
        <v>14</v>
      </c>
      <c r="E7" s="5" t="s">
        <v>15</v>
      </c>
      <c r="F7" s="6" t="s">
        <v>16</v>
      </c>
      <c r="G7" s="7">
        <v>150731</v>
      </c>
      <c r="H7" s="7" t="s">
        <v>17</v>
      </c>
      <c r="I7" s="8">
        <v>38444</v>
      </c>
      <c r="J7" s="3" t="s">
        <v>18</v>
      </c>
      <c r="K7" s="3">
        <v>20</v>
      </c>
      <c r="L7" s="3" t="s">
        <v>22</v>
      </c>
    </row>
    <row r="8" spans="1:12" ht="23.25" x14ac:dyDescent="0.25">
      <c r="A8" s="2">
        <f t="shared" si="0"/>
        <v>7</v>
      </c>
      <c r="B8" s="2" t="s">
        <v>12</v>
      </c>
      <c r="C8" s="3" t="s">
        <v>13</v>
      </c>
      <c r="D8" s="4" t="s">
        <v>14</v>
      </c>
      <c r="E8" s="5" t="s">
        <v>15</v>
      </c>
      <c r="F8" s="6" t="s">
        <v>16</v>
      </c>
      <c r="G8" s="7">
        <v>150731</v>
      </c>
      <c r="H8" s="7" t="s">
        <v>17</v>
      </c>
      <c r="I8" s="8">
        <v>43130</v>
      </c>
      <c r="J8" s="3" t="s">
        <v>20</v>
      </c>
      <c r="K8" s="3">
        <v>17</v>
      </c>
      <c r="L8" s="3" t="s">
        <v>19</v>
      </c>
    </row>
    <row r="9" spans="1:12" ht="23.25" x14ac:dyDescent="0.25">
      <c r="A9" s="2">
        <f t="shared" si="0"/>
        <v>8</v>
      </c>
      <c r="B9" s="2" t="s">
        <v>12</v>
      </c>
      <c r="C9" s="3" t="s">
        <v>13</v>
      </c>
      <c r="D9" s="4" t="s">
        <v>14</v>
      </c>
      <c r="E9" s="5" t="s">
        <v>15</v>
      </c>
      <c r="F9" s="6" t="s">
        <v>16</v>
      </c>
      <c r="G9" s="7">
        <v>150731</v>
      </c>
      <c r="H9" s="7" t="s">
        <v>17</v>
      </c>
      <c r="I9" s="8">
        <v>40130</v>
      </c>
      <c r="J9" s="3" t="s">
        <v>20</v>
      </c>
      <c r="K9" s="3">
        <v>16</v>
      </c>
      <c r="L9" s="7" t="s">
        <v>21</v>
      </c>
    </row>
    <row r="10" spans="1:12" ht="23.25" x14ac:dyDescent="0.25">
      <c r="A10" s="2">
        <f t="shared" si="0"/>
        <v>9</v>
      </c>
      <c r="B10" s="2" t="s">
        <v>12</v>
      </c>
      <c r="C10" s="3" t="s">
        <v>13</v>
      </c>
      <c r="D10" s="4" t="s">
        <v>14</v>
      </c>
      <c r="E10" s="5" t="s">
        <v>15</v>
      </c>
      <c r="F10" s="6" t="s">
        <v>16</v>
      </c>
      <c r="G10" s="7">
        <v>150731</v>
      </c>
      <c r="H10" s="7" t="s">
        <v>17</v>
      </c>
      <c r="I10" s="3">
        <v>15329</v>
      </c>
      <c r="J10" s="3" t="s">
        <v>20</v>
      </c>
      <c r="K10" s="3">
        <f>2025-1941</f>
        <v>84</v>
      </c>
      <c r="L10" s="7" t="s">
        <v>21</v>
      </c>
    </row>
    <row r="11" spans="1:12" ht="23.25" x14ac:dyDescent="0.25">
      <c r="A11" s="2">
        <f t="shared" si="0"/>
        <v>10</v>
      </c>
      <c r="B11" s="2" t="s">
        <v>12</v>
      </c>
      <c r="C11" s="3" t="s">
        <v>13</v>
      </c>
      <c r="D11" s="4" t="s">
        <v>14</v>
      </c>
      <c r="E11" s="5" t="s">
        <v>15</v>
      </c>
      <c r="F11" s="6" t="s">
        <v>16</v>
      </c>
      <c r="G11" s="7">
        <v>150731</v>
      </c>
      <c r="H11" s="7" t="s">
        <v>17</v>
      </c>
      <c r="I11" s="9">
        <v>15945</v>
      </c>
      <c r="J11" s="3" t="s">
        <v>20</v>
      </c>
      <c r="K11" s="3">
        <v>82</v>
      </c>
      <c r="L11" s="7" t="s">
        <v>21</v>
      </c>
    </row>
    <row r="12" spans="1:12" ht="23.25" x14ac:dyDescent="0.25">
      <c r="A12" s="2">
        <f t="shared" si="0"/>
        <v>11</v>
      </c>
      <c r="B12" s="2" t="s">
        <v>12</v>
      </c>
      <c r="C12" s="3" t="s">
        <v>13</v>
      </c>
      <c r="D12" s="4" t="s">
        <v>14</v>
      </c>
      <c r="E12" s="5" t="s">
        <v>15</v>
      </c>
      <c r="F12" s="6" t="s">
        <v>16</v>
      </c>
      <c r="G12" s="7">
        <v>150731</v>
      </c>
      <c r="H12" s="7" t="s">
        <v>17</v>
      </c>
      <c r="I12" s="9">
        <v>14217</v>
      </c>
      <c r="J12" s="3" t="s">
        <v>18</v>
      </c>
      <c r="K12" s="3">
        <v>87</v>
      </c>
      <c r="L12" s="7" t="s">
        <v>21</v>
      </c>
    </row>
    <row r="13" spans="1:12" ht="23.25" x14ac:dyDescent="0.25">
      <c r="A13" s="2">
        <f t="shared" si="0"/>
        <v>12</v>
      </c>
      <c r="B13" s="2" t="s">
        <v>12</v>
      </c>
      <c r="C13" s="3" t="s">
        <v>13</v>
      </c>
      <c r="D13" s="4" t="s">
        <v>14</v>
      </c>
      <c r="E13" s="5" t="s">
        <v>15</v>
      </c>
      <c r="F13" s="6" t="s">
        <v>16</v>
      </c>
      <c r="G13" s="7">
        <v>150731</v>
      </c>
      <c r="H13" s="7" t="s">
        <v>17</v>
      </c>
      <c r="I13" s="3">
        <v>12369</v>
      </c>
      <c r="J13" s="3" t="s">
        <v>18</v>
      </c>
      <c r="K13" s="3">
        <v>92</v>
      </c>
      <c r="L13" s="7" t="s">
        <v>21</v>
      </c>
    </row>
    <row r="14" spans="1:12" ht="23.25" x14ac:dyDescent="0.25">
      <c r="A14" s="2">
        <f t="shared" si="0"/>
        <v>13</v>
      </c>
      <c r="B14" s="2" t="s">
        <v>12</v>
      </c>
      <c r="C14" s="3" t="s">
        <v>13</v>
      </c>
      <c r="D14" s="4" t="s">
        <v>14</v>
      </c>
      <c r="E14" s="5" t="s">
        <v>15</v>
      </c>
      <c r="F14" s="6" t="s">
        <v>16</v>
      </c>
      <c r="G14" s="7">
        <v>150731</v>
      </c>
      <c r="H14" s="7" t="s">
        <v>17</v>
      </c>
      <c r="I14" s="3">
        <v>23073</v>
      </c>
      <c r="J14" s="3" t="s">
        <v>18</v>
      </c>
      <c r="K14" s="3">
        <f>2025-1963</f>
        <v>62</v>
      </c>
      <c r="L14" s="3" t="s">
        <v>23</v>
      </c>
    </row>
    <row r="15" spans="1:12" ht="23.25" x14ac:dyDescent="0.25">
      <c r="A15" s="2">
        <f t="shared" si="0"/>
        <v>14</v>
      </c>
      <c r="B15" s="2" t="s">
        <v>12</v>
      </c>
      <c r="C15" s="3" t="s">
        <v>13</v>
      </c>
      <c r="D15" s="4" t="s">
        <v>14</v>
      </c>
      <c r="E15" s="5" t="s">
        <v>15</v>
      </c>
      <c r="F15" s="6" t="s">
        <v>16</v>
      </c>
      <c r="G15" s="7">
        <v>150731</v>
      </c>
      <c r="H15" s="7" t="s">
        <v>17</v>
      </c>
      <c r="I15" s="3">
        <v>17962</v>
      </c>
      <c r="J15" s="3" t="s">
        <v>18</v>
      </c>
      <c r="K15" s="3">
        <f>2025-1949</f>
        <v>76</v>
      </c>
      <c r="L15" s="3" t="s">
        <v>23</v>
      </c>
    </row>
    <row r="16" spans="1:12" ht="23.25" x14ac:dyDescent="0.25">
      <c r="A16" s="2">
        <f t="shared" si="0"/>
        <v>15</v>
      </c>
      <c r="B16" s="2" t="s">
        <v>12</v>
      </c>
      <c r="C16" s="3" t="s">
        <v>13</v>
      </c>
      <c r="D16" s="4" t="s">
        <v>14</v>
      </c>
      <c r="E16" s="5" t="s">
        <v>15</v>
      </c>
      <c r="F16" s="6" t="s">
        <v>16</v>
      </c>
      <c r="G16" s="7">
        <v>150731</v>
      </c>
      <c r="H16" s="7" t="s">
        <v>17</v>
      </c>
      <c r="I16" s="3">
        <v>41174</v>
      </c>
      <c r="J16" s="3" t="s">
        <v>20</v>
      </c>
      <c r="K16" s="3">
        <v>13</v>
      </c>
      <c r="L16" s="7" t="s">
        <v>21</v>
      </c>
    </row>
    <row r="17" spans="1:12" ht="23.25" x14ac:dyDescent="0.25">
      <c r="A17" s="2">
        <f t="shared" si="0"/>
        <v>16</v>
      </c>
      <c r="B17" s="2" t="s">
        <v>12</v>
      </c>
      <c r="C17" s="3" t="s">
        <v>13</v>
      </c>
      <c r="D17" s="4" t="s">
        <v>14</v>
      </c>
      <c r="E17" s="5" t="s">
        <v>15</v>
      </c>
      <c r="F17" s="6" t="s">
        <v>16</v>
      </c>
      <c r="G17" s="7">
        <v>150732</v>
      </c>
      <c r="H17" s="7" t="s">
        <v>17</v>
      </c>
      <c r="I17" s="9">
        <v>40193</v>
      </c>
      <c r="J17" s="3" t="s">
        <v>20</v>
      </c>
      <c r="K17" s="3">
        <v>15</v>
      </c>
      <c r="L17" s="3" t="s">
        <v>24</v>
      </c>
    </row>
    <row r="18" spans="1:12" ht="23.25" x14ac:dyDescent="0.25">
      <c r="A18" s="2">
        <f t="shared" si="0"/>
        <v>17</v>
      </c>
      <c r="B18" s="2" t="s">
        <v>12</v>
      </c>
      <c r="C18" s="3" t="s">
        <v>13</v>
      </c>
      <c r="D18" s="4" t="s">
        <v>14</v>
      </c>
      <c r="E18" s="5" t="s">
        <v>15</v>
      </c>
      <c r="F18" s="6" t="s">
        <v>16</v>
      </c>
      <c r="G18" s="7">
        <v>150731</v>
      </c>
      <c r="H18" s="7" t="s">
        <v>25</v>
      </c>
      <c r="I18" s="9">
        <v>26145</v>
      </c>
      <c r="J18" s="3" t="s">
        <v>20</v>
      </c>
      <c r="K18" s="3">
        <v>54</v>
      </c>
      <c r="L18" s="3" t="s">
        <v>19</v>
      </c>
    </row>
    <row r="19" spans="1:12" ht="23.25" x14ac:dyDescent="0.25">
      <c r="A19" s="2">
        <f t="shared" si="0"/>
        <v>18</v>
      </c>
      <c r="B19" s="2" t="s">
        <v>12</v>
      </c>
      <c r="C19" s="3" t="s">
        <v>13</v>
      </c>
      <c r="D19" s="4" t="s">
        <v>14</v>
      </c>
      <c r="E19" s="5" t="s">
        <v>15</v>
      </c>
      <c r="F19" s="6" t="s">
        <v>16</v>
      </c>
      <c r="G19" s="7">
        <v>150731</v>
      </c>
      <c r="H19" s="7" t="s">
        <v>26</v>
      </c>
      <c r="I19" s="3">
        <v>39687</v>
      </c>
      <c r="J19" s="3" t="s">
        <v>20</v>
      </c>
      <c r="K19" s="3">
        <v>17</v>
      </c>
      <c r="L19" s="3" t="s">
        <v>22</v>
      </c>
    </row>
    <row r="20" spans="1:12" ht="23.25" x14ac:dyDescent="0.25">
      <c r="A20" s="2">
        <f t="shared" si="0"/>
        <v>19</v>
      </c>
      <c r="B20" s="2" t="s">
        <v>12</v>
      </c>
      <c r="C20" s="3" t="s">
        <v>13</v>
      </c>
      <c r="D20" s="4" t="s">
        <v>14</v>
      </c>
      <c r="E20" s="5" t="s">
        <v>15</v>
      </c>
      <c r="F20" s="6" t="s">
        <v>16</v>
      </c>
      <c r="G20" s="7">
        <v>150731</v>
      </c>
      <c r="H20" s="7" t="s">
        <v>26</v>
      </c>
      <c r="I20" s="9">
        <v>42003</v>
      </c>
      <c r="J20" s="3" t="s">
        <v>18</v>
      </c>
      <c r="K20" s="3">
        <v>11</v>
      </c>
      <c r="L20" s="3" t="s">
        <v>19</v>
      </c>
    </row>
    <row r="21" spans="1:12" ht="23.25" x14ac:dyDescent="0.25">
      <c r="A21" s="2">
        <f t="shared" si="0"/>
        <v>20</v>
      </c>
      <c r="B21" s="2" t="s">
        <v>12</v>
      </c>
      <c r="C21" s="3" t="s">
        <v>13</v>
      </c>
      <c r="D21" s="4" t="s">
        <v>14</v>
      </c>
      <c r="E21" s="5" t="s">
        <v>15</v>
      </c>
      <c r="F21" s="6" t="s">
        <v>16</v>
      </c>
      <c r="G21" s="7">
        <v>150731</v>
      </c>
      <c r="H21" s="7" t="s">
        <v>26</v>
      </c>
      <c r="I21" s="9">
        <v>41157</v>
      </c>
      <c r="J21" s="3" t="s">
        <v>20</v>
      </c>
      <c r="K21" s="3">
        <v>13</v>
      </c>
      <c r="L21" s="3" t="s">
        <v>19</v>
      </c>
    </row>
    <row r="22" spans="1:12" ht="23.25" x14ac:dyDescent="0.25">
      <c r="A22" s="2">
        <f t="shared" si="0"/>
        <v>21</v>
      </c>
      <c r="B22" s="2" t="s">
        <v>12</v>
      </c>
      <c r="C22" s="3" t="s">
        <v>13</v>
      </c>
      <c r="D22" s="4" t="s">
        <v>14</v>
      </c>
      <c r="E22" s="5" t="s">
        <v>15</v>
      </c>
      <c r="F22" s="6" t="s">
        <v>16</v>
      </c>
      <c r="G22" s="7">
        <v>150731</v>
      </c>
      <c r="H22" s="7" t="s">
        <v>26</v>
      </c>
      <c r="I22" s="9">
        <v>40978</v>
      </c>
      <c r="J22" s="3" t="s">
        <v>18</v>
      </c>
      <c r="K22" s="3">
        <v>13</v>
      </c>
      <c r="L22" s="3" t="s">
        <v>22</v>
      </c>
    </row>
    <row r="23" spans="1:12" ht="23.25" x14ac:dyDescent="0.25">
      <c r="A23" s="2">
        <f t="shared" si="0"/>
        <v>22</v>
      </c>
      <c r="B23" s="2" t="s">
        <v>12</v>
      </c>
      <c r="C23" s="3" t="s">
        <v>13</v>
      </c>
      <c r="D23" s="4" t="s">
        <v>14</v>
      </c>
      <c r="E23" s="5" t="s">
        <v>15</v>
      </c>
      <c r="F23" s="6" t="s">
        <v>16</v>
      </c>
      <c r="G23" s="7">
        <v>150731</v>
      </c>
      <c r="H23" s="7" t="s">
        <v>27</v>
      </c>
      <c r="I23" s="9">
        <v>42456</v>
      </c>
      <c r="J23" s="3" t="s">
        <v>18</v>
      </c>
      <c r="K23" s="3">
        <v>9</v>
      </c>
      <c r="L23" s="3" t="s">
        <v>19</v>
      </c>
    </row>
    <row r="24" spans="1:12" ht="23.25" x14ac:dyDescent="0.25">
      <c r="A24" s="2">
        <f t="shared" si="0"/>
        <v>23</v>
      </c>
      <c r="B24" s="2" t="s">
        <v>12</v>
      </c>
      <c r="C24" s="3" t="s">
        <v>13</v>
      </c>
      <c r="D24" s="4" t="s">
        <v>14</v>
      </c>
      <c r="E24" s="5" t="s">
        <v>15</v>
      </c>
      <c r="F24" s="6" t="s">
        <v>16</v>
      </c>
      <c r="G24" s="7">
        <v>150731</v>
      </c>
      <c r="H24" s="7" t="s">
        <v>27</v>
      </c>
      <c r="I24" s="3">
        <v>35006</v>
      </c>
      <c r="J24" s="3" t="s">
        <v>20</v>
      </c>
      <c r="K24" s="3">
        <v>30</v>
      </c>
      <c r="L24" s="11" t="s">
        <v>21</v>
      </c>
    </row>
    <row r="25" spans="1:12" ht="23.25" x14ac:dyDescent="0.25">
      <c r="A25" s="2">
        <f t="shared" si="0"/>
        <v>24</v>
      </c>
      <c r="B25" s="2" t="s">
        <v>12</v>
      </c>
      <c r="C25" s="3" t="s">
        <v>13</v>
      </c>
      <c r="D25" s="4" t="s">
        <v>14</v>
      </c>
      <c r="E25" s="5" t="s">
        <v>15</v>
      </c>
      <c r="F25" s="6" t="s">
        <v>16</v>
      </c>
      <c r="G25" s="7">
        <v>150731</v>
      </c>
      <c r="H25" s="7" t="s">
        <v>26</v>
      </c>
      <c r="I25" s="9">
        <v>36733</v>
      </c>
      <c r="J25" s="3" t="s">
        <v>18</v>
      </c>
      <c r="K25" s="3">
        <v>24</v>
      </c>
      <c r="L25" s="3" t="s">
        <v>19</v>
      </c>
    </row>
    <row r="26" spans="1:12" ht="23.25" x14ac:dyDescent="0.25">
      <c r="A26" s="2">
        <f t="shared" si="0"/>
        <v>25</v>
      </c>
      <c r="B26" s="2" t="s">
        <v>12</v>
      </c>
      <c r="C26" s="3" t="s">
        <v>13</v>
      </c>
      <c r="D26" s="4" t="s">
        <v>14</v>
      </c>
      <c r="E26" s="5" t="s">
        <v>15</v>
      </c>
      <c r="F26" s="6" t="s">
        <v>16</v>
      </c>
      <c r="G26" s="7">
        <v>150731</v>
      </c>
      <c r="H26" s="7" t="s">
        <v>26</v>
      </c>
      <c r="I26" s="9">
        <v>38570</v>
      </c>
      <c r="J26" s="3" t="s">
        <v>18</v>
      </c>
      <c r="K26" s="3">
        <v>19</v>
      </c>
      <c r="L26" s="3" t="s">
        <v>24</v>
      </c>
    </row>
    <row r="27" spans="1:12" ht="23.25" x14ac:dyDescent="0.25">
      <c r="A27" s="2">
        <f t="shared" si="0"/>
        <v>26</v>
      </c>
      <c r="B27" s="2" t="s">
        <v>12</v>
      </c>
      <c r="C27" s="3" t="s">
        <v>13</v>
      </c>
      <c r="D27" s="4" t="s">
        <v>14</v>
      </c>
      <c r="E27" s="5" t="s">
        <v>15</v>
      </c>
      <c r="F27" s="6" t="s">
        <v>16</v>
      </c>
      <c r="G27" s="7">
        <v>150731</v>
      </c>
      <c r="H27" s="7" t="s">
        <v>28</v>
      </c>
      <c r="I27" s="8">
        <v>25569</v>
      </c>
      <c r="J27" s="3" t="s">
        <v>20</v>
      </c>
      <c r="K27" s="3">
        <v>55</v>
      </c>
      <c r="L27" s="3" t="s">
        <v>22</v>
      </c>
    </row>
    <row r="28" spans="1:12" ht="23.25" x14ac:dyDescent="0.25">
      <c r="A28" s="2">
        <f t="shared" si="0"/>
        <v>27</v>
      </c>
      <c r="B28" s="2" t="s">
        <v>12</v>
      </c>
      <c r="C28" s="3" t="s">
        <v>13</v>
      </c>
      <c r="D28" s="4" t="s">
        <v>14</v>
      </c>
      <c r="E28" s="5" t="s">
        <v>15</v>
      </c>
      <c r="F28" s="6" t="s">
        <v>16</v>
      </c>
      <c r="G28" s="7">
        <v>150731</v>
      </c>
      <c r="H28" s="7" t="s">
        <v>28</v>
      </c>
      <c r="I28" s="4"/>
      <c r="J28" s="3" t="s">
        <v>18</v>
      </c>
      <c r="K28" s="3"/>
      <c r="L28" s="3"/>
    </row>
    <row r="29" spans="1:12" ht="23.25" x14ac:dyDescent="0.25">
      <c r="A29" s="2">
        <f t="shared" si="0"/>
        <v>28</v>
      </c>
      <c r="B29" s="2" t="s">
        <v>12</v>
      </c>
      <c r="C29" s="3" t="s">
        <v>13</v>
      </c>
      <c r="D29" s="4" t="s">
        <v>14</v>
      </c>
      <c r="E29" s="5" t="s">
        <v>15</v>
      </c>
      <c r="F29" s="6" t="s">
        <v>16</v>
      </c>
      <c r="G29" s="7">
        <v>150731</v>
      </c>
      <c r="H29" s="7" t="s">
        <v>28</v>
      </c>
      <c r="I29" s="10">
        <v>30594</v>
      </c>
      <c r="J29" s="7" t="s">
        <v>18</v>
      </c>
      <c r="K29" s="7">
        <v>42</v>
      </c>
      <c r="L29" s="7" t="s">
        <v>21</v>
      </c>
    </row>
    <row r="30" spans="1:12" ht="23.25" x14ac:dyDescent="0.25">
      <c r="A30" s="2">
        <f t="shared" si="0"/>
        <v>29</v>
      </c>
      <c r="B30" s="2" t="s">
        <v>12</v>
      </c>
      <c r="C30" s="3" t="s">
        <v>13</v>
      </c>
      <c r="D30" s="4" t="s">
        <v>14</v>
      </c>
      <c r="E30" s="5" t="s">
        <v>15</v>
      </c>
      <c r="F30" s="6" t="s">
        <v>16</v>
      </c>
      <c r="G30" s="7">
        <v>150731</v>
      </c>
      <c r="H30" s="7" t="s">
        <v>28</v>
      </c>
      <c r="I30" s="10">
        <v>31467</v>
      </c>
      <c r="J30" s="7" t="s">
        <v>20</v>
      </c>
      <c r="K30" s="7">
        <v>39</v>
      </c>
      <c r="L30" s="7" t="s">
        <v>21</v>
      </c>
    </row>
    <row r="31" spans="1:12" ht="23.25" x14ac:dyDescent="0.25">
      <c r="A31" s="2">
        <f t="shared" si="0"/>
        <v>30</v>
      </c>
      <c r="B31" s="2" t="s">
        <v>12</v>
      </c>
      <c r="C31" s="3" t="s">
        <v>13</v>
      </c>
      <c r="D31" s="4" t="s">
        <v>14</v>
      </c>
      <c r="E31" s="5" t="s">
        <v>15</v>
      </c>
      <c r="F31" s="6" t="s">
        <v>16</v>
      </c>
      <c r="G31" s="7">
        <v>150731</v>
      </c>
      <c r="H31" s="7" t="s">
        <v>29</v>
      </c>
      <c r="I31" s="9">
        <v>41130</v>
      </c>
      <c r="J31" s="3" t="s">
        <v>20</v>
      </c>
      <c r="K31" s="3">
        <v>13</v>
      </c>
      <c r="L31" s="3" t="s">
        <v>19</v>
      </c>
    </row>
    <row r="32" spans="1:12" ht="23.25" x14ac:dyDescent="0.25">
      <c r="A32" s="2">
        <f t="shared" si="0"/>
        <v>31</v>
      </c>
      <c r="B32" s="2" t="s">
        <v>12</v>
      </c>
      <c r="C32" s="3" t="s">
        <v>13</v>
      </c>
      <c r="D32" s="4" t="s">
        <v>14</v>
      </c>
      <c r="E32" s="5" t="s">
        <v>15</v>
      </c>
      <c r="F32" s="6" t="s">
        <v>16</v>
      </c>
      <c r="G32" s="7">
        <v>150731</v>
      </c>
      <c r="H32" s="7" t="s">
        <v>29</v>
      </c>
      <c r="I32" s="3">
        <v>17619</v>
      </c>
      <c r="J32" s="3" t="s">
        <v>18</v>
      </c>
      <c r="K32" s="3">
        <f>2025-1948</f>
        <v>77</v>
      </c>
      <c r="L32" s="3" t="s">
        <v>19</v>
      </c>
    </row>
    <row r="33" spans="1:12" ht="23.25" x14ac:dyDescent="0.25">
      <c r="A33" s="2">
        <f t="shared" si="0"/>
        <v>32</v>
      </c>
      <c r="B33" s="2" t="s">
        <v>12</v>
      </c>
      <c r="C33" s="3" t="s">
        <v>13</v>
      </c>
      <c r="D33" s="4" t="s">
        <v>14</v>
      </c>
      <c r="E33" s="5" t="s">
        <v>15</v>
      </c>
      <c r="F33" s="6" t="s">
        <v>16</v>
      </c>
      <c r="G33" s="7">
        <v>150731</v>
      </c>
      <c r="H33" s="7" t="s">
        <v>30</v>
      </c>
      <c r="I33" s="3">
        <v>13907</v>
      </c>
      <c r="J33" s="3" t="s">
        <v>18</v>
      </c>
      <c r="K33" s="3">
        <f>2025-1938</f>
        <v>87</v>
      </c>
      <c r="L33" s="7" t="s">
        <v>21</v>
      </c>
    </row>
    <row r="34" spans="1:12" ht="23.25" x14ac:dyDescent="0.25">
      <c r="A34" s="2">
        <f t="shared" si="0"/>
        <v>33</v>
      </c>
      <c r="B34" s="2" t="s">
        <v>12</v>
      </c>
      <c r="C34" s="3" t="s">
        <v>13</v>
      </c>
      <c r="D34" s="4" t="s">
        <v>14</v>
      </c>
      <c r="E34" s="5" t="s">
        <v>15</v>
      </c>
      <c r="F34" s="6" t="s">
        <v>16</v>
      </c>
      <c r="G34" s="7">
        <v>150731</v>
      </c>
      <c r="H34" s="7" t="s">
        <v>31</v>
      </c>
      <c r="I34" s="10">
        <v>13818</v>
      </c>
      <c r="J34" s="7" t="s">
        <v>20</v>
      </c>
      <c r="K34" s="7">
        <f>2025-1937</f>
        <v>88</v>
      </c>
      <c r="L34" s="7" t="s">
        <v>21</v>
      </c>
    </row>
    <row r="35" spans="1:12" ht="23.25" x14ac:dyDescent="0.25">
      <c r="A35" s="2">
        <f t="shared" si="0"/>
        <v>34</v>
      </c>
      <c r="B35" s="2" t="s">
        <v>12</v>
      </c>
      <c r="C35" s="3" t="s">
        <v>13</v>
      </c>
      <c r="D35" s="4" t="s">
        <v>14</v>
      </c>
      <c r="E35" s="5" t="s">
        <v>15</v>
      </c>
      <c r="F35" s="6" t="s">
        <v>16</v>
      </c>
      <c r="G35" s="7">
        <v>150731</v>
      </c>
      <c r="H35" s="7" t="s">
        <v>32</v>
      </c>
      <c r="I35" s="5">
        <v>7542</v>
      </c>
      <c r="J35" s="7" t="s">
        <v>20</v>
      </c>
      <c r="K35" s="7">
        <f>2025-1920</f>
        <v>105</v>
      </c>
      <c r="L35" s="7" t="s">
        <v>21</v>
      </c>
    </row>
    <row r="36" spans="1:12" ht="23.25" x14ac:dyDescent="0.25">
      <c r="A36" s="2">
        <f t="shared" si="0"/>
        <v>35</v>
      </c>
      <c r="B36" s="2" t="s">
        <v>12</v>
      </c>
      <c r="C36" s="3" t="s">
        <v>13</v>
      </c>
      <c r="D36" s="4" t="s">
        <v>14</v>
      </c>
      <c r="E36" s="5" t="s">
        <v>15</v>
      </c>
      <c r="F36" s="6" t="s">
        <v>16</v>
      </c>
      <c r="G36" s="7">
        <v>150731</v>
      </c>
      <c r="H36" s="7" t="s">
        <v>33</v>
      </c>
      <c r="I36" s="5">
        <v>40313</v>
      </c>
      <c r="J36" s="7" t="s">
        <v>20</v>
      </c>
      <c r="K36" s="7">
        <v>13.08</v>
      </c>
      <c r="L36" s="3" t="s">
        <v>19</v>
      </c>
    </row>
    <row r="37" spans="1:12" ht="23.25" x14ac:dyDescent="0.25">
      <c r="A37" s="2">
        <f t="shared" si="0"/>
        <v>36</v>
      </c>
      <c r="B37" s="2" t="s">
        <v>12</v>
      </c>
      <c r="C37" s="3" t="s">
        <v>13</v>
      </c>
      <c r="D37" s="4" t="s">
        <v>14</v>
      </c>
      <c r="E37" s="5" t="s">
        <v>15</v>
      </c>
      <c r="F37" s="6" t="s">
        <v>16</v>
      </c>
      <c r="G37" s="7">
        <v>150731</v>
      </c>
      <c r="H37" s="7" t="s">
        <v>33</v>
      </c>
      <c r="I37" s="10">
        <v>38360</v>
      </c>
      <c r="J37" s="7" t="s">
        <v>20</v>
      </c>
      <c r="K37" s="7">
        <v>20</v>
      </c>
      <c r="L37" s="3" t="s">
        <v>19</v>
      </c>
    </row>
    <row r="38" spans="1:12" ht="23.25" x14ac:dyDescent="0.25">
      <c r="A38" s="2">
        <f t="shared" si="0"/>
        <v>37</v>
      </c>
      <c r="B38" s="2" t="s">
        <v>12</v>
      </c>
      <c r="C38" s="3" t="s">
        <v>13</v>
      </c>
      <c r="D38" s="4" t="s">
        <v>14</v>
      </c>
      <c r="E38" s="5" t="s">
        <v>15</v>
      </c>
      <c r="F38" s="6" t="s">
        <v>16</v>
      </c>
      <c r="G38" s="7">
        <v>150731</v>
      </c>
      <c r="H38" s="7" t="s">
        <v>33</v>
      </c>
      <c r="I38" s="10">
        <v>39475</v>
      </c>
      <c r="J38" s="7" t="s">
        <v>18</v>
      </c>
      <c r="K38" s="7">
        <v>17</v>
      </c>
      <c r="L38" s="3" t="s">
        <v>19</v>
      </c>
    </row>
    <row r="39" spans="1:12" ht="23.25" x14ac:dyDescent="0.25">
      <c r="A39" s="2">
        <f t="shared" si="0"/>
        <v>38</v>
      </c>
      <c r="B39" s="2" t="s">
        <v>12</v>
      </c>
      <c r="C39" s="3" t="s">
        <v>13</v>
      </c>
      <c r="D39" s="4" t="s">
        <v>14</v>
      </c>
      <c r="E39" s="5" t="s">
        <v>15</v>
      </c>
      <c r="F39" s="6" t="s">
        <v>16</v>
      </c>
      <c r="G39" s="7">
        <v>150731</v>
      </c>
      <c r="H39" s="7" t="s">
        <v>33</v>
      </c>
      <c r="I39" s="10">
        <v>37972</v>
      </c>
      <c r="J39" s="7" t="s">
        <v>20</v>
      </c>
      <c r="K39" s="7">
        <v>22</v>
      </c>
      <c r="L39" s="3" t="s">
        <v>19</v>
      </c>
    </row>
    <row r="40" spans="1:12" ht="23.25" x14ac:dyDescent="0.25">
      <c r="A40" s="2">
        <f t="shared" si="0"/>
        <v>39</v>
      </c>
      <c r="B40" s="2" t="s">
        <v>12</v>
      </c>
      <c r="C40" s="3" t="s">
        <v>13</v>
      </c>
      <c r="D40" s="4" t="s">
        <v>14</v>
      </c>
      <c r="E40" s="5" t="s">
        <v>15</v>
      </c>
      <c r="F40" s="6" t="s">
        <v>16</v>
      </c>
      <c r="G40" s="7">
        <v>150731</v>
      </c>
      <c r="H40" s="7" t="s">
        <v>33</v>
      </c>
      <c r="I40" s="10">
        <v>11998</v>
      </c>
      <c r="J40" s="7" t="s">
        <v>18</v>
      </c>
      <c r="K40" s="7">
        <f>2025-1932</f>
        <v>93</v>
      </c>
      <c r="L40" s="7" t="s">
        <v>21</v>
      </c>
    </row>
    <row r="41" spans="1:12" ht="23.25" x14ac:dyDescent="0.25">
      <c r="A41" s="2">
        <f t="shared" si="0"/>
        <v>40</v>
      </c>
      <c r="B41" s="2" t="s">
        <v>12</v>
      </c>
      <c r="C41" s="3" t="s">
        <v>13</v>
      </c>
      <c r="D41" s="4" t="s">
        <v>14</v>
      </c>
      <c r="E41" s="5" t="s">
        <v>15</v>
      </c>
      <c r="F41" s="6" t="s">
        <v>16</v>
      </c>
      <c r="G41" s="7">
        <v>150731</v>
      </c>
      <c r="H41" s="7" t="s">
        <v>33</v>
      </c>
      <c r="I41" s="5">
        <v>21322</v>
      </c>
      <c r="J41" s="7" t="s">
        <v>20</v>
      </c>
      <c r="K41" s="7">
        <f>2025-1958</f>
        <v>67</v>
      </c>
      <c r="L41" s="7" t="s">
        <v>21</v>
      </c>
    </row>
    <row r="42" spans="1:12" ht="23.25" x14ac:dyDescent="0.25">
      <c r="A42" s="2">
        <f t="shared" si="0"/>
        <v>41</v>
      </c>
      <c r="B42" s="2" t="s">
        <v>12</v>
      </c>
      <c r="C42" s="3" t="s">
        <v>13</v>
      </c>
      <c r="D42" s="4" t="s">
        <v>14</v>
      </c>
      <c r="E42" s="5" t="s">
        <v>15</v>
      </c>
      <c r="F42" s="6" t="s">
        <v>16</v>
      </c>
      <c r="G42" s="7">
        <v>150731</v>
      </c>
      <c r="H42" s="7" t="s">
        <v>33</v>
      </c>
      <c r="I42" s="5">
        <v>19959</v>
      </c>
      <c r="J42" s="7" t="s">
        <v>18</v>
      </c>
      <c r="K42" s="7">
        <f>2025-1954</f>
        <v>71</v>
      </c>
      <c r="L42" s="7" t="s">
        <v>21</v>
      </c>
    </row>
    <row r="43" spans="1:12" ht="23.25" x14ac:dyDescent="0.25">
      <c r="A43" s="2">
        <f t="shared" si="0"/>
        <v>42</v>
      </c>
      <c r="B43" s="2" t="s">
        <v>12</v>
      </c>
      <c r="C43" s="3" t="s">
        <v>13</v>
      </c>
      <c r="D43" s="4" t="s">
        <v>14</v>
      </c>
      <c r="E43" s="5" t="s">
        <v>15</v>
      </c>
      <c r="F43" s="6" t="s">
        <v>16</v>
      </c>
      <c r="G43" s="7">
        <v>150731</v>
      </c>
      <c r="H43" s="7" t="s">
        <v>33</v>
      </c>
      <c r="I43" s="5">
        <v>19565</v>
      </c>
      <c r="J43" s="7" t="s">
        <v>18</v>
      </c>
      <c r="K43" s="7">
        <f>2025-1953</f>
        <v>72</v>
      </c>
      <c r="L43" s="3" t="s">
        <v>19</v>
      </c>
    </row>
    <row r="44" spans="1:12" ht="23.25" x14ac:dyDescent="0.25">
      <c r="A44" s="2">
        <f t="shared" si="0"/>
        <v>43</v>
      </c>
      <c r="B44" s="2" t="s">
        <v>12</v>
      </c>
      <c r="C44" s="3" t="s">
        <v>13</v>
      </c>
      <c r="D44" s="4" t="s">
        <v>14</v>
      </c>
      <c r="E44" s="5" t="s">
        <v>15</v>
      </c>
      <c r="F44" s="6" t="s">
        <v>16</v>
      </c>
      <c r="G44" s="7">
        <v>150731</v>
      </c>
      <c r="H44" s="7" t="s">
        <v>33</v>
      </c>
      <c r="I44" s="5">
        <v>15436</v>
      </c>
      <c r="J44" s="7" t="s">
        <v>18</v>
      </c>
      <c r="K44" s="7">
        <f>2025-1942</f>
        <v>83</v>
      </c>
      <c r="L44" s="7" t="s">
        <v>21</v>
      </c>
    </row>
    <row r="45" spans="1:12" ht="23.25" x14ac:dyDescent="0.25">
      <c r="A45" s="2">
        <f t="shared" si="0"/>
        <v>44</v>
      </c>
      <c r="B45" s="2" t="s">
        <v>12</v>
      </c>
      <c r="C45" s="3" t="s">
        <v>13</v>
      </c>
      <c r="D45" s="4" t="s">
        <v>14</v>
      </c>
      <c r="E45" s="5" t="s">
        <v>15</v>
      </c>
      <c r="F45" s="6" t="s">
        <v>16</v>
      </c>
      <c r="G45" s="7">
        <v>150731</v>
      </c>
      <c r="H45" s="7" t="s">
        <v>34</v>
      </c>
      <c r="I45" s="10">
        <v>23794</v>
      </c>
      <c r="J45" s="7" t="s">
        <v>18</v>
      </c>
      <c r="K45" s="7">
        <v>60</v>
      </c>
      <c r="L45" s="7" t="s">
        <v>21</v>
      </c>
    </row>
    <row r="46" spans="1:12" ht="23.25" x14ac:dyDescent="0.25">
      <c r="A46" s="2">
        <f t="shared" si="0"/>
        <v>45</v>
      </c>
      <c r="B46" s="2" t="s">
        <v>12</v>
      </c>
      <c r="C46" s="3" t="s">
        <v>13</v>
      </c>
      <c r="D46" s="4" t="s">
        <v>14</v>
      </c>
      <c r="E46" s="5" t="s">
        <v>15</v>
      </c>
      <c r="F46" s="6" t="s">
        <v>16</v>
      </c>
      <c r="G46" s="7">
        <v>150731</v>
      </c>
      <c r="H46" s="7" t="s">
        <v>34</v>
      </c>
      <c r="I46" s="10">
        <v>40884</v>
      </c>
      <c r="J46" s="7" t="s">
        <v>20</v>
      </c>
      <c r="K46" s="7">
        <v>14</v>
      </c>
      <c r="L46" s="3" t="s">
        <v>19</v>
      </c>
    </row>
    <row r="47" spans="1:12" ht="23.25" x14ac:dyDescent="0.25">
      <c r="A47" s="2">
        <f t="shared" si="0"/>
        <v>46</v>
      </c>
      <c r="B47" s="2" t="s">
        <v>12</v>
      </c>
      <c r="C47" s="3" t="s">
        <v>13</v>
      </c>
      <c r="D47" s="4" t="s">
        <v>14</v>
      </c>
      <c r="E47" s="5" t="s">
        <v>15</v>
      </c>
      <c r="F47" s="6" t="s">
        <v>16</v>
      </c>
      <c r="G47" s="7">
        <v>150731</v>
      </c>
      <c r="H47" s="7" t="s">
        <v>34</v>
      </c>
      <c r="I47" s="5">
        <v>35861</v>
      </c>
      <c r="J47" s="7" t="s">
        <v>18</v>
      </c>
      <c r="K47" s="7">
        <v>25.1</v>
      </c>
      <c r="L47" s="7" t="s">
        <v>21</v>
      </c>
    </row>
    <row r="48" spans="1:12" ht="23.25" x14ac:dyDescent="0.25">
      <c r="A48" s="2">
        <f t="shared" si="0"/>
        <v>47</v>
      </c>
      <c r="B48" s="2" t="s">
        <v>12</v>
      </c>
      <c r="C48" s="3" t="s">
        <v>13</v>
      </c>
      <c r="D48" s="4" t="s">
        <v>14</v>
      </c>
      <c r="E48" s="5" t="s">
        <v>15</v>
      </c>
      <c r="F48" s="6" t="s">
        <v>16</v>
      </c>
      <c r="G48" s="7">
        <v>150731</v>
      </c>
      <c r="H48" s="7" t="s">
        <v>34</v>
      </c>
      <c r="I48" s="5">
        <v>30155</v>
      </c>
      <c r="J48" s="7" t="s">
        <v>20</v>
      </c>
      <c r="K48" s="7">
        <v>41.06</v>
      </c>
      <c r="L48" s="7" t="s">
        <v>21</v>
      </c>
    </row>
    <row r="49" spans="1:12" ht="34.5" x14ac:dyDescent="0.25">
      <c r="A49" s="2">
        <f t="shared" si="0"/>
        <v>48</v>
      </c>
      <c r="B49" s="2" t="s">
        <v>12</v>
      </c>
      <c r="C49" s="3" t="s">
        <v>13</v>
      </c>
      <c r="D49" s="4" t="s">
        <v>14</v>
      </c>
      <c r="E49" s="5" t="s">
        <v>15</v>
      </c>
      <c r="F49" s="6" t="s">
        <v>16</v>
      </c>
      <c r="G49" s="7">
        <v>150731</v>
      </c>
      <c r="H49" s="7" t="s">
        <v>35</v>
      </c>
      <c r="I49" s="5">
        <v>18082</v>
      </c>
      <c r="J49" s="7" t="s">
        <v>20</v>
      </c>
      <c r="K49" s="7">
        <f>2025-1949</f>
        <v>76</v>
      </c>
      <c r="L49" s="7" t="s">
        <v>21</v>
      </c>
    </row>
    <row r="50" spans="1:12" ht="34.5" x14ac:dyDescent="0.25">
      <c r="A50" s="2">
        <f t="shared" si="0"/>
        <v>49</v>
      </c>
      <c r="B50" s="2" t="s">
        <v>12</v>
      </c>
      <c r="C50" s="3" t="s">
        <v>13</v>
      </c>
      <c r="D50" s="4" t="s">
        <v>14</v>
      </c>
      <c r="E50" s="5" t="s">
        <v>15</v>
      </c>
      <c r="F50" s="6" t="s">
        <v>16</v>
      </c>
      <c r="G50" s="7">
        <v>150731</v>
      </c>
      <c r="H50" s="7" t="s">
        <v>35</v>
      </c>
      <c r="I50" s="5">
        <v>16802</v>
      </c>
      <c r="J50" s="7" t="s">
        <v>18</v>
      </c>
      <c r="K50" s="7">
        <v>80</v>
      </c>
      <c r="L50" s="7" t="s">
        <v>21</v>
      </c>
    </row>
    <row r="51" spans="1:12" ht="23.25" x14ac:dyDescent="0.25">
      <c r="A51" s="2">
        <f t="shared" si="0"/>
        <v>50</v>
      </c>
      <c r="B51" s="2" t="s">
        <v>12</v>
      </c>
      <c r="C51" s="3" t="s">
        <v>13</v>
      </c>
      <c r="D51" s="4" t="s">
        <v>14</v>
      </c>
      <c r="E51" s="5" t="s">
        <v>15</v>
      </c>
      <c r="F51" s="6" t="s">
        <v>16</v>
      </c>
      <c r="G51" s="7">
        <v>150731</v>
      </c>
      <c r="H51" s="7" t="s">
        <v>34</v>
      </c>
      <c r="I51" s="5">
        <v>19557</v>
      </c>
      <c r="J51" s="7" t="s">
        <v>18</v>
      </c>
      <c r="K51" s="7">
        <v>73</v>
      </c>
      <c r="L51" s="7" t="s">
        <v>21</v>
      </c>
    </row>
  </sheetData>
  <pageMargins left="3.937007874015748E-2" right="3.937007874015748E-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Oficina_Municipal_de_Atención_a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yerald olivera rudas</dc:creator>
  <cp:lastModifiedBy>yerald olivera rudas</cp:lastModifiedBy>
  <dcterms:created xsi:type="dcterms:W3CDTF">2025-06-16T17:24:39Z</dcterms:created>
  <dcterms:modified xsi:type="dcterms:W3CDTF">2025-06-16T18:03:48Z</dcterms:modified>
</cp:coreProperties>
</file>